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20496" windowHeight="75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7" l="1"/>
  <c r="C34" i="7" s="1"/>
  <c r="W34" i="7"/>
  <c r="U34" i="7" s="1"/>
  <c r="U35" i="7" s="1"/>
  <c r="U36" i="7" s="1"/>
  <c r="U37" i="7" s="1"/>
  <c r="AM34" i="7"/>
  <c r="BG34" i="7"/>
  <c r="BY34" i="7"/>
  <c r="BW34" i="7" s="1"/>
  <c r="CO34" i="7"/>
  <c r="CQ34" i="7"/>
  <c r="DG34" i="7"/>
  <c r="C35" i="7"/>
  <c r="E35" i="7"/>
  <c r="W35" i="7"/>
  <c r="AM35" i="7"/>
  <c r="BE35" i="7"/>
  <c r="BY35" i="7"/>
  <c r="BW35" i="7" s="1"/>
  <c r="CO35" i="7"/>
  <c r="CQ35" i="7"/>
  <c r="DG35" i="7"/>
  <c r="E36" i="7"/>
  <c r="C36" i="7" s="1"/>
  <c r="W36" i="7"/>
  <c r="AM36" i="7"/>
  <c r="BE36" i="7"/>
  <c r="BY36" i="7"/>
  <c r="BW36" i="7" s="1"/>
  <c r="CQ36" i="7"/>
  <c r="CO36" i="7" s="1"/>
  <c r="DG36" i="7"/>
  <c r="E37" i="7"/>
  <c r="C37" i="7" s="1"/>
  <c r="W37" i="7"/>
  <c r="AM37" i="7"/>
  <c r="BE37" i="7"/>
  <c r="BW37" i="7"/>
  <c r="BY37" i="7"/>
  <c r="CQ37" i="7"/>
  <c r="CO37" i="7" s="1"/>
  <c r="DG37" i="7"/>
  <c r="E38" i="7"/>
  <c r="C38" i="7" s="1"/>
  <c r="U38" i="7"/>
  <c r="AM38" i="7"/>
  <c r="BE38" i="7"/>
  <c r="BY38" i="7"/>
  <c r="BW38" i="7" s="1"/>
  <c r="CO38" i="7"/>
  <c r="CQ38" i="7"/>
  <c r="DG38" i="7"/>
  <c r="E39" i="7"/>
  <c r="C39" i="7" s="1"/>
  <c r="U39" i="7"/>
  <c r="AM39" i="7"/>
  <c r="BE39" i="7"/>
  <c r="BW39" i="7"/>
  <c r="BY39" i="7"/>
  <c r="CO39" i="7"/>
  <c r="CQ39" i="7"/>
  <c r="DG39" i="7"/>
  <c r="C40" i="7"/>
  <c r="E40" i="7"/>
  <c r="U40" i="7"/>
  <c r="AM40" i="7"/>
  <c r="BE40" i="7"/>
  <c r="BW40" i="7"/>
  <c r="BY40" i="7"/>
  <c r="CO40" i="7"/>
  <c r="CQ40" i="7"/>
  <c r="DG40" i="7"/>
  <c r="E41" i="7"/>
  <c r="C41" i="7" s="1"/>
  <c r="U41" i="7"/>
  <c r="AM41" i="7"/>
  <c r="BE41" i="7"/>
  <c r="BW41" i="7"/>
  <c r="BY41" i="7"/>
  <c r="CQ41" i="7"/>
  <c r="CO41" i="7" s="1"/>
  <c r="DG41" i="7"/>
  <c r="E42" i="7"/>
  <c r="C42" i="7" s="1"/>
  <c r="U42" i="7"/>
  <c r="AM42" i="7"/>
  <c r="BE42" i="7"/>
  <c r="BY42" i="7"/>
  <c r="BW42" i="7" s="1"/>
  <c r="CO42" i="7"/>
  <c r="CQ42" i="7"/>
  <c r="DG42" i="7"/>
  <c r="E43" i="7"/>
  <c r="C43" i="7" s="1"/>
  <c r="U43" i="7"/>
  <c r="AM43" i="7"/>
  <c r="BE43" i="7"/>
  <c r="BW43" i="7"/>
  <c r="BY43" i="7"/>
  <c r="CO43" i="7"/>
  <c r="CQ43" i="7"/>
  <c r="DG43" i="7"/>
  <c r="BE34" i="7" l="1"/>
</calcChain>
</file>

<file path=xl/sharedStrings.xml><?xml version="1.0" encoding="utf-8"?>
<sst xmlns="http://schemas.openxmlformats.org/spreadsheetml/2006/main" count="1076" uniqueCount="539">
  <si>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</si>
  <si>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</si>
  <si>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</si>
  <si>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</si>
  <si>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</si>
  <si>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</si>
  <si>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</si>
  <si>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</si>
  <si>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</si>
  <si>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</si>
  <si>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</si>
  <si>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</si>
  <si>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</si>
  <si>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</si>
  <si>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</si>
  <si>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</si>
  <si>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地方債残高が減少を続け充当可能基金額が増加しているためマイナス値が続いている一方、有形固定資産減価償却率は微増状態で類似団体と比べて高い水準にある。単純な施設更新ではなく、既存施設を活用して統廃合し財政負担を抑えてきた事例もあるが、除却が必要な施設が残っていることから、今後は、公共施設等総合管理計画に基づき計画的な改修や除却を実施していく。</t>
    <phoneticPr fontId="5"/>
  </si>
  <si>
    <t>将来負担比率および実質公債費比率ともに類似団体内平均値を大きく下回っており、年々減少を続けている。今後は、改修の財源として活用できる起債を充当することで地方債残高、元利償還金が増加することが予想されるため、将来負担比率、実質公債費比率ともに増化傾向になると考えている。</t>
    <phoneticPr fontId="5"/>
  </si>
  <si>
    <t xml:space="preserve">※8：職員の状況については、令和3年地方公務員給与実態調査に基づいている。 </t>
  </si>
  <si>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</si>
  <si>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</si>
  <si>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</si>
  <si>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</si>
  <si>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</si>
  <si>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</si>
  <si>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</si>
  <si>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</si>
  <si>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</si>
  <si>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</si>
  <si>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</si>
  <si>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</si>
  <si>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</si>
  <si>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</si>
  <si>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</si>
  <si>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</si>
  <si>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</si>
  <si>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</si>
  <si>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</si>
  <si>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</si>
  <si>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</si>
  <si>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</si>
  <si>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</si>
  <si>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</si>
  <si>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</si>
  <si>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</si>
  <si>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</si>
  <si>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</si>
  <si>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</si>
  <si>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</si>
  <si>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</si>
  <si>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</si>
  <si>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</si>
  <si>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</si>
  <si>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</si>
  <si>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t>
    <phoneticPr fontId="5"/>
  </si>
  <si>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</si>
  <si>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</si>
  <si>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</si>
  <si>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</si>
  <si>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</si>
  <si>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地方債現在高（臨時財政対策債除き）</t>
    <phoneticPr fontId="5"/>
  </si>
  <si>
    <t>一般職員</t>
    <rPh sb="0" eb="2">
      <t>イッパン</t>
    </rPh>
    <rPh sb="2" eb="4">
      <t>ショクイン</t>
    </rPh>
    <phoneticPr fontId="5"/>
  </si>
  <si>
    <t>市区町村長</t>
    <rPh sb="0" eb="2">
      <t>シク</t>
    </rPh>
    <rPh sb="2" eb="4">
      <t>チョウソン</t>
    </rPh>
    <rPh sb="4" eb="5">
      <t>チョウ</t>
    </rPh>
    <phoneticPr fontId="5"/>
  </si>
  <si>
    <t>　うち公的資金</t>
    <rPh sb="3" eb="5">
      <t>コウテキ</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</si>
  <si>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</si>
  <si>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</si>
  <si>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</si>
  <si>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</si>
  <si>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</si>
  <si>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</si>
  <si>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</si>
  <si>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</si>
  <si>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</si>
  <si>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</si>
  <si>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</si>
  <si>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</si>
  <si>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</si>
  <si>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</si>
  <si>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</si>
  <si>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</si>
  <si>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-2.6</t>
    <phoneticPr fontId="5"/>
  </si>
  <si>
    <t>うち日本人(％)</t>
    <phoneticPr fontId="5"/>
  </si>
  <si>
    <t>基準財政需要額</t>
    <phoneticPr fontId="14"/>
  </si>
  <si>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</si>
  <si>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</si>
  <si>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</si>
  <si>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</si>
  <si>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</si>
  <si>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</si>
  <si>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令03.01.01(人)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</si>
  <si>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</si>
  <si>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</si>
  <si>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</si>
  <si>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</si>
  <si>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</si>
  <si>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</si>
  <si>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</si>
  <si>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t>
    <phoneticPr fontId="5"/>
  </si>
  <si>
    <t>低開発</t>
    <rPh sb="0" eb="1">
      <t>テイ</t>
    </rPh>
    <rPh sb="1" eb="3">
      <t>カイハツ</t>
    </rPh>
    <phoneticPr fontId="5"/>
  </si>
  <si>
    <t>平成27年国調</t>
    <rPh sb="4" eb="5">
      <t>ネン</t>
    </rPh>
    <rPh sb="5" eb="6">
      <t>コク</t>
    </rPh>
    <rPh sb="6" eb="7">
      <t>チョウ</t>
    </rPh>
    <phoneticPr fontId="5"/>
  </si>
  <si>
    <t>令和2年国調</t>
    <rPh sb="0" eb="2">
      <t>レイワ</t>
    </rPh>
    <rPh sb="3" eb="4">
      <t>ネン</t>
    </rPh>
    <rPh sb="4" eb="5">
      <t>コク</t>
    </rPh>
    <rPh sb="5" eb="6">
      <t>チョウ</t>
    </rPh>
    <phoneticPr fontId="5"/>
  </si>
  <si>
    <t>令04.01.01(人)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</si>
  <si>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</si>
  <si>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</si>
  <si>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</si>
  <si>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</si>
  <si>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-11.3</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</si>
  <si>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</si>
  <si>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</si>
  <si>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</si>
  <si>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</si>
  <si>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</si>
  <si>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</si>
  <si>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</si>
  <si>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</si>
  <si>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</si>
  <si>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</si>
  <si>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</si>
  <si>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</si>
  <si>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</si>
  <si>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</si>
  <si>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</si>
  <si>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</si>
  <si>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</si>
  <si>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</si>
  <si>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</si>
  <si>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</si>
  <si>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2-2</t>
    <phoneticPr fontId="5"/>
  </si>
  <si>
    <t>地方交付税種地</t>
    <rPh sb="0" eb="2">
      <t>チホウ</t>
    </rPh>
    <rPh sb="2" eb="5">
      <t>コウフゼイ</t>
    </rPh>
    <rPh sb="5" eb="6">
      <t>シュ</t>
    </rPh>
    <rPh sb="6" eb="7">
      <t>チ</t>
    </rPh>
    <phoneticPr fontId="5"/>
  </si>
  <si>
    <t>南部町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</si>
  <si>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</si>
  <si>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</si>
  <si>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</si>
  <si>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</si>
  <si>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</si>
  <si>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</si>
  <si>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</si>
  <si>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</si>
  <si>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</si>
  <si>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</si>
  <si>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指定団体等の指定状況</t>
    <phoneticPr fontId="5"/>
  </si>
  <si>
    <t>Ⅱ－１</t>
    <phoneticPr fontId="5"/>
  </si>
  <si>
    <t>市町村類型</t>
    <phoneticPr fontId="5"/>
  </si>
  <si>
    <t>山梨県</t>
    <phoneticPr fontId="5"/>
  </si>
  <si>
    <t>都道府県名</t>
    <phoneticPr fontId="5"/>
  </si>
  <si>
    <t>総括表（市町村）</t>
    <rPh sb="0" eb="2">
      <t>ソウカツ</t>
    </rPh>
    <rPh sb="2" eb="3">
      <t>ヒョウ</t>
    </rPh>
    <rPh sb="4" eb="7">
      <t>シチョウソン</t>
    </rPh>
    <phoneticPr fontId="5"/>
  </si>
  <si>
    <t>令和3年度　財政状況資料集</t>
    <phoneticPr fontId="5"/>
  </si>
  <si>
    <t>歳出合計</t>
    <phoneticPr fontId="5"/>
  </si>
  <si>
    <t>失業対策事業費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</si>
  <si>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</si>
  <si>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</si>
  <si>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</si>
  <si>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</si>
  <si>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(注釈)</t>
    <rPh sb="1" eb="2">
      <t>チュウ</t>
    </rPh>
    <rPh sb="2" eb="3">
      <t>シャク</t>
    </rPh>
    <phoneticPr fontId="5"/>
  </si>
  <si>
    <t>　うち補助</t>
    <phoneticPr fontId="5"/>
  </si>
  <si>
    <t>普通建設事業費</t>
    <phoneticPr fontId="5"/>
  </si>
  <si>
    <t>内訳</t>
    <rPh sb="0" eb="2">
      <t>ウチワケ</t>
    </rPh>
    <phoneticPr fontId="5"/>
  </si>
  <si>
    <t>歳入合計</t>
    <phoneticPr fontId="5"/>
  </si>
  <si>
    <t>　　うち人件費</t>
    <phoneticPr fontId="5"/>
  </si>
  <si>
    <t>　うち臨時財政対策債</t>
    <phoneticPr fontId="5"/>
  </si>
  <si>
    <t>投資的経費計</t>
    <rPh sb="5" eb="6">
      <t>ケイ</t>
    </rPh>
    <phoneticPr fontId="5"/>
  </si>
  <si>
    <t>保険給付費</t>
    <phoneticPr fontId="5"/>
  </si>
  <si>
    <t>その他</t>
    <phoneticPr fontId="5"/>
  </si>
  <si>
    <t>　うち猶予特例債</t>
    <phoneticPr fontId="1"/>
  </si>
  <si>
    <t>　前年度繰上充用金</t>
    <phoneticPr fontId="5"/>
  </si>
  <si>
    <t>国庫支出金</t>
    <phoneticPr fontId="5"/>
  </si>
  <si>
    <t>国民健康保険</t>
    <phoneticPr fontId="5"/>
  </si>
  <si>
    <t>　うち減収補塡債(特例分)</t>
    <rPh sb="4" eb="5">
      <t>シュウ</t>
    </rPh>
    <rPh sb="9" eb="10">
      <t>トク</t>
    </rPh>
    <rPh sb="10" eb="11">
      <t>レイ</t>
    </rPh>
    <rPh sb="11" eb="12">
      <t>ブン</t>
    </rPh>
    <phoneticPr fontId="1"/>
  </si>
  <si>
    <t>　投資・出資金・貸付金</t>
    <phoneticPr fontId="5"/>
  </si>
  <si>
    <t>保険税(料)収入額</t>
    <phoneticPr fontId="5"/>
  </si>
  <si>
    <t>被保険者
1人当り</t>
    <phoneticPr fontId="5"/>
  </si>
  <si>
    <t>工業用水道</t>
    <phoneticPr fontId="5"/>
  </si>
  <si>
    <t>地方債</t>
  </si>
  <si>
    <t>　積立金</t>
    <phoneticPr fontId="5"/>
  </si>
  <si>
    <t>被保険者数(人)</t>
  </si>
  <si>
    <t>上水道</t>
    <phoneticPr fontId="5"/>
  </si>
  <si>
    <t>諸収入</t>
  </si>
  <si>
    <t>　繰出金</t>
    <phoneticPr fontId="5"/>
  </si>
  <si>
    <t>加入世帯数(世帯)</t>
  </si>
  <si>
    <t>介護サービス</t>
    <phoneticPr fontId="5"/>
  </si>
  <si>
    <t>繰越金</t>
  </si>
  <si>
    <t>　　うち一部事務組合負担金</t>
    <phoneticPr fontId="5"/>
  </si>
  <si>
    <t>再差引収支</t>
    <rPh sb="0" eb="1">
      <t>サイ</t>
    </rPh>
    <rPh sb="1" eb="3">
      <t>サシヒキ</t>
    </rPh>
    <rPh sb="3" eb="5">
      <t>シュウシ</t>
    </rPh>
    <phoneticPr fontId="5"/>
  </si>
  <si>
    <t>簡易水道</t>
    <phoneticPr fontId="5"/>
  </si>
  <si>
    <t>繰入金</t>
  </si>
  <si>
    <t>　補助費等</t>
    <rPh sb="1" eb="3">
      <t>ホジョ</t>
    </rPh>
    <rPh sb="3" eb="4">
      <t>ヒ</t>
    </rPh>
    <rPh sb="4" eb="5">
      <t>トウ</t>
    </rPh>
    <phoneticPr fontId="5"/>
  </si>
  <si>
    <t>実質収支</t>
    <rPh sb="0" eb="2">
      <t>ジッシツ</t>
    </rPh>
    <rPh sb="2" eb="4">
      <t>シュウシ</t>
    </rPh>
    <phoneticPr fontId="5"/>
  </si>
  <si>
    <t>合計</t>
    <phoneticPr fontId="5"/>
  </si>
  <si>
    <t>寄附金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</si>
  <si>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</si>
  <si>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</si>
  <si>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</si>
  <si>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財産収入</t>
  </si>
  <si>
    <t>　物件費</t>
    <phoneticPr fontId="5"/>
  </si>
  <si>
    <t>都道府県支出金</t>
  </si>
  <si>
    <t>その他の経費</t>
    <rPh sb="2" eb="3">
      <t>タ</t>
    </rPh>
    <rPh sb="4" eb="6">
      <t>ケイヒ</t>
    </rPh>
    <phoneticPr fontId="5"/>
  </si>
  <si>
    <t>純固定資産税</t>
    <rPh sb="0" eb="1">
      <t>ジュン</t>
    </rPh>
    <rPh sb="1" eb="3">
      <t>コテイ</t>
    </rPh>
    <rPh sb="3" eb="6">
      <t>シサンゼイ</t>
    </rPh>
    <phoneticPr fontId="5"/>
  </si>
  <si>
    <t>国有提供交付金(特別区財調交付金)</t>
  </si>
  <si>
    <t>一時借入金利子</t>
    <phoneticPr fontId="5"/>
  </si>
  <si>
    <t>市町村民税</t>
    <rPh sb="0" eb="3">
      <t>シチョウソン</t>
    </rPh>
    <rPh sb="3" eb="4">
      <t>ミン</t>
    </rPh>
    <rPh sb="4" eb="5">
      <t>ゼイ</t>
    </rPh>
    <phoneticPr fontId="5"/>
  </si>
  <si>
    <t>・計</t>
    <phoneticPr fontId="5"/>
  </si>
  <si>
    <t>国庫支出金</t>
  </si>
  <si>
    <t>　うち利子</t>
    <phoneticPr fontId="14"/>
  </si>
  <si>
    <t>現年</t>
    <rPh sb="0" eb="1">
      <t>ゲン</t>
    </rPh>
    <rPh sb="1" eb="2">
      <t>ネン</t>
    </rPh>
    <phoneticPr fontId="5"/>
  </si>
  <si>
    <t>徴収率
(％)</t>
    <rPh sb="0" eb="2">
      <t>チョウシュウ</t>
    </rPh>
    <rPh sb="2" eb="3">
      <t>リツ</t>
    </rPh>
    <phoneticPr fontId="5"/>
  </si>
  <si>
    <t>手数料</t>
  </si>
  <si>
    <t>　うち元金</t>
    <phoneticPr fontId="14"/>
  </si>
  <si>
    <t>令和2年度</t>
    <rPh sb="0" eb="2">
      <t>レイワ</t>
    </rPh>
    <rPh sb="3" eb="5">
      <t>ネンド</t>
    </rPh>
    <rPh sb="4" eb="5">
      <t>ド</t>
    </rPh>
    <phoneticPr fontId="5"/>
  </si>
  <si>
    <t>令和3年度</t>
    <rPh sb="0" eb="2">
      <t>レイワ</t>
    </rPh>
    <rPh sb="3" eb="5">
      <t>ネンド</t>
    </rPh>
    <phoneticPr fontId="5"/>
  </si>
  <si>
    <t>区分</t>
  </si>
  <si>
    <t>使用料</t>
  </si>
  <si>
    <t>元利償還金</t>
    <phoneticPr fontId="5"/>
  </si>
  <si>
    <t>分担金・負担金</t>
  </si>
  <si>
    <t>　公債費</t>
    <phoneticPr fontId="5"/>
  </si>
  <si>
    <t>交通安全対策特別交付金</t>
    <phoneticPr fontId="5"/>
  </si>
  <si>
    <t>　扶助費</t>
    <phoneticPr fontId="5"/>
  </si>
  <si>
    <t>合計</t>
  </si>
  <si>
    <t>(一般財源計)</t>
    <phoneticPr fontId="5"/>
  </si>
  <si>
    <t>　　うち職員給</t>
    <rPh sb="4" eb="6">
      <t>ショクイン</t>
    </rPh>
    <rPh sb="6" eb="7">
      <t>キュウ</t>
    </rPh>
    <phoneticPr fontId="5"/>
  </si>
  <si>
    <t>旧法による税</t>
  </si>
  <si>
    <t>　震災復興特別交付税</t>
    <phoneticPr fontId="14"/>
  </si>
  <si>
    <t>　人件費</t>
    <phoneticPr fontId="5"/>
  </si>
  <si>
    <t>　法定外目的税</t>
    <phoneticPr fontId="5"/>
  </si>
  <si>
    <t>　特別交付税</t>
    <phoneticPr fontId="5"/>
  </si>
  <si>
    <t>義務的経費計</t>
    <rPh sb="0" eb="3">
      <t>ギムテキ</t>
    </rPh>
    <rPh sb="3" eb="5">
      <t>ケイヒ</t>
    </rPh>
    <rPh sb="5" eb="6">
      <t>ケイ</t>
    </rPh>
    <phoneticPr fontId="5"/>
  </si>
  <si>
    <t>　　水利地益税等</t>
    <phoneticPr fontId="5"/>
  </si>
  <si>
    <t>　普通交付税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</si>
  <si>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</si>
  <si>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</si>
  <si>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</si>
  <si>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</si>
  <si>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</si>
  <si>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</si>
  <si>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地方交付税</t>
  </si>
  <si>
    <t>性質別歳出の状況（単位 千円・％）</t>
    <rPh sb="0" eb="2">
      <t>セイシツ</t>
    </rPh>
    <phoneticPr fontId="5"/>
  </si>
  <si>
    <t>　　事業所税</t>
    <phoneticPr fontId="5"/>
  </si>
  <si>
    <t>　新型コロナウイルス感染症対策地方税減収補塡特別交付金</t>
    <phoneticPr fontId="5"/>
  </si>
  <si>
    <t>　　入湯税</t>
    <phoneticPr fontId="5"/>
  </si>
  <si>
    <t>　軽自動車税減収補塡特例交付金</t>
    <rPh sb="8" eb="10">
      <t>ホテン</t>
    </rPh>
    <phoneticPr fontId="10"/>
  </si>
  <si>
    <t>歳出合計</t>
  </si>
  <si>
    <t>　法定目的税</t>
    <phoneticPr fontId="5"/>
  </si>
  <si>
    <t>　自動車税減収補塡特例交付金</t>
    <rPh sb="7" eb="9">
      <t>ホテン</t>
    </rPh>
    <rPh sb="13" eb="14">
      <t>キン</t>
    </rPh>
    <phoneticPr fontId="10"/>
  </si>
  <si>
    <t>前年度繰上充用金</t>
    <phoneticPr fontId="5"/>
  </si>
  <si>
    <t>目的税</t>
  </si>
  <si>
    <t>　個人住民税減収補塡特例交付金</t>
    <phoneticPr fontId="5"/>
  </si>
  <si>
    <t>諸支出金</t>
    <rPh sb="3" eb="4">
      <t>キン</t>
    </rPh>
    <phoneticPr fontId="14"/>
  </si>
  <si>
    <t>　法定外普通税</t>
    <phoneticPr fontId="5"/>
  </si>
  <si>
    <t>地方特例交付金等</t>
    <rPh sb="7" eb="8">
      <t>トウ</t>
    </rPh>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</si>
  <si>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</si>
  <si>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</si>
  <si>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</si>
  <si>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</si>
  <si>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</si>
  <si>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</si>
  <si>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</si>
  <si>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</si>
  <si>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</si>
  <si>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</si>
  <si>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</si>
  <si>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</si>
  <si>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</si>
  <si>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</si>
  <si>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</si>
  <si>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</si>
  <si>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</si>
  <si>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</si>
  <si>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</si>
  <si>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</si>
  <si>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</si>
  <si>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</si>
  <si>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</si>
  <si>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</si>
  <si>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</si>
  <si>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</si>
  <si>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</si>
  <si>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</si>
  <si>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</si>
  <si>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</si>
  <si>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</si>
  <si>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</si>
  <si>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</si>
  <si>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</si>
  <si>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</si>
  <si>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</si>
  <si>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</si>
  <si>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</si>
  <si>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</si>
  <si>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</si>
  <si>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</si>
  <si>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</si>
  <si>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</si>
  <si>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</si>
  <si>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</si>
  <si>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</si>
  <si>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</si>
  <si>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</si>
  <si>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</si>
  <si>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</si>
  <si>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</si>
  <si>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山梨県南部町</t>
    <phoneticPr fontId="14"/>
  </si>
  <si>
    <t>令和3年度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</si>
  <si>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</si>
  <si>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</si>
  <si>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</si>
  <si>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</si>
  <si>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</si>
  <si>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</si>
  <si>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</si>
  <si>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</si>
  <si>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</si>
  <si>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</si>
  <si>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</si>
  <si>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</si>
  <si>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</si>
  <si>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</si>
  <si>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</si>
  <si>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</si>
  <si>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</si>
  <si>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令和3年度</t>
    <rPh sb="0" eb="2">
      <t>レイワ</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</si>
  <si>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</si>
  <si>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</si>
  <si>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</si>
  <si>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</si>
  <si>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</si>
  <si>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</si>
  <si>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</si>
  <si>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</si>
  <si>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</si>
  <si>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</si>
  <si>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国民健康保険特別会計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</si>
  <si>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</si>
  <si>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</si>
  <si>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</si>
  <si>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</si>
  <si>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</si>
  <si>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介護保険特別会計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</si>
  <si>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</si>
  <si>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</si>
  <si>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簡易水道事業特別会計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</si>
  <si>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</si>
  <si>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</si>
  <si>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</si>
  <si>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</si>
  <si>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</si>
  <si>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</si>
  <si>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</si>
  <si>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</si>
  <si>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</si>
  <si>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令和2年度</t>
    <rPh sb="0" eb="2">
      <t>レイワ</t>
    </rPh>
    <rPh sb="3" eb="5">
      <t>ネンド</t>
    </rPh>
    <phoneticPr fontId="5"/>
  </si>
  <si>
    <t>令和元年度</t>
    <rPh sb="0" eb="2">
      <t>レイワ</t>
    </rPh>
    <rPh sb="2" eb="4">
      <t>ガンネン</t>
    </rPh>
    <rPh sb="3" eb="5">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</si>
  <si>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</si>
  <si>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</si>
  <si>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</si>
  <si>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</si>
  <si>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</si>
  <si>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</si>
  <si>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</si>
  <si>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</si>
  <si>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</si>
  <si>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</si>
  <si>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</si>
  <si>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</si>
  <si>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</si>
  <si>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</si>
  <si>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</si>
  <si>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</si>
  <si>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</si>
  <si>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</si>
  <si>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</si>
  <si>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</si>
  <si>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</si>
  <si>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</si>
  <si>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</si>
  <si>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</si>
  <si>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</si>
  <si>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</si>
  <si>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</si>
  <si>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</si>
  <si>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</si>
  <si>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</si>
  <si>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</si>
  <si>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</si>
  <si>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</si>
  <si>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</si>
  <si>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</si>
  <si>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</si>
  <si>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</si>
  <si>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</si>
  <si>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</si>
  <si>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</si>
  <si>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</si>
  <si>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</si>
  <si>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</si>
  <si>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</si>
  <si>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</si>
  <si>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指定居宅サービス特別会計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</si>
  <si>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</si>
  <si>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</si>
  <si>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</si>
  <si>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</si>
  <si>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</si>
  <si>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</si>
  <si>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</si>
  <si>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</si>
  <si>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</si>
  <si>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</si>
  <si>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</si>
  <si>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</si>
  <si>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</si>
  <si>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</si>
  <si>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</si>
  <si>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</si>
  <si>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</si>
  <si>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</si>
  <si>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</si>
  <si>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</si>
  <si>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</si>
  <si>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</si>
  <si>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</si>
  <si>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</si>
  <si>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</si>
  <si>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山梨県南部町</t>
  </si>
  <si>
    <t>令和3年度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</si>
  <si>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</si>
  <si>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</si>
  <si>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</si>
  <si>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R03</t>
  </si>
  <si>
    <t xml:space="preserve"> R02</t>
  </si>
  <si>
    <t xml:space="preserve"> R01</t>
  </si>
  <si>
    <t xml:space="preserve"> H30</t>
  </si>
  <si>
    <t xml:space="preserve"> H29</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</si>
  <si>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</si>
  <si>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</si>
  <si>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</si>
  <si>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</si>
  <si>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</si>
  <si>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</si>
  <si>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</si>
  <si>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</si>
  <si>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</si>
  <si>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※令和4年度中に市町村合併した団体で、合併前の団体ごとの決算に基づく実質公債費比率を算出していない団体については、グラフを表記しない。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</si>
  <si>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</si>
  <si>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</si>
  <si>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</si>
  <si>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</si>
  <si>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</si>
  <si>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</si>
  <si>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</si>
  <si>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</si>
  <si>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</si>
  <si>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</si>
  <si>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</si>
  <si>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</si>
  <si>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</si>
  <si>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</si>
  <si>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</si>
  <si>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</si>
  <si>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</si>
  <si>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</si>
  <si>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</si>
  <si>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</si>
  <si>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</si>
  <si>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</si>
  <si>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</si>
  <si>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</si>
  <si>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</si>
  <si>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</si>
  <si>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</si>
  <si>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</si>
  <si>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</si>
  <si>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</si>
  <si>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</si>
  <si>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</si>
  <si>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</si>
  <si>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</si>
  <si>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</si>
  <si>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</si>
  <si>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</si>
  <si>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※令和4年度中に市町村合併した団体で、合併前の団体ごとの決算に基づく連結実質赤字比率を算出していない団体については、グラフを表記しない。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</si>
  <si>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</si>
  <si>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</si>
  <si>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後期高齢者医療特別会計</t>
  </si>
  <si>
    <t>指定居宅サービス特別会計</t>
  </si>
  <si>
    <t>簡易水道事業特別会計</t>
  </si>
  <si>
    <t>介護保険特別会計</t>
  </si>
  <si>
    <t>国民健康保険特別会計</t>
  </si>
  <si>
    <t>一般会計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</si>
  <si>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</si>
  <si>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</si>
  <si>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</si>
  <si>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</si>
  <si>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</si>
  <si>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</si>
  <si>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R02末</t>
    <phoneticPr fontId="5"/>
  </si>
  <si>
    <t>R01末</t>
    <phoneticPr fontId="5"/>
  </si>
  <si>
    <t>H30末</t>
    <phoneticPr fontId="5"/>
  </si>
  <si>
    <t>H29末</t>
    <phoneticPr fontId="5"/>
  </si>
  <si>
    <t>H28末</t>
    <phoneticPr fontId="5"/>
  </si>
  <si>
    <t>（百万円）</t>
    <phoneticPr fontId="5"/>
  </si>
  <si>
    <t>（参考）</t>
    <rPh sb="1" eb="3">
      <t>サンコウ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</si>
  <si>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</si>
  <si>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</si>
  <si>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</si>
  <si>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</si>
  <si>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</si>
  <si>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</si>
  <si>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</si>
  <si>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</si>
  <si>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</si>
  <si>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</si>
  <si>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</si>
  <si>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</si>
  <si>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</si>
  <si>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</si>
  <si>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</si>
  <si>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※令和4年度中に市町村合併した団体で、合併前の団体ごとの決算に基づく将来負担比率を算出していない団体については、グラフを表記しない。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</si>
  <si>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</si>
  <si>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</si>
  <si>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</si>
  <si>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</si>
  <si>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</si>
  <si>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</si>
  <si>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</si>
  <si>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</si>
  <si>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</si>
  <si>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</si>
  <si>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</si>
  <si>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</si>
  <si>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</si>
  <si>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</si>
  <si>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</si>
  <si>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</si>
  <si>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 xml:space="preserve">  環境施設整備等基金</t>
  </si>
  <si>
    <t>　地域福祉基金</t>
  </si>
  <si>
    <t>　地域活性化基金</t>
  </si>
  <si>
    <t xml:space="preserve">  まちづくり振興基金</t>
  </si>
  <si>
    <t>　公共施設整備基金</t>
  </si>
  <si>
    <t>減債基金</t>
    <rPh sb="0" eb="2">
      <t>ゲンサイ</t>
    </rPh>
    <rPh sb="2" eb="4">
      <t>キキン</t>
    </rPh>
    <phoneticPr fontId="5"/>
  </si>
  <si>
    <t>（百万円）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</si>
</sst>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quot;(&quot;0&quot;)&quot;"/>
    <numFmt numFmtId="183" formatCode="0.0_ "/>
    <numFmt numFmtId="184" formatCode="0.00_ "/>
    <numFmt numFmtId="185" formatCode="@&quot; &quot;"/>
    <numFmt numFmtId="186" formatCode="0_ "/>
    <numFmt numFmtId="187" formatCode="&quot;( &quot;0.0&quot; )&quot;;&quot;( &quot;\-0.0&quot; )&quot;"/>
    <numFmt numFmtId="188" formatCode="0.0;&quot;▲ &quot;0.0"/>
    <numFmt numFmtId="189" formatCode="0.00;&quot;▲ &quot;0.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0" fontId="9" fillId="0" borderId="13" xfId="7" applyFont="1" applyBorder="1">
      <alignment vertical="center"/>
    </xf>
    <xf numFmtId="0" fontId="9" fillId="0" borderId="14" xfId="7" applyFont="1" applyBorder="1">
      <alignment vertical="center"/>
    </xf>
    <xf numFmtId="0" fontId="9" fillId="0" borderId="15" xfId="7" applyFont="1" applyBorder="1">
      <alignment vertical="center"/>
    </xf>
    <xf numFmtId="0" fontId="9" fillId="0" borderId="16" xfId="7" applyFont="1" applyBorder="1" applyAlignment="1">
      <alignment horizontal="center" vertical="center"/>
    </xf>
    <xf numFmtId="49" fontId="9" fillId="0" borderId="0" xfId="7" applyNumberFormat="1" applyFont="1">
      <alignment vertical="center"/>
    </xf>
    <xf numFmtId="49" fontId="9" fillId="0" borderId="1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16" xfId="7" applyFont="1" applyBorder="1">
      <alignment vertical="center"/>
    </xf>
    <xf numFmtId="0" fontId="9" fillId="0" borderId="17" xfId="7" applyFont="1" applyBorder="1">
      <alignment vertical="center"/>
    </xf>
    <xf numFmtId="183" fontId="9" fillId="0" borderId="13" xfId="7" applyNumberFormat="1" applyFont="1" applyBorder="1">
      <alignment vertical="center"/>
    </xf>
    <xf numFmtId="183" fontId="9" fillId="0" borderId="14" xfId="7" applyNumberFormat="1" applyFont="1" applyBorder="1">
      <alignment vertical="center"/>
    </xf>
    <xf numFmtId="183" fontId="9" fillId="0" borderId="15" xfId="7" applyNumberFormat="1" applyFont="1" applyBorder="1">
      <alignment vertical="center"/>
    </xf>
    <xf numFmtId="0" fontId="12" fillId="0" borderId="13" xfId="7" applyFont="1" applyBorder="1" applyAlignment="1">
      <alignment vertical="center" wrapText="1"/>
    </xf>
    <xf numFmtId="0" fontId="12" fillId="0" borderId="14" xfId="7" applyFont="1" applyBorder="1" applyAlignment="1">
      <alignment vertical="center" wrapText="1"/>
    </xf>
    <xf numFmtId="0" fontId="9" fillId="0" borderId="15" xfId="7" applyFont="1" applyBorder="1" applyAlignment="1">
      <alignment horizontal="center" vertical="center"/>
    </xf>
    <xf numFmtId="0" fontId="9" fillId="0" borderId="17" xfId="7" applyFont="1" applyBorder="1" applyAlignment="1">
      <alignment horizontal="center" vertical="center"/>
    </xf>
    <xf numFmtId="0" fontId="9" fillId="0" borderId="17" xfId="7" applyFont="1" applyBorder="1" applyAlignment="1">
      <alignment horizontal="left" vertical="center"/>
    </xf>
    <xf numFmtId="0" fontId="13" fillId="0" borderId="43" xfId="10" applyFont="1" applyBorder="1" applyAlignment="1">
      <alignment horizontal="center" vertical="center"/>
    </xf>
    <xf numFmtId="186" fontId="9" fillId="0" borderId="25" xfId="7" applyNumberFormat="1" applyFont="1" applyBorder="1" applyAlignment="1">
      <alignment vertical="center" shrinkToFit="1"/>
    </xf>
    <xf numFmtId="186" fontId="9" fillId="0" borderId="26" xfId="7" applyNumberFormat="1" applyFont="1" applyBorder="1" applyAlignment="1">
      <alignment vertical="center" shrinkToFit="1"/>
    </xf>
    <xf numFmtId="186" fontId="9" fillId="0" borderId="27" xfId="7" applyNumberFormat="1" applyFont="1" applyBorder="1" applyAlignment="1">
      <alignment vertical="center" shrinkToFit="1"/>
    </xf>
    <xf numFmtId="0" fontId="13" fillId="0" borderId="45" xfId="10" applyFont="1" applyBorder="1">
      <alignment vertical="center"/>
    </xf>
    <xf numFmtId="186" fontId="9" fillId="0" borderId="25" xfId="7" applyNumberFormat="1" applyFont="1" applyBorder="1" applyAlignment="1">
      <alignment horizontal="right" vertical="center" shrinkToFit="1"/>
    </xf>
    <xf numFmtId="186" fontId="9" fillId="0" borderId="26" xfId="7" applyNumberFormat="1" applyFont="1" applyBorder="1" applyAlignment="1">
      <alignment horizontal="right" vertical="center" shrinkToFit="1"/>
    </xf>
    <xf numFmtId="186" fontId="9" fillId="0" borderId="27" xfId="7" applyNumberFormat="1" applyFont="1" applyBorder="1" applyAlignment="1">
      <alignment horizontal="right" vertical="center" shrinkToFit="1"/>
    </xf>
    <xf numFmtId="0" fontId="9" fillId="0" borderId="25" xfId="7" applyFont="1" applyBorder="1" applyAlignment="1">
      <alignment horizontal="left" vertical="center"/>
    </xf>
    <xf numFmtId="0" fontId="9" fillId="0" borderId="26" xfId="7" applyFont="1" applyBorder="1" applyAlignment="1">
      <alignment horizontal="left" vertical="center"/>
    </xf>
    <xf numFmtId="0" fontId="9" fillId="0" borderId="27" xfId="7" applyFont="1" applyBorder="1" applyAlignment="1">
      <alignment horizontal="left" vertical="center"/>
    </xf>
    <xf numFmtId="0" fontId="16" fillId="0" borderId="0" xfId="7" applyFont="1">
      <alignment vertical="center"/>
    </xf>
    <xf numFmtId="0" fontId="17" fillId="0" borderId="0" xfId="7" applyFont="1">
      <alignment vertical="center"/>
    </xf>
    <xf numFmtId="0" fontId="9" fillId="0" borderId="0" xfId="11" applyFont="1">
      <alignment vertical="center"/>
    </xf>
    <xf numFmtId="0" fontId="9" fillId="0" borderId="0" xfId="11" applyFont="1" applyAlignment="1">
      <alignment vertical="center" shrinkToFit="1"/>
    </xf>
    <xf numFmtId="0" fontId="9" fillId="0" borderId="0" xfId="11" applyFont="1" applyAlignment="1">
      <alignment vertical="center"/>
    </xf>
    <xf numFmtId="0" fontId="13"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0"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lignment vertical="center"/>
    </xf>
    <xf numFmtId="0" fontId="3" fillId="2" borderId="0" xfId="12" applyFill="1">
      <alignment vertical="center"/>
    </xf>
    <xf numFmtId="0" fontId="23" fillId="2" borderId="0" xfId="13" applyFont="1" applyFill="1">
      <alignment vertical="center"/>
    </xf>
    <xf numFmtId="0" fontId="23" fillId="2" borderId="0" xfId="13" applyFont="1" applyFill="1" applyAlignment="1">
      <alignment horizontal="center" vertical="center"/>
    </xf>
    <xf numFmtId="0" fontId="23" fillId="2" borderId="0" xfId="12" applyFont="1" applyFill="1">
      <alignment vertical="center"/>
    </xf>
    <xf numFmtId="0" fontId="23" fillId="2" borderId="17" xfId="13" applyFont="1" applyFill="1" applyBorder="1">
      <alignment vertical="center"/>
    </xf>
    <xf numFmtId="0" fontId="4" fillId="2" borderId="16" xfId="13" applyFont="1" applyFill="1" applyBorder="1">
      <alignment vertical="center"/>
    </xf>
    <xf numFmtId="0" fontId="4" fillId="2" borderId="0" xfId="13" applyFont="1" applyFill="1">
      <alignment vertical="center"/>
    </xf>
    <xf numFmtId="0" fontId="4" fillId="2" borderId="0" xfId="13" applyFont="1" applyFill="1" applyAlignment="1">
      <alignment horizontal="center" vertical="center"/>
    </xf>
    <xf numFmtId="0" fontId="4" fillId="2" borderId="2" xfId="13" applyFont="1" applyFill="1" applyBorder="1">
      <alignment vertical="center"/>
    </xf>
    <xf numFmtId="0" fontId="4" fillId="2" borderId="30" xfId="13" applyFont="1" applyFill="1" applyBorder="1">
      <alignment vertical="center"/>
    </xf>
    <xf numFmtId="0" fontId="4" fillId="2" borderId="9" xfId="13" applyFont="1" applyFill="1" applyBorder="1">
      <alignment vertical="center"/>
    </xf>
    <xf numFmtId="0" fontId="4" fillId="2" borderId="14" xfId="13" applyFont="1" applyFill="1" applyBorder="1" applyAlignment="1">
      <alignment horizontal="center" vertical="center"/>
    </xf>
    <xf numFmtId="0" fontId="4" fillId="2" borderId="14" xfId="13" applyFont="1" applyFill="1" applyBorder="1">
      <alignment vertical="center"/>
    </xf>
    <xf numFmtId="0" fontId="15" fillId="2" borderId="0" xfId="13" applyFont="1" applyFill="1">
      <alignment vertical="center"/>
    </xf>
    <xf numFmtId="181" fontId="4" fillId="2" borderId="0" xfId="13" applyNumberFormat="1" applyFont="1" applyFill="1" applyAlignment="1">
      <alignment horizontal="left" vertical="center" shrinkToFit="1"/>
    </xf>
    <xf numFmtId="181" fontId="4" fillId="2" borderId="0" xfId="13" applyNumberFormat="1" applyFont="1" applyFill="1" applyAlignment="1">
      <alignment horizontal="right" vertical="center" shrinkToFit="1"/>
    </xf>
    <xf numFmtId="0" fontId="4" fillId="2" borderId="0" xfId="13" applyFont="1" applyFill="1" applyAlignment="1">
      <alignment horizontal="left" vertical="center" shrinkToFit="1"/>
    </xf>
    <xf numFmtId="0" fontId="4" fillId="2" borderId="0" xfId="13" applyFont="1" applyFill="1" applyAlignment="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0" borderId="155" xfId="13" applyFont="1" applyBorder="1" applyAlignment="1" applyProtection="1">
      <alignment horizontal="center" vertical="center" shrinkToFit="1"/>
      <protection locked="0"/>
    </xf>
    <xf numFmtId="0" fontId="23" fillId="0" borderId="0" xfId="12" applyFont="1">
      <alignment vertical="center"/>
    </xf>
    <xf numFmtId="0" fontId="4" fillId="0" borderId="165" xfId="15" applyFont="1" applyBorder="1" applyAlignment="1" applyProtection="1">
      <alignment horizontal="center" vertical="center" shrinkToFit="1"/>
      <protection locked="0"/>
    </xf>
    <xf numFmtId="0" fontId="9" fillId="2" borderId="0" xfId="13" applyFont="1" applyFill="1">
      <alignment vertical="center"/>
    </xf>
    <xf numFmtId="0" fontId="9" fillId="2" borderId="14" xfId="13" applyFont="1" applyFill="1" applyBorder="1">
      <alignment vertical="center"/>
    </xf>
    <xf numFmtId="49" fontId="9" fillId="2" borderId="0" xfId="13" applyNumberFormat="1" applyFont="1" applyFill="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Fill="1" applyBorder="1" applyAlignment="1">
      <alignment horizontal="right" vertical="center" shrinkToFit="1"/>
    </xf>
    <xf numFmtId="181" fontId="27" fillId="0" borderId="173" xfId="5" applyNumberFormat="1" applyFont="1" applyFill="1" applyBorder="1" applyAlignment="1">
      <alignment horizontal="right" vertical="center" shrinkToFit="1"/>
    </xf>
    <xf numFmtId="179" fontId="27" fillId="0" borderId="174"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81" fontId="27" fillId="0" borderId="171" xfId="5" applyNumberFormat="1" applyFont="1" applyFill="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Fill="1" applyBorder="1" applyAlignment="1">
      <alignment horizontal="right" vertical="center" shrinkToFit="1"/>
    </xf>
    <xf numFmtId="181" fontId="27" fillId="0" borderId="176"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81" fontId="27" fillId="0" borderId="58" xfId="5" applyNumberFormat="1" applyFont="1" applyFill="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Fill="1" applyBorder="1" applyAlignment="1">
      <alignment horizontal="right" vertical="center" shrinkToFit="1"/>
    </xf>
    <xf numFmtId="181" fontId="19" fillId="0" borderId="180"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9" fillId="0" borderId="0" xfId="2" applyFont="1" applyFill="1">
      <alignment vertical="center"/>
    </xf>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27" fillId="0" borderId="180"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0" fontId="19" fillId="0" borderId="179" xfId="2" applyNumberFormat="1" applyFont="1" applyFill="1" applyBorder="1" applyAlignment="1">
      <alignment horizontal="right" vertical="center" shrinkToFit="1"/>
    </xf>
    <xf numFmtId="190" fontId="27" fillId="0" borderId="180" xfId="2" applyNumberFormat="1" applyFont="1" applyFill="1" applyBorder="1" applyAlignment="1">
      <alignment horizontal="right" vertical="center" shrinkToFit="1"/>
    </xf>
    <xf numFmtId="190"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79" xfId="2" applyNumberFormat="1" applyFont="1" applyFill="1" applyBorder="1" applyAlignment="1">
      <alignment horizontal="center" vertical="center"/>
    </xf>
    <xf numFmtId="177" fontId="19" fillId="0" borderId="180"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0" fontId="3" fillId="0" borderId="0" xfId="2" applyNumberFormat="1" applyFont="1" applyFill="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6">
      <alignment vertical="center"/>
    </xf>
    <xf numFmtId="189" fontId="28" fillId="0" borderId="35" xfId="16" applyNumberFormat="1" applyFont="1" applyFill="1" applyBorder="1" applyAlignment="1" applyProtection="1">
      <alignment horizontal="right" vertical="center" shrinkToFit="1"/>
    </xf>
    <xf numFmtId="189" fontId="28" fillId="0" borderId="182" xfId="16" applyNumberFormat="1" applyFont="1" applyFill="1" applyBorder="1" applyAlignment="1" applyProtection="1">
      <alignment horizontal="right" vertical="center" shrinkToFit="1"/>
    </xf>
    <xf numFmtId="189" fontId="28" fillId="0" borderId="117" xfId="16" applyNumberFormat="1" applyFont="1" applyFill="1" applyBorder="1" applyAlignment="1" applyProtection="1">
      <alignment horizontal="right" vertical="center" shrinkToFit="1"/>
    </xf>
    <xf numFmtId="0" fontId="28" fillId="0" borderId="36" xfId="16" applyFont="1" applyFill="1" applyBorder="1" applyAlignment="1">
      <alignment horizontal="center" vertical="center"/>
    </xf>
    <xf numFmtId="189" fontId="28" fillId="0" borderId="57" xfId="16" applyNumberFormat="1" applyFont="1" applyFill="1" applyBorder="1" applyAlignment="1" applyProtection="1">
      <alignment horizontal="right" vertical="center" shrinkToFit="1"/>
    </xf>
    <xf numFmtId="189" fontId="28" fillId="0" borderId="58" xfId="16" applyNumberFormat="1" applyFont="1" applyFill="1" applyBorder="1" applyAlignment="1" applyProtection="1">
      <alignment horizontal="right" vertical="center" shrinkToFit="1"/>
    </xf>
    <xf numFmtId="189" fontId="28" fillId="0" borderId="59" xfId="16" applyNumberFormat="1" applyFont="1" applyFill="1" applyBorder="1" applyAlignment="1" applyProtection="1">
      <alignment horizontal="right" vertical="center" shrinkToFit="1"/>
    </xf>
    <xf numFmtId="0" fontId="28" fillId="0" borderId="30" xfId="16" applyFont="1" applyFill="1" applyBorder="1" applyAlignment="1">
      <alignment horizontal="center" vertical="center" wrapText="1"/>
    </xf>
    <xf numFmtId="189" fontId="28" fillId="0" borderId="63" xfId="16" applyNumberFormat="1" applyFont="1" applyFill="1" applyBorder="1" applyAlignment="1" applyProtection="1">
      <alignment horizontal="right" vertical="center" shrinkToFit="1"/>
    </xf>
    <xf numFmtId="189" fontId="28" fillId="0" borderId="64" xfId="16" applyNumberFormat="1" applyFont="1" applyFill="1" applyBorder="1" applyAlignment="1" applyProtection="1">
      <alignment horizontal="right" vertical="center" shrinkToFit="1"/>
    </xf>
    <xf numFmtId="189" fontId="28" fillId="0" borderId="65" xfId="16" applyNumberFormat="1" applyFont="1" applyFill="1" applyBorder="1" applyAlignment="1" applyProtection="1">
      <alignment horizontal="right" vertical="center" shrinkToFit="1"/>
    </xf>
    <xf numFmtId="0" fontId="28" fillId="0" borderId="17" xfId="16" applyFont="1" applyFill="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alignment vertical="center"/>
    </xf>
    <xf numFmtId="189" fontId="28" fillId="0" borderId="35" xfId="17" applyNumberFormat="1" applyFont="1" applyFill="1" applyBorder="1" applyAlignment="1">
      <alignment horizontal="right" vertical="center" shrinkToFit="1"/>
    </xf>
    <xf numFmtId="189" fontId="28" fillId="0" borderId="182" xfId="17" applyNumberFormat="1" applyFont="1" applyFill="1" applyBorder="1" applyAlignment="1">
      <alignment horizontal="right" vertical="center" shrinkToFit="1"/>
    </xf>
    <xf numFmtId="189" fontId="28" fillId="0" borderId="117" xfId="17" applyNumberFormat="1" applyFont="1" applyFill="1" applyBorder="1" applyAlignment="1">
      <alignment horizontal="right" vertical="center" shrinkToFit="1"/>
    </xf>
    <xf numFmtId="0" fontId="28" fillId="0" borderId="36" xfId="17" applyFont="1" applyFill="1" applyBorder="1" applyAlignment="1">
      <alignment vertical="center"/>
    </xf>
    <xf numFmtId="189" fontId="28" fillId="0" borderId="183" xfId="17" applyNumberFormat="1" applyFont="1" applyFill="1" applyBorder="1" applyAlignment="1">
      <alignment horizontal="right" vertical="center" shrinkToFit="1"/>
    </xf>
    <xf numFmtId="189" fontId="28" fillId="0" borderId="12" xfId="17" applyNumberFormat="1" applyFont="1" applyFill="1" applyBorder="1" applyAlignment="1">
      <alignment horizontal="right" vertical="center" shrinkToFit="1"/>
    </xf>
    <xf numFmtId="189" fontId="28" fillId="0" borderId="184" xfId="17" applyNumberFormat="1" applyFont="1" applyFill="1" applyBorder="1" applyAlignment="1">
      <alignment horizontal="right" vertical="center" shrinkToFit="1"/>
    </xf>
    <xf numFmtId="0" fontId="28" fillId="0" borderId="30" xfId="17" applyFont="1" applyFill="1" applyBorder="1" applyAlignment="1">
      <alignment vertical="center"/>
    </xf>
    <xf numFmtId="0" fontId="28" fillId="0" borderId="42" xfId="17" applyFont="1" applyFill="1" applyBorder="1" applyAlignment="1">
      <alignment vertical="center"/>
    </xf>
    <xf numFmtId="189" fontId="28" fillId="0" borderId="185" xfId="17" applyNumberFormat="1" applyFont="1" applyFill="1" applyBorder="1" applyAlignment="1">
      <alignment horizontal="right" vertical="center" shrinkToFit="1"/>
    </xf>
    <xf numFmtId="189" fontId="28" fillId="0" borderId="186" xfId="17" applyNumberFormat="1" applyFont="1" applyFill="1" applyBorder="1" applyAlignment="1">
      <alignment horizontal="right" vertical="center" shrinkToFit="1"/>
    </xf>
    <xf numFmtId="189" fontId="28" fillId="0" borderId="187" xfId="17" applyNumberFormat="1" applyFont="1" applyFill="1" applyBorder="1" applyAlignment="1">
      <alignment horizontal="right" vertical="center" shrinkToFit="1"/>
    </xf>
    <xf numFmtId="0" fontId="28" fillId="0" borderId="44" xfId="17" applyFont="1" applyFill="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NumberFormat="1"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117" xfId="18" applyNumberFormat="1" applyFont="1" applyFill="1" applyBorder="1" applyAlignment="1" applyProtection="1">
      <alignment horizontal="right" vertical="center" shrinkToFit="1"/>
    </xf>
    <xf numFmtId="0" fontId="30" fillId="0" borderId="20"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6" xfId="18" applyFont="1" applyFill="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5"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117" xfId="19" applyNumberFormat="1" applyFont="1" applyBorder="1" applyAlignment="1">
      <alignment horizontal="right" vertical="center" shrinkToFit="1"/>
    </xf>
    <xf numFmtId="0" fontId="30" fillId="0" borderId="20" xfId="19" applyFont="1" applyFill="1" applyBorder="1" applyAlignment="1">
      <alignment vertical="center"/>
    </xf>
    <xf numFmtId="181" fontId="30" fillId="0" borderId="183"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45" xfId="19" applyFont="1" applyFill="1" applyBorder="1" applyAlignment="1">
      <alignment vertical="center"/>
    </xf>
    <xf numFmtId="0" fontId="30" fillId="0" borderId="1" xfId="19" applyFont="1" applyFill="1" applyBorder="1" applyAlignment="1">
      <alignment vertical="center"/>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6" xfId="19" applyFont="1" applyFill="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Fill="1" applyBorder="1" applyAlignment="1" applyProtection="1">
      <alignment horizontal="right" vertical="center" shrinkToFit="1"/>
    </xf>
    <xf numFmtId="181" fontId="36" fillId="0" borderId="39" xfId="20" applyNumberFormat="1" applyFont="1" applyFill="1" applyBorder="1" applyAlignment="1" applyProtection="1">
      <alignment horizontal="right" vertical="center" shrinkToFit="1"/>
    </xf>
    <xf numFmtId="0" fontId="36" fillId="0" borderId="50" xfId="16" applyFont="1" applyFill="1" applyBorder="1" applyAlignment="1">
      <alignment horizontal="center" vertical="center"/>
    </xf>
    <xf numFmtId="181" fontId="36" fillId="0" borderId="35" xfId="20" applyNumberFormat="1" applyFont="1" applyFill="1" applyBorder="1" applyAlignment="1" applyProtection="1">
      <alignment horizontal="right" vertical="center" shrinkToFit="1"/>
      <protection locked="0"/>
    </xf>
    <xf numFmtId="181" fontId="36" fillId="0" borderId="182" xfId="20" applyNumberFormat="1" applyFont="1" applyFill="1" applyBorder="1" applyAlignment="1" applyProtection="1">
      <alignment horizontal="right" vertical="center" shrinkToFit="1"/>
      <protection locked="0"/>
    </xf>
    <xf numFmtId="0" fontId="36" fillId="0" borderId="53"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12" xfId="20" applyNumberFormat="1" applyFont="1" applyFill="1" applyBorder="1" applyAlignment="1" applyProtection="1">
      <alignment horizontal="right" vertical="center" shrinkToFit="1"/>
      <protection locked="0"/>
    </xf>
    <xf numFmtId="0" fontId="36" fillId="0" borderId="56"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0" fontId="36" fillId="0" borderId="30" xfId="16" applyFont="1" applyFill="1" applyBorder="1" applyAlignment="1">
      <alignment horizontal="center" vertical="center" wrapText="1"/>
    </xf>
    <xf numFmtId="181" fontId="36" fillId="0" borderId="57" xfId="20" applyNumberFormat="1" applyFont="1" applyFill="1" applyBorder="1" applyAlignment="1" applyProtection="1">
      <alignment horizontal="right" vertical="center" shrinkToFit="1"/>
    </xf>
    <xf numFmtId="181" fontId="36" fillId="0" borderId="58" xfId="20" applyNumberFormat="1" applyFont="1" applyFill="1" applyBorder="1" applyAlignment="1" applyProtection="1">
      <alignment horizontal="right" vertical="center" shrinkToFit="1"/>
    </xf>
    <xf numFmtId="181" fontId="36" fillId="0" borderId="63" xfId="20" applyNumberFormat="1" applyFont="1" applyFill="1" applyBorder="1" applyAlignment="1" applyProtection="1">
      <alignment horizontal="right" vertical="center" shrinkToFit="1"/>
    </xf>
    <xf numFmtId="181" fontId="36" fillId="0" borderId="64" xfId="20" applyNumberFormat="1" applyFont="1" applyFill="1" applyBorder="1" applyAlignment="1" applyProtection="1">
      <alignment horizontal="right" vertical="center" shrinkToFit="1"/>
    </xf>
    <xf numFmtId="0" fontId="36" fillId="0" borderId="17" xfId="16" applyFont="1" applyFill="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183" fontId="9" fillId="0" borderId="1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16" xfId="7" applyNumberFormat="1" applyFont="1" applyBorder="1" applyAlignment="1">
      <alignment horizontal="right" vertical="center" shrinkToFit="1"/>
    </xf>
    <xf numFmtId="177" fontId="9" fillId="0" borderId="1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16" xfId="7" applyNumberFormat="1" applyFont="1" applyBorder="1" applyAlignment="1">
      <alignment horizontal="right" vertical="center" shrinkToFit="1"/>
    </xf>
    <xf numFmtId="0" fontId="9" fillId="0" borderId="17" xfId="7" applyFont="1" applyBorder="1" applyAlignment="1">
      <alignment horizontal="left" vertical="center"/>
    </xf>
    <xf numFmtId="0" fontId="9" fillId="0" borderId="0" xfId="7" applyFont="1" applyAlignment="1">
      <alignment horizontal="left" vertical="center"/>
    </xf>
    <xf numFmtId="0" fontId="9" fillId="0" borderId="16" xfId="7" applyFont="1" applyBorder="1" applyAlignment="1">
      <alignment horizontal="left" vertical="center"/>
    </xf>
    <xf numFmtId="49" fontId="18" fillId="0" borderId="0" xfId="7" applyNumberFormat="1" applyFont="1" applyAlignment="1">
      <alignment horizontal="center" vertical="center"/>
    </xf>
    <xf numFmtId="0" fontId="9" fillId="0" borderId="65" xfId="7" applyFont="1" applyBorder="1" applyAlignment="1">
      <alignment horizontal="center" vertical="center"/>
    </xf>
    <xf numFmtId="0" fontId="9" fillId="0" borderId="48" xfId="7" applyFont="1" applyBorder="1" applyAlignment="1">
      <alignment horizontal="center" vertical="center"/>
    </xf>
    <xf numFmtId="0" fontId="9" fillId="0" borderId="64" xfId="7" applyFont="1" applyBorder="1" applyAlignment="1">
      <alignment horizontal="center" vertical="center"/>
    </xf>
    <xf numFmtId="0" fontId="9" fillId="0" borderId="56" xfId="7" applyFont="1" applyBorder="1" applyAlignment="1">
      <alignment horizontal="center" vertical="center"/>
    </xf>
    <xf numFmtId="0" fontId="9" fillId="0" borderId="5" xfId="7" applyFont="1" applyBorder="1" applyAlignment="1">
      <alignment horizontal="center" vertical="center"/>
    </xf>
    <xf numFmtId="0" fontId="9" fillId="0" borderId="55" xfId="7" applyFont="1" applyBorder="1" applyAlignment="1">
      <alignment horizontal="center" vertical="center"/>
    </xf>
    <xf numFmtId="0" fontId="9" fillId="0" borderId="61" xfId="7" applyFont="1" applyBorder="1" applyAlignment="1">
      <alignment horizontal="center" vertical="center"/>
    </xf>
    <xf numFmtId="0" fontId="9" fillId="0" borderId="8"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63" xfId="7" applyFont="1" applyBorder="1" applyAlignment="1">
      <alignment horizontal="center" vertical="center"/>
    </xf>
    <xf numFmtId="0" fontId="9" fillId="0" borderId="4" xfId="7" applyFont="1" applyBorder="1" applyAlignment="1">
      <alignment horizontal="center" vertical="center"/>
    </xf>
    <xf numFmtId="0" fontId="9" fillId="0" borderId="54" xfId="7" applyFont="1" applyBorder="1" applyAlignment="1">
      <alignment horizontal="center" vertical="center"/>
    </xf>
    <xf numFmtId="0" fontId="9" fillId="0" borderId="6" xfId="7" applyFont="1" applyBorder="1" applyAlignment="1">
      <alignment horizontal="center" vertical="center"/>
    </xf>
    <xf numFmtId="0" fontId="9" fillId="0" borderId="60" xfId="7" applyFont="1" applyBorder="1" applyAlignment="1">
      <alignment horizontal="center" vertical="center"/>
    </xf>
    <xf numFmtId="0" fontId="9" fillId="0" borderId="27" xfId="7" applyFont="1" applyBorder="1" applyAlignment="1">
      <alignment horizontal="center" vertical="center"/>
    </xf>
    <xf numFmtId="0" fontId="9" fillId="0" borderId="26" xfId="7" applyFont="1" applyBorder="1" applyAlignment="1">
      <alignment horizontal="center" vertical="center"/>
    </xf>
    <xf numFmtId="0" fontId="9" fillId="0" borderId="17" xfId="7" applyFont="1" applyBorder="1" applyAlignment="1">
      <alignment horizontal="center" vertical="center"/>
    </xf>
    <xf numFmtId="0" fontId="9" fillId="0" borderId="0" xfId="7" applyFont="1" applyAlignment="1">
      <alignment horizontal="center" vertical="center"/>
    </xf>
    <xf numFmtId="0" fontId="9" fillId="0" borderId="44" xfId="7" applyFont="1" applyBorder="1" applyAlignment="1">
      <alignment horizontal="center" vertical="center"/>
    </xf>
    <xf numFmtId="0" fontId="9" fillId="0" borderId="7" xfId="7" applyFont="1" applyBorder="1" applyAlignment="1">
      <alignment horizontal="center" vertical="center"/>
    </xf>
    <xf numFmtId="0" fontId="9" fillId="0" borderId="25" xfId="7" applyFont="1" applyBorder="1" applyAlignment="1">
      <alignment horizontal="center" vertical="center"/>
    </xf>
    <xf numFmtId="0" fontId="9" fillId="0" borderId="16" xfId="7" applyFont="1" applyBorder="1" applyAlignment="1">
      <alignment horizontal="center" vertical="center"/>
    </xf>
    <xf numFmtId="0" fontId="9" fillId="0" borderId="28" xfId="7" applyFont="1" applyBorder="1" applyAlignment="1">
      <alignment horizontal="center" vertical="center"/>
    </xf>
    <xf numFmtId="0" fontId="9" fillId="0" borderId="50" xfId="7" applyFont="1" applyBorder="1" applyAlignment="1">
      <alignment horizontal="center" vertical="center"/>
    </xf>
    <xf numFmtId="0" fontId="9" fillId="0" borderId="49" xfId="7" applyFont="1" applyBorder="1" applyAlignment="1">
      <alignment horizontal="center" vertical="center"/>
    </xf>
    <xf numFmtId="0" fontId="9" fillId="0" borderId="62" xfId="7" applyFont="1" applyBorder="1" applyAlignment="1">
      <alignment horizontal="center" vertical="center"/>
    </xf>
    <xf numFmtId="0" fontId="13" fillId="0" borderId="27" xfId="9" applyFont="1" applyBorder="1" applyAlignment="1">
      <alignment horizontal="left" vertical="center"/>
    </xf>
    <xf numFmtId="0" fontId="13" fillId="0" borderId="26" xfId="9" applyFont="1" applyBorder="1" applyAlignment="1">
      <alignment horizontal="left" vertical="center"/>
    </xf>
    <xf numFmtId="0" fontId="13" fillId="0" borderId="25" xfId="9"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26" xfId="7" applyNumberFormat="1" applyFont="1" applyBorder="1" applyAlignment="1">
      <alignment horizontal="right" vertical="center" shrinkToFit="1"/>
    </xf>
    <xf numFmtId="177" fontId="9" fillId="0" borderId="25"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26" xfId="7" applyFont="1" applyBorder="1" applyAlignment="1">
      <alignment horizontal="left" vertical="center"/>
    </xf>
    <xf numFmtId="0" fontId="9" fillId="0" borderId="25"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26" xfId="7" applyNumberFormat="1" applyFont="1" applyBorder="1" applyAlignment="1">
      <alignment horizontal="right" vertical="center" shrinkToFit="1"/>
    </xf>
    <xf numFmtId="183" fontId="9" fillId="0" borderId="25" xfId="7" applyNumberFormat="1" applyFont="1" applyBorder="1" applyAlignment="1">
      <alignment horizontal="right" vertical="center" shrinkToFit="1"/>
    </xf>
    <xf numFmtId="0" fontId="9" fillId="0" borderId="42"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17" xfId="9" applyFont="1" applyBorder="1" applyAlignment="1">
      <alignment horizontal="left" vertical="center"/>
    </xf>
    <xf numFmtId="0" fontId="13" fillId="0" borderId="0" xfId="9" applyFont="1" applyAlignment="1">
      <alignment horizontal="left" vertical="center"/>
    </xf>
    <xf numFmtId="0" fontId="13" fillId="0" borderId="16" xfId="9" applyFont="1" applyBorder="1" applyAlignment="1">
      <alignment horizontal="left" vertical="center"/>
    </xf>
    <xf numFmtId="0" fontId="9" fillId="0" borderId="59" xfId="7" applyFont="1" applyBorder="1" applyAlignment="1">
      <alignment horizontal="center" vertical="center"/>
    </xf>
    <xf numFmtId="0" fontId="9" fillId="0" borderId="3" xfId="7" applyFont="1" applyBorder="1" applyAlignment="1">
      <alignment horizontal="center" vertical="center"/>
    </xf>
    <xf numFmtId="0" fontId="9" fillId="0" borderId="58" xfId="7" applyFont="1" applyBorder="1" applyAlignment="1">
      <alignment horizontal="center" vertical="center"/>
    </xf>
    <xf numFmtId="0" fontId="9" fillId="0" borderId="53" xfId="7" applyFont="1" applyBorder="1" applyAlignment="1">
      <alignment horizontal="center" vertical="center"/>
    </xf>
    <xf numFmtId="0" fontId="9" fillId="0" borderId="21"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57" xfId="7" applyFont="1" applyBorder="1" applyAlignment="1">
      <alignment horizontal="center" vertical="center"/>
    </xf>
    <xf numFmtId="0" fontId="9" fillId="0" borderId="22" xfId="7" applyFont="1" applyBorder="1" applyAlignment="1">
      <alignment horizontal="center" vertical="center"/>
    </xf>
    <xf numFmtId="0" fontId="9" fillId="0" borderId="52" xfId="7" applyFont="1" applyBorder="1" applyAlignment="1">
      <alignment horizontal="center" vertical="center"/>
    </xf>
    <xf numFmtId="0" fontId="9" fillId="0" borderId="30" xfId="7" applyFont="1" applyBorder="1" applyAlignment="1">
      <alignment horizontal="center" vertical="center"/>
    </xf>
    <xf numFmtId="0" fontId="9" fillId="0" borderId="2" xfId="7" applyFont="1" applyBorder="1" applyAlignment="1">
      <alignment horizontal="center" vertical="center"/>
    </xf>
    <xf numFmtId="0" fontId="9" fillId="0" borderId="15" xfId="7" applyFont="1" applyBorder="1" applyAlignment="1">
      <alignment horizontal="center" vertical="center"/>
    </xf>
    <xf numFmtId="0" fontId="9" fillId="0" borderId="1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16" xfId="7" applyNumberFormat="1" applyFont="1" applyBorder="1" applyAlignment="1">
      <alignment horizontal="center" vertical="center"/>
    </xf>
    <xf numFmtId="49" fontId="9" fillId="0" borderId="22" xfId="7" applyNumberFormat="1" applyFont="1" applyBorder="1" applyAlignment="1">
      <alignment horizontal="center" vertical="center"/>
    </xf>
    <xf numFmtId="49" fontId="9" fillId="0" borderId="14" xfId="7" applyNumberFormat="1" applyFont="1" applyBorder="1" applyAlignment="1">
      <alignment horizontal="center" vertical="center"/>
    </xf>
    <xf numFmtId="49" fontId="9" fillId="0" borderId="13" xfId="7" applyNumberFormat="1" applyFont="1" applyBorder="1" applyAlignment="1">
      <alignment horizontal="center" vertical="center"/>
    </xf>
    <xf numFmtId="187" fontId="9" fillId="0" borderId="17" xfId="7" applyNumberFormat="1" applyFont="1" applyBorder="1" applyAlignment="1">
      <alignment horizontal="right" vertical="center" shrinkToFit="1"/>
    </xf>
    <xf numFmtId="187" fontId="9" fillId="0" borderId="0" xfId="7" applyNumberFormat="1" applyFont="1" applyAlignment="1">
      <alignment horizontal="right" vertical="center" shrinkToFit="1"/>
    </xf>
    <xf numFmtId="187" fontId="9" fillId="0" borderId="16" xfId="7" applyNumberFormat="1" applyFont="1" applyBorder="1" applyAlignment="1">
      <alignment horizontal="right" vertical="center" shrinkToFit="1"/>
    </xf>
    <xf numFmtId="184" fontId="9" fillId="0" borderId="1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16" xfId="7" applyNumberFormat="1" applyFont="1" applyBorder="1" applyAlignment="1">
      <alignment horizontal="right" vertical="center" shrinkToFit="1"/>
    </xf>
    <xf numFmtId="0" fontId="9" fillId="0" borderId="40" xfId="7" applyFont="1" applyBorder="1" applyAlignment="1">
      <alignment horizontal="center" vertical="center"/>
    </xf>
    <xf numFmtId="0" fontId="9" fillId="0" borderId="51" xfId="7" applyFont="1" applyBorder="1">
      <alignment vertical="center"/>
    </xf>
    <xf numFmtId="0" fontId="9" fillId="0" borderId="32" xfId="7" applyFont="1" applyBorder="1">
      <alignment vertical="center"/>
    </xf>
    <xf numFmtId="0" fontId="9" fillId="0" borderId="47" xfId="7" applyFont="1" applyBorder="1">
      <alignment vertical="center"/>
    </xf>
    <xf numFmtId="177" fontId="9" fillId="0" borderId="51" xfId="7" applyNumberFormat="1" applyFont="1" applyBorder="1" applyAlignment="1">
      <alignment horizontal="right" vertical="center" shrinkToFit="1"/>
    </xf>
    <xf numFmtId="177" fontId="9" fillId="0" borderId="32" xfId="7" applyNumberFormat="1" applyFont="1" applyBorder="1" applyAlignment="1">
      <alignment horizontal="right" vertical="center" shrinkToFit="1"/>
    </xf>
    <xf numFmtId="177" fontId="9" fillId="0" borderId="31"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24" xfId="7" applyNumberFormat="1" applyFont="1" applyBorder="1" applyAlignment="1">
      <alignment horizontal="right" vertical="center" shrinkToFit="1"/>
    </xf>
    <xf numFmtId="0" fontId="9" fillId="0" borderId="20" xfId="7" applyFont="1" applyBorder="1">
      <alignment vertical="center"/>
    </xf>
    <xf numFmtId="0" fontId="9" fillId="0" borderId="19" xfId="7" applyFont="1" applyBorder="1">
      <alignment vertical="center"/>
    </xf>
    <xf numFmtId="0" fontId="9" fillId="0" borderId="23" xfId="7" applyFont="1" applyBorder="1">
      <alignment vertical="center"/>
    </xf>
    <xf numFmtId="185" fontId="9" fillId="0" borderId="20"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18" xfId="7" applyNumberFormat="1" applyFont="1" applyBorder="1" applyAlignment="1">
      <alignment horizontal="right" vertical="center" shrinkToFit="1"/>
    </xf>
    <xf numFmtId="0" fontId="13" fillId="0" borderId="1" xfId="10" applyFont="1" applyBorder="1" applyAlignment="1">
      <alignment horizontal="center" vertical="center" shrinkToFit="1"/>
    </xf>
    <xf numFmtId="0" fontId="13" fillId="0" borderId="2" xfId="10" applyFont="1" applyBorder="1" applyAlignment="1">
      <alignment horizontal="center" vertical="center" shrinkToFit="1"/>
    </xf>
    <xf numFmtId="0" fontId="13" fillId="0" borderId="3" xfId="10"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2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24" xfId="7" applyNumberFormat="1" applyFont="1" applyBorder="1" applyAlignment="1">
      <alignment horizontal="right" vertical="center" shrinkToFit="1"/>
    </xf>
    <xf numFmtId="0" fontId="9" fillId="0" borderId="27" xfId="7" applyFont="1" applyBorder="1" applyAlignment="1">
      <alignment horizontal="center" vertical="center" wrapText="1"/>
    </xf>
    <xf numFmtId="0" fontId="9" fillId="0" borderId="26" xfId="7" applyFont="1" applyBorder="1" applyAlignment="1">
      <alignment horizontal="center" vertical="center" wrapText="1"/>
    </xf>
    <xf numFmtId="0" fontId="9" fillId="0" borderId="48"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1" xfId="7" applyFont="1" applyBorder="1" applyAlignment="1">
      <alignment horizontal="center" vertical="center" wrapText="1"/>
    </xf>
    <xf numFmtId="0" fontId="13" fillId="0" borderId="46" xfId="7" applyFont="1" applyBorder="1">
      <alignment vertical="center"/>
    </xf>
    <xf numFmtId="0" fontId="13" fillId="0" borderId="32" xfId="7" applyFont="1" applyBorder="1">
      <alignment vertical="center"/>
    </xf>
    <xf numFmtId="0" fontId="13" fillId="0" borderId="47" xfId="7" applyFont="1" applyBorder="1">
      <alignment vertical="center"/>
    </xf>
    <xf numFmtId="177" fontId="13" fillId="0" borderId="46" xfId="7" applyNumberFormat="1" applyFont="1" applyBorder="1" applyAlignment="1">
      <alignment horizontal="right" vertical="center" shrinkToFit="1"/>
    </xf>
    <xf numFmtId="177" fontId="13" fillId="0" borderId="26" xfId="7" applyNumberFormat="1" applyFont="1" applyBorder="1" applyAlignment="1">
      <alignment horizontal="right" vertical="center" shrinkToFit="1"/>
    </xf>
    <xf numFmtId="177" fontId="13" fillId="0" borderId="25" xfId="7" applyNumberFormat="1" applyFont="1" applyBorder="1" applyAlignment="1">
      <alignment horizontal="right" vertical="center" shrinkToFit="1"/>
    </xf>
    <xf numFmtId="0" fontId="9" fillId="0" borderId="42"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24" xfId="7" applyFont="1" applyBorder="1" applyAlignment="1">
      <alignment horizontal="center" vertical="center" shrinkToFit="1"/>
    </xf>
    <xf numFmtId="0" fontId="9" fillId="0" borderId="15" xfId="7" applyFont="1" applyBorder="1" applyAlignment="1">
      <alignment horizontal="left" vertical="center"/>
    </xf>
    <xf numFmtId="0" fontId="9" fillId="0" borderId="14" xfId="7" applyFont="1" applyBorder="1" applyAlignment="1">
      <alignment horizontal="left" vertical="center"/>
    </xf>
    <xf numFmtId="0" fontId="9" fillId="0" borderId="13" xfId="7" applyFont="1" applyBorder="1" applyAlignment="1">
      <alignment horizontal="left" vertical="center"/>
    </xf>
    <xf numFmtId="183" fontId="9" fillId="0" borderId="15" xfId="7" applyNumberFormat="1" applyFont="1" applyBorder="1" applyAlignment="1">
      <alignment horizontal="right" vertical="center" shrinkToFit="1"/>
    </xf>
    <xf numFmtId="183" fontId="9" fillId="0" borderId="14" xfId="7" applyNumberFormat="1" applyFont="1" applyBorder="1" applyAlignment="1">
      <alignment horizontal="right" vertical="center" shrinkToFit="1"/>
    </xf>
    <xf numFmtId="183" fontId="9" fillId="0" borderId="13" xfId="7" applyNumberFormat="1" applyFont="1" applyBorder="1" applyAlignment="1">
      <alignment horizontal="right" vertical="center" shrinkToFit="1"/>
    </xf>
    <xf numFmtId="0" fontId="9" fillId="0" borderId="27" xfId="8" applyFont="1" applyBorder="1" applyAlignment="1">
      <alignment horizontal="left" vertical="center"/>
    </xf>
    <xf numFmtId="0" fontId="9" fillId="0" borderId="26" xfId="8" applyFont="1" applyBorder="1" applyAlignment="1">
      <alignment horizontal="left" vertical="center"/>
    </xf>
    <xf numFmtId="0" fontId="9" fillId="0" borderId="25" xfId="8" applyFont="1" applyBorder="1" applyAlignment="1">
      <alignment horizontal="left" vertical="center"/>
    </xf>
    <xf numFmtId="0" fontId="13" fillId="0" borderId="20" xfId="10" applyFont="1" applyBorder="1" applyAlignment="1">
      <alignment horizontal="center" vertical="center" shrinkToFit="1"/>
    </xf>
    <xf numFmtId="0" fontId="13" fillId="0" borderId="19" xfId="10" applyFont="1" applyBorder="1" applyAlignment="1">
      <alignment horizontal="center" vertical="center" shrinkToFit="1"/>
    </xf>
    <xf numFmtId="0" fontId="13" fillId="0" borderId="23" xfId="10" applyFont="1" applyBorder="1" applyAlignment="1">
      <alignment horizontal="center" vertical="center" shrinkToFit="1"/>
    </xf>
    <xf numFmtId="185" fontId="13" fillId="0" borderId="1" xfId="7" applyNumberFormat="1" applyFont="1" applyBorder="1" applyAlignment="1">
      <alignment horizontal="right" vertical="center" shrinkToFit="1"/>
    </xf>
    <xf numFmtId="185" fontId="13" fillId="0" borderId="2" xfId="7" applyNumberFormat="1" applyFont="1" applyBorder="1" applyAlignment="1">
      <alignment horizontal="right" vertical="center" shrinkToFit="1"/>
    </xf>
    <xf numFmtId="185" fontId="13" fillId="0" borderId="29" xfId="7" applyNumberFormat="1" applyFont="1" applyBorder="1" applyAlignment="1">
      <alignment horizontal="right" vertical="center" shrinkToFit="1"/>
    </xf>
    <xf numFmtId="0" fontId="13" fillId="0" borderId="2" xfId="7" applyFont="1" applyBorder="1">
      <alignment vertical="center"/>
    </xf>
    <xf numFmtId="0" fontId="13" fillId="0" borderId="3" xfId="7" applyFont="1" applyBorder="1">
      <alignment vertical="center"/>
    </xf>
    <xf numFmtId="177" fontId="9" fillId="0" borderId="26" xfId="7" applyNumberFormat="1" applyFont="1" applyBorder="1" applyAlignment="1">
      <alignment horizontal="right" vertical="center"/>
    </xf>
    <xf numFmtId="177" fontId="9" fillId="0" borderId="25" xfId="7" applyNumberFormat="1" applyFont="1" applyBorder="1" applyAlignment="1">
      <alignment horizontal="right" vertical="center"/>
    </xf>
    <xf numFmtId="0" fontId="12" fillId="0" borderId="0" xfId="7" applyFont="1" applyAlignment="1">
      <alignment horizontal="left" vertical="center" wrapText="1"/>
    </xf>
    <xf numFmtId="0" fontId="12" fillId="0" borderId="16" xfId="7" applyFont="1" applyBorder="1" applyAlignment="1">
      <alignment horizontal="left" vertical="center" wrapText="1"/>
    </xf>
    <xf numFmtId="0" fontId="9" fillId="0" borderId="41" xfId="7" applyFont="1" applyBorder="1" applyAlignment="1">
      <alignment horizontal="center" vertical="center"/>
    </xf>
    <xf numFmtId="0" fontId="9" fillId="0" borderId="39" xfId="7" applyFont="1" applyBorder="1" applyAlignment="1">
      <alignment horizontal="center" vertical="center"/>
    </xf>
    <xf numFmtId="177" fontId="9" fillId="0" borderId="39" xfId="7" applyNumberFormat="1" applyFont="1" applyBorder="1" applyAlignment="1">
      <alignment horizontal="right" vertical="center" shrinkToFit="1"/>
    </xf>
    <xf numFmtId="177" fontId="9" fillId="0" borderId="38" xfId="7" applyNumberFormat="1" applyFont="1" applyBorder="1" applyAlignment="1">
      <alignment horizontal="right" vertical="center" shrinkToFit="1"/>
    </xf>
    <xf numFmtId="177" fontId="9" fillId="0" borderId="37" xfId="7" applyNumberFormat="1" applyFont="1" applyBorder="1" applyAlignment="1">
      <alignment horizontal="right" vertical="center" shrinkToFit="1"/>
    </xf>
    <xf numFmtId="183" fontId="9" fillId="0" borderId="14" xfId="7" applyNumberFormat="1" applyFont="1" applyBorder="1" applyAlignment="1">
      <alignment horizontal="right" vertical="center"/>
    </xf>
    <xf numFmtId="183" fontId="9" fillId="0" borderId="13" xfId="7" applyNumberFormat="1" applyFont="1" applyBorder="1" applyAlignment="1">
      <alignment horizontal="right" vertical="center"/>
    </xf>
    <xf numFmtId="0" fontId="9" fillId="0" borderId="36" xfId="7" applyFont="1" applyBorder="1">
      <alignment vertical="center"/>
    </xf>
    <xf numFmtId="0" fontId="9" fillId="0" borderId="35"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3" xfId="7" applyFont="1" applyBorder="1" applyAlignment="1">
      <alignment horizontal="center" vertical="center"/>
    </xf>
    <xf numFmtId="0" fontId="9" fillId="0" borderId="32" xfId="7" applyFont="1" applyBorder="1" applyAlignment="1">
      <alignment horizontal="center" vertical="center"/>
    </xf>
    <xf numFmtId="0" fontId="9" fillId="0" borderId="31" xfId="7" applyFont="1" applyBorder="1" applyAlignment="1">
      <alignment horizontal="center" vertical="center"/>
    </xf>
    <xf numFmtId="0" fontId="13" fillId="0" borderId="15" xfId="9" applyFont="1" applyBorder="1" applyAlignment="1">
      <alignment horizontal="left" vertical="center"/>
    </xf>
    <xf numFmtId="0" fontId="13" fillId="0" borderId="14" xfId="9" applyFont="1" applyBorder="1" applyAlignment="1">
      <alignment horizontal="left" vertical="center"/>
    </xf>
    <xf numFmtId="0" fontId="13" fillId="0" borderId="13" xfId="9" applyFont="1" applyBorder="1" applyAlignment="1">
      <alignment horizontal="left" vertical="center"/>
    </xf>
    <xf numFmtId="177" fontId="9" fillId="0" borderId="15" xfId="7" applyNumberFormat="1" applyFont="1" applyBorder="1" applyAlignment="1">
      <alignment horizontal="right" vertical="center" shrinkToFit="1"/>
    </xf>
    <xf numFmtId="177" fontId="9" fillId="0" borderId="14" xfId="7" applyNumberFormat="1" applyFont="1" applyBorder="1" applyAlignment="1">
      <alignment horizontal="right" vertical="center" shrinkToFit="1"/>
    </xf>
    <xf numFmtId="177" fontId="9" fillId="0" borderId="13" xfId="7" applyNumberFormat="1" applyFont="1" applyBorder="1" applyAlignment="1">
      <alignment horizontal="right" vertical="center" shrinkToFit="1"/>
    </xf>
    <xf numFmtId="184" fontId="9" fillId="0" borderId="39" xfId="7" applyNumberFormat="1" applyFont="1" applyBorder="1" applyAlignment="1">
      <alignment horizontal="right" vertical="center" shrinkToFit="1"/>
    </xf>
    <xf numFmtId="184" fontId="9" fillId="0" borderId="38" xfId="7" applyNumberFormat="1" applyFont="1" applyBorder="1" applyAlignment="1">
      <alignment horizontal="right" vertical="center" shrinkToFit="1"/>
    </xf>
    <xf numFmtId="184" fontId="9" fillId="0" borderId="37"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3" xfId="7" applyNumberFormat="1" applyFont="1" applyBorder="1" applyAlignment="1">
      <alignment horizontal="right" vertical="center" shrinkToFit="1"/>
    </xf>
    <xf numFmtId="183" fontId="9" fillId="0" borderId="18" xfId="7" applyNumberFormat="1" applyFont="1" applyBorder="1" applyAlignment="1">
      <alignment horizontal="right" vertical="center" shrinkToFit="1"/>
    </xf>
    <xf numFmtId="0" fontId="9" fillId="0" borderId="1"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9" applyFont="1" applyBorder="1" applyAlignment="1">
      <alignment horizontal="center" vertical="center" wrapText="1"/>
    </xf>
    <xf numFmtId="0" fontId="13" fillId="0" borderId="26" xfId="9" applyFont="1" applyBorder="1" applyAlignment="1">
      <alignment horizontal="center" vertical="center" wrapText="1"/>
    </xf>
    <xf numFmtId="0" fontId="13" fillId="0" borderId="25" xfId="9" applyFont="1" applyBorder="1" applyAlignment="1">
      <alignment horizontal="center" vertical="center" wrapText="1"/>
    </xf>
    <xf numFmtId="0" fontId="13" fillId="0" borderId="17" xfId="9" applyFont="1" applyBorder="1" applyAlignment="1">
      <alignment horizontal="center" vertical="center" wrapText="1"/>
    </xf>
    <xf numFmtId="0" fontId="13" fillId="0" borderId="0" xfId="9" applyFont="1" applyAlignment="1">
      <alignment horizontal="center" vertical="center" wrapText="1"/>
    </xf>
    <xf numFmtId="0" fontId="13" fillId="0" borderId="16" xfId="9" applyFont="1" applyBorder="1" applyAlignment="1">
      <alignment horizontal="center" vertical="center" wrapText="1"/>
    </xf>
    <xf numFmtId="0" fontId="13" fillId="0" borderId="15" xfId="9" applyFont="1" applyBorder="1" applyAlignment="1">
      <alignment horizontal="center" vertical="center" wrapText="1"/>
    </xf>
    <xf numFmtId="0" fontId="13" fillId="0" borderId="14" xfId="9" applyFont="1" applyBorder="1" applyAlignment="1">
      <alignment horizontal="center" vertical="center" wrapText="1"/>
    </xf>
    <xf numFmtId="0" fontId="13" fillId="0" borderId="13" xfId="9" applyFont="1" applyBorder="1" applyAlignment="1">
      <alignment horizontal="center" vertical="center" wrapText="1"/>
    </xf>
    <xf numFmtId="0" fontId="15" fillId="0" borderId="9" xfId="7" applyFont="1" applyBorder="1">
      <alignment vertical="center"/>
    </xf>
    <xf numFmtId="0" fontId="15" fillId="0" borderId="11" xfId="7" applyFont="1" applyBorder="1">
      <alignment vertical="center"/>
    </xf>
    <xf numFmtId="0" fontId="9" fillId="0" borderId="30" xfId="7" applyFont="1" applyBorder="1" applyAlignment="1">
      <alignment horizontal="center" vertical="center" textRotation="255"/>
    </xf>
    <xf numFmtId="0" fontId="9" fillId="0" borderId="17" xfId="7" applyFont="1" applyBorder="1" applyAlignment="1">
      <alignment horizontal="center" vertical="center" textRotation="255"/>
    </xf>
    <xf numFmtId="0" fontId="9" fillId="0" borderId="15" xfId="7" applyFont="1" applyBorder="1" applyAlignment="1">
      <alignment horizontal="center" vertical="center" textRotation="255"/>
    </xf>
    <xf numFmtId="0" fontId="9" fillId="0" borderId="14" xfId="7" applyFont="1" applyBorder="1" applyAlignment="1">
      <alignment horizontal="center" vertical="center" textRotation="255"/>
    </xf>
    <xf numFmtId="0" fontId="9" fillId="0" borderId="21" xfId="7" applyFont="1" applyBorder="1" applyAlignment="1">
      <alignment horizontal="center" vertical="center" textRotation="255"/>
    </xf>
    <xf numFmtId="0" fontId="12" fillId="0" borderId="1" xfId="7" applyFont="1" applyBorder="1" applyAlignment="1">
      <alignment horizontal="center" vertical="center" wrapText="1"/>
    </xf>
    <xf numFmtId="0" fontId="12" fillId="0" borderId="2" xfId="7" applyFont="1" applyBorder="1" applyAlignment="1">
      <alignment horizontal="center" vertical="center" wrapText="1"/>
    </xf>
    <xf numFmtId="0" fontId="12" fillId="0" borderId="3" xfId="7" applyFont="1" applyBorder="1" applyAlignment="1">
      <alignment horizontal="center" vertical="center" wrapText="1"/>
    </xf>
    <xf numFmtId="0" fontId="12" fillId="0" borderId="6"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8" xfId="7" applyFont="1" applyBorder="1" applyAlignment="1">
      <alignment horizontal="center" vertical="center" wrapTex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2" fillId="0" borderId="29" xfId="7" applyFont="1" applyBorder="1" applyAlignment="1">
      <alignment horizontal="center" vertical="center" wrapText="1"/>
    </xf>
    <xf numFmtId="0" fontId="12" fillId="0" borderId="28" xfId="7" applyFont="1" applyBorder="1" applyAlignment="1">
      <alignment horizontal="center" vertical="center" wrapText="1"/>
    </xf>
    <xf numFmtId="177" fontId="9" fillId="0" borderId="20" xfId="7" applyNumberFormat="1" applyFont="1" applyBorder="1" applyAlignment="1">
      <alignment horizontal="right" vertical="center"/>
    </xf>
    <xf numFmtId="177" fontId="9" fillId="0" borderId="19" xfId="7" applyNumberFormat="1" applyFont="1" applyBorder="1" applyAlignment="1">
      <alignment horizontal="right" vertical="center"/>
    </xf>
    <xf numFmtId="177" fontId="9" fillId="0" borderId="23" xfId="7" applyNumberFormat="1" applyFont="1" applyBorder="1" applyAlignment="1">
      <alignment horizontal="right" vertical="center"/>
    </xf>
    <xf numFmtId="0" fontId="9" fillId="0" borderId="22" xfId="7" applyFont="1" applyBorder="1" applyAlignment="1">
      <alignment horizontal="center" vertical="center" shrinkToFit="1"/>
    </xf>
    <xf numFmtId="0" fontId="9" fillId="0" borderId="14" xfId="7" applyFont="1" applyBorder="1" applyAlignment="1">
      <alignment horizontal="center" vertical="center" shrinkToFit="1"/>
    </xf>
    <xf numFmtId="0" fontId="9" fillId="0" borderId="21" xfId="7" applyFont="1" applyBorder="1" applyAlignment="1">
      <alignment horizontal="center" vertical="center" shrinkToFit="1"/>
    </xf>
    <xf numFmtId="0" fontId="12" fillId="0" borderId="0" xfId="7" applyFont="1" applyAlignment="1" applyProtection="1">
      <alignment horizontal="left" vertical="center" wrapText="1"/>
      <protection hidden="1"/>
    </xf>
    <xf numFmtId="182" fontId="9" fillId="0" borderId="0" xfId="7" applyNumberFormat="1" applyFont="1" applyAlignment="1" applyProtection="1">
      <alignment horizontal="center" vertical="center" shrinkToFit="1"/>
      <protection hidden="1"/>
    </xf>
    <xf numFmtId="49" fontId="9" fillId="0" borderId="0" xfId="7" applyNumberFormat="1" applyFont="1" applyAlignment="1">
      <alignment horizontal="left" vertical="center"/>
    </xf>
    <xf numFmtId="0" fontId="9" fillId="0" borderId="0" xfId="7" applyFont="1" applyAlignment="1">
      <alignment horizontal="center" vertical="center" shrinkToFit="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8">
      <alignment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49" fontId="16" fillId="0" borderId="50" xfId="11" applyNumberFormat="1" applyFont="1" applyFill="1" applyBorder="1" applyAlignment="1">
      <alignment horizontal="center" vertical="center"/>
    </xf>
    <xf numFmtId="49" fontId="16" fillId="0" borderId="49" xfId="11" applyNumberFormat="1" applyFont="1" applyFill="1" applyBorder="1" applyAlignment="1">
      <alignment horizontal="center" vertical="center"/>
    </xf>
    <xf numFmtId="49" fontId="16" fillId="0" borderId="62" xfId="11" applyNumberFormat="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74"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68"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177" fontId="9" fillId="0" borderId="73"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3" borderId="68"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68"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13"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67"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6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Border="1" applyAlignment="1">
      <alignment vertical="center"/>
    </xf>
    <xf numFmtId="0" fontId="3" fillId="0" borderId="67"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67" xfId="11" applyNumberForma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25"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4" fillId="0" borderId="140" xfId="15" applyFont="1" applyBorder="1" applyAlignment="1" applyProtection="1">
      <alignment horizontal="left" vertical="center" shrinkToFit="1"/>
      <protection locked="0"/>
    </xf>
    <xf numFmtId="0" fontId="4" fillId="0" borderId="139" xfId="15"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0" fontId="4" fillId="0" borderId="164"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0" fontId="4" fillId="5" borderId="48"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27"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26" fillId="2" borderId="0" xfId="13" applyFont="1" applyFill="1">
      <alignment vertical="center"/>
    </xf>
    <xf numFmtId="0" fontId="25" fillId="2" borderId="50" xfId="13" applyFont="1" applyFill="1" applyBorder="1" applyAlignment="1">
      <alignment horizontal="center" vertical="center"/>
    </xf>
    <xf numFmtId="0" fontId="25" fillId="2" borderId="49" xfId="13" applyFont="1" applyFill="1" applyBorder="1" applyAlignment="1">
      <alignment horizontal="center" vertical="center"/>
    </xf>
    <xf numFmtId="0" fontId="25" fillId="2" borderId="62" xfId="13" applyFont="1" applyFill="1" applyBorder="1" applyAlignment="1">
      <alignment horizontal="center" vertical="center"/>
    </xf>
    <xf numFmtId="0" fontId="4" fillId="2" borderId="14" xfId="13" applyFont="1" applyFill="1" applyBorder="1" applyAlignment="1">
      <alignment horizontal="left" vertical="center"/>
    </xf>
    <xf numFmtId="0" fontId="4" fillId="2" borderId="14" xfId="13" applyFont="1" applyFill="1" applyBorder="1">
      <alignment vertical="center"/>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181" fontId="4" fillId="0" borderId="137"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Font="1" applyBorder="1" applyAlignment="1" applyProtection="1">
      <alignment horizontal="left" vertical="center" shrinkToFit="1"/>
      <protection locked="0"/>
    </xf>
    <xf numFmtId="0" fontId="4" fillId="0" borderId="134" xfId="15" applyFont="1" applyBorder="1" applyAlignment="1" applyProtection="1">
      <alignment horizontal="left" vertical="center" shrinkToFi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3" fillId="5" borderId="46" xfId="13" applyFill="1" applyBorder="1" applyAlignment="1" applyProtection="1">
      <alignment horizontal="center" vertical="center" wrapText="1"/>
      <protection locked="0"/>
    </xf>
    <xf numFmtId="0" fontId="3" fillId="5" borderId="26" xfId="13" applyFill="1" applyBorder="1" applyAlignment="1" applyProtection="1">
      <alignment horizontal="center" vertical="center" wrapText="1"/>
      <protection locked="0"/>
    </xf>
    <xf numFmtId="0" fontId="3" fillId="5" borderId="48" xfId="13" applyFill="1" applyBorder="1" applyAlignment="1" applyProtection="1">
      <alignment horizontal="center" vertical="center" wrapText="1"/>
      <protection locked="0"/>
    </xf>
    <xf numFmtId="0" fontId="3" fillId="5" borderId="148" xfId="13" applyFill="1" applyBorder="1" applyAlignment="1" applyProtection="1">
      <alignment horizontal="center" vertical="center" wrapText="1"/>
      <protection locked="0"/>
    </xf>
    <xf numFmtId="0" fontId="3" fillId="5" borderId="147" xfId="13" applyFill="1" applyBorder="1" applyAlignment="1" applyProtection="1">
      <alignment horizontal="center" vertical="center" wrapText="1"/>
      <protection locked="0"/>
    </xf>
    <xf numFmtId="0" fontId="3" fillId="5" borderId="149" xfId="13" applyFill="1" applyBorder="1" applyAlignment="1" applyProtection="1">
      <alignment horizontal="center" vertical="center" wrapTex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0" fontId="4" fillId="0" borderId="118" xfId="15" applyFont="1" applyBorder="1" applyAlignment="1" applyProtection="1">
      <alignment horizontal="lef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106"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4" borderId="106" xfId="15" applyFont="1" applyFill="1" applyBorder="1" applyAlignment="1" applyProtection="1">
      <alignment horizontal="left" vertical="center" shrinkToFit="1"/>
      <protection locked="0"/>
    </xf>
    <xf numFmtId="0" fontId="4" fillId="4" borderId="124" xfId="15" applyFont="1" applyFill="1" applyBorder="1" applyAlignment="1" applyProtection="1">
      <alignment horizontal="lef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0" fontId="4" fillId="2" borderId="26" xfId="13" applyFont="1" applyFill="1" applyBorder="1" applyAlignment="1">
      <alignment horizontal="left" vertical="center"/>
    </xf>
    <xf numFmtId="0" fontId="4" fillId="5" borderId="27"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5" xfId="13"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179" fontId="4" fillId="0" borderId="157" xfId="13"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5"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0" fontId="4" fillId="0" borderId="33" xfId="13" applyFont="1" applyBorder="1" applyAlignment="1" applyProtection="1">
      <alignment horizontal="center"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53"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179" fontId="4" fillId="4" borderId="125" xfId="13" applyNumberFormat="1" applyFont="1" applyFill="1" applyBorder="1" applyAlignment="1" applyProtection="1">
      <alignment horizontal="right" vertical="center" shrinkToFit="1"/>
      <protection locked="0"/>
    </xf>
    <xf numFmtId="0" fontId="4" fillId="4" borderId="106" xfId="13" applyFont="1" applyFill="1" applyBorder="1" applyAlignment="1" applyProtection="1">
      <alignment horizontal="left" vertical="center" shrinkToFit="1"/>
      <protection locked="0"/>
    </xf>
    <xf numFmtId="0" fontId="4" fillId="4" borderId="124" xfId="13" applyFont="1" applyFill="1" applyBorder="1" applyAlignment="1" applyProtection="1">
      <alignment horizontal="left" vertical="center" shrinkToFit="1"/>
      <protection locked="0"/>
    </xf>
    <xf numFmtId="181" fontId="4" fillId="4" borderId="36"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0" fontId="4" fillId="2" borderId="118" xfId="13" applyFont="1" applyFill="1" applyBorder="1" applyAlignment="1" applyProtection="1">
      <alignment horizontal="left" vertical="center" shrinkToFit="1"/>
      <protection locked="0"/>
    </xf>
    <xf numFmtId="0" fontId="4" fillId="5" borderId="46" xfId="13" applyFont="1" applyFill="1" applyBorder="1" applyAlignment="1" applyProtection="1">
      <alignment horizontal="center" vertical="center" wrapText="1"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0" borderId="140" xfId="13" applyFont="1" applyBorder="1" applyAlignment="1" applyProtection="1">
      <alignment horizontal="left" vertical="center" shrinkToFit="1"/>
      <protection locked="0"/>
    </xf>
    <xf numFmtId="0" fontId="4" fillId="0" borderId="139" xfId="13" applyFont="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01" xfId="14" applyNumberFormat="1" applyFont="1" applyFill="1" applyBorder="1" applyAlignment="1">
      <alignment horizontal="right" vertical="center" shrinkToFit="1"/>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24" xfId="13"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02" xfId="14" applyNumberFormat="1" applyFont="1" applyFill="1" applyBorder="1" applyAlignment="1">
      <alignment horizontal="right" vertical="center" shrinkToFit="1"/>
    </xf>
    <xf numFmtId="0" fontId="4" fillId="2" borderId="12" xfId="13" applyFont="1" applyFill="1" applyBorder="1" applyAlignment="1">
      <alignment horizontal="center" vertical="center"/>
    </xf>
    <xf numFmtId="0" fontId="4" fillId="4" borderId="18" xfId="13" applyFont="1" applyFill="1" applyBorder="1" applyAlignment="1" applyProtection="1">
      <alignment horizontal="left" vertical="center" shrinkToFit="1"/>
      <protection locked="0"/>
    </xf>
    <xf numFmtId="0" fontId="4" fillId="2" borderId="26" xfId="13" applyFont="1" applyFill="1" applyBorder="1" applyAlignment="1">
      <alignment horizontal="left" vertical="center" wrapText="1"/>
    </xf>
    <xf numFmtId="0" fontId="4" fillId="2" borderId="0" xfId="12" applyFont="1" applyFill="1" applyAlignment="1">
      <alignment horizontal="left" vertical="center"/>
    </xf>
    <xf numFmtId="0" fontId="4" fillId="2" borderId="44"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28" xfId="13" applyFont="1" applyFill="1" applyBorder="1" applyAlignment="1">
      <alignment horizontal="center" vertical="center"/>
    </xf>
    <xf numFmtId="0" fontId="4" fillId="2" borderId="42" xfId="13" applyFont="1" applyFill="1" applyBorder="1" applyAlignment="1">
      <alignment horizontal="center" vertical="center"/>
    </xf>
    <xf numFmtId="0" fontId="4" fillId="2" borderId="30"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30" xfId="13" applyFont="1" applyFill="1" applyBorder="1" applyAlignment="1">
      <alignment horizontal="center" vertical="top"/>
    </xf>
    <xf numFmtId="0" fontId="4" fillId="2" borderId="2" xfId="13" applyFont="1" applyFill="1" applyBorder="1" applyAlignment="1">
      <alignment horizontal="center" vertical="top"/>
    </xf>
    <xf numFmtId="0" fontId="4" fillId="2" borderId="17" xfId="13" applyFont="1" applyFill="1" applyBorder="1" applyAlignment="1">
      <alignment horizontal="center" vertical="top"/>
    </xf>
    <xf numFmtId="0" fontId="4" fillId="2" borderId="0" xfId="13" applyFont="1" applyFill="1" applyAlignment="1">
      <alignment horizontal="center" vertical="top"/>
    </xf>
    <xf numFmtId="0" fontId="4" fillId="2" borderId="44" xfId="13" applyFont="1" applyFill="1" applyBorder="1" applyAlignment="1">
      <alignment horizontal="center" vertical="top"/>
    </xf>
    <xf numFmtId="0" fontId="4" fillId="2" borderId="7" xfId="13" applyFont="1" applyFill="1" applyBorder="1" applyAlignment="1">
      <alignment horizontal="center" vertical="top"/>
    </xf>
    <xf numFmtId="181" fontId="4" fillId="2" borderId="4" xfId="12" applyNumberFormat="1" applyFont="1" applyFill="1" applyBorder="1" applyAlignment="1">
      <alignment horizontal="right" vertical="center" shrinkToFit="1"/>
    </xf>
    <xf numFmtId="181" fontId="4" fillId="2" borderId="0" xfId="12" applyNumberFormat="1" applyFont="1" applyFill="1" applyAlignment="1">
      <alignment horizontal="right" vertical="center" shrinkToFit="1"/>
    </xf>
    <xf numFmtId="181" fontId="4" fillId="2" borderId="69" xfId="12" applyNumberFormat="1" applyFont="1" applyFill="1" applyBorder="1" applyAlignment="1">
      <alignment horizontal="right" vertical="center" shrinkToFit="1"/>
    </xf>
    <xf numFmtId="181" fontId="4" fillId="2" borderId="68" xfId="12" applyNumberFormat="1" applyFont="1" applyFill="1" applyBorder="1" applyAlignment="1">
      <alignment horizontal="right" vertical="center" shrinkToFit="1"/>
    </xf>
    <xf numFmtId="179" fontId="4" fillId="2" borderId="68" xfId="12" applyNumberFormat="1" applyFont="1" applyFill="1" applyBorder="1" applyAlignment="1">
      <alignment horizontal="right" vertical="center" shrinkToFit="1"/>
    </xf>
    <xf numFmtId="179" fontId="4" fillId="2" borderId="0" xfId="12" applyNumberFormat="1" applyFont="1" applyFill="1" applyAlignment="1">
      <alignment horizontal="right" vertical="center" shrinkToFit="1"/>
    </xf>
    <xf numFmtId="179" fontId="4" fillId="2" borderId="16" xfId="12" applyNumberFormat="1" applyFont="1" applyFill="1" applyBorder="1" applyAlignment="1">
      <alignment horizontal="right" vertical="center" shrinkToFit="1"/>
    </xf>
    <xf numFmtId="0" fontId="4" fillId="2" borderId="1" xfId="13" applyFont="1" applyFill="1" applyBorder="1">
      <alignment vertical="center"/>
    </xf>
    <xf numFmtId="181" fontId="4" fillId="2" borderId="104"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13" xfId="14" applyNumberFormat="1" applyFont="1" applyFill="1" applyBorder="1" applyAlignment="1">
      <alignment horizontal="right" vertical="center" shrinkToFit="1"/>
    </xf>
    <xf numFmtId="179" fontId="4" fillId="2" borderId="58" xfId="14"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79" fontId="4" fillId="2" borderId="75" xfId="14" applyNumberFormat="1" applyFont="1" applyFill="1" applyBorder="1" applyAlignment="1">
      <alignment horizontal="right" vertical="center" shrinkToFit="1"/>
    </xf>
    <xf numFmtId="179" fontId="4" fillId="2" borderId="103" xfId="14" applyNumberFormat="1" applyFont="1" applyFill="1" applyBorder="1" applyAlignment="1">
      <alignment horizontal="right" vertical="center" shrinkToFit="1"/>
    </xf>
    <xf numFmtId="0" fontId="4" fillId="2" borderId="1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68"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6" xfId="14" applyNumberFormat="1" applyFont="1" applyFill="1" applyBorder="1" applyAlignment="1">
      <alignment horizontal="right" vertical="center" shrinkToFit="1"/>
    </xf>
    <xf numFmtId="181" fontId="4" fillId="2" borderId="4"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1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44"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84" xfId="14" applyNumberFormat="1" applyFont="1" applyFill="1" applyBorder="1" applyAlignment="1">
      <alignment horizontal="right" vertical="center" shrinkToFit="1"/>
    </xf>
    <xf numFmtId="181" fontId="4" fillId="2" borderId="85" xfId="14" applyNumberFormat="1" applyFont="1" applyFill="1" applyBorder="1" applyAlignment="1">
      <alignment horizontal="right" vertical="center" shrinkToFit="1"/>
    </xf>
    <xf numFmtId="181" fontId="4" fillId="2" borderId="83" xfId="14" applyNumberFormat="1" applyFont="1" applyFill="1" applyBorder="1" applyAlignment="1">
      <alignment horizontal="right" vertical="center" shrinkToFit="1"/>
    </xf>
    <xf numFmtId="181" fontId="4" fillId="2" borderId="82" xfId="14" applyNumberFormat="1" applyFont="1" applyFill="1" applyBorder="1" applyAlignment="1">
      <alignment horizontal="right" vertical="center" shrinkToFit="1"/>
    </xf>
    <xf numFmtId="181" fontId="4" fillId="2" borderId="81"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4" xfId="14" applyFont="1" applyFill="1" applyBorder="1" applyAlignment="1">
      <alignment horizontal="center" vertical="center"/>
    </xf>
    <xf numFmtId="0" fontId="4" fillId="2" borderId="6" xfId="13" applyFont="1" applyFill="1" applyBorder="1">
      <alignment vertical="center"/>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81" fontId="4" fillId="2" borderId="70" xfId="14" applyNumberFormat="1" applyFont="1" applyFill="1" applyBorder="1" applyAlignment="1">
      <alignment horizontal="right" vertical="center" shrinkToFit="1"/>
    </xf>
    <xf numFmtId="0" fontId="24" fillId="2" borderId="11" xfId="13" applyFont="1" applyFill="1" applyBorder="1" applyAlignment="1">
      <alignment horizontal="center" vertical="center"/>
    </xf>
    <xf numFmtId="181" fontId="4" fillId="2" borderId="112" xfId="14" applyNumberFormat="1" applyFont="1" applyFill="1" applyBorder="1" applyAlignment="1">
      <alignment horizontal="right" vertical="center" shrinkToFit="1"/>
    </xf>
    <xf numFmtId="179" fontId="4" fillId="2" borderId="83" xfId="14" applyNumberFormat="1" applyFont="1" applyFill="1" applyBorder="1" applyAlignment="1">
      <alignment horizontal="right" vertical="center" shrinkToFit="1"/>
    </xf>
    <xf numFmtId="179" fontId="4" fillId="2" borderId="82" xfId="14" applyNumberFormat="1" applyFont="1" applyFill="1" applyBorder="1" applyAlignment="1">
      <alignment horizontal="right" vertical="center" shrinkToFit="1"/>
    </xf>
    <xf numFmtId="179" fontId="4" fillId="2" borderId="108"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79" fontId="4" fillId="2" borderId="6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0"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4"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0" xfId="13" applyFont="1" applyFill="1" applyBorder="1" applyAlignment="1">
      <alignment horizontal="center" vertical="center" wrapText="1"/>
    </xf>
    <xf numFmtId="0" fontId="4" fillId="2" borderId="17" xfId="13" applyFont="1" applyFill="1" applyBorder="1" applyAlignment="1">
      <alignment horizontal="center" vertical="center" wrapText="1"/>
    </xf>
    <xf numFmtId="0" fontId="4" fillId="2" borderId="15" xfId="13" applyFont="1" applyFill="1" applyBorder="1" applyAlignment="1">
      <alignment horizontal="center" vertical="center" wrapText="1"/>
    </xf>
    <xf numFmtId="0" fontId="4" fillId="2" borderId="14" xfId="13" applyFont="1" applyFill="1" applyBorder="1" applyAlignment="1">
      <alignment horizontal="center" vertical="center" wrapText="1"/>
    </xf>
    <xf numFmtId="0" fontId="4" fillId="2" borderId="21" xfId="13" applyFont="1" applyFill="1" applyBorder="1" applyAlignment="1">
      <alignment horizontal="center" vertical="center" wrapText="1"/>
    </xf>
    <xf numFmtId="179" fontId="4" fillId="2" borderId="111" xfId="14" applyNumberFormat="1" applyFont="1" applyFill="1" applyBorder="1" applyAlignment="1">
      <alignment horizontal="right" vertical="center" shrinkToFit="1"/>
    </xf>
    <xf numFmtId="179" fontId="4" fillId="2" borderId="45"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06" xfId="14" applyNumberFormat="1" applyFont="1" applyFill="1" applyBorder="1" applyAlignment="1">
      <alignment horizontal="right" vertical="center" shrinkToFit="1"/>
    </xf>
    <xf numFmtId="179" fontId="4" fillId="2" borderId="78" xfId="14" applyNumberFormat="1" applyFont="1" applyFill="1" applyBorder="1" applyAlignment="1">
      <alignment horizontal="right" vertical="center" shrinkToFit="1"/>
    </xf>
    <xf numFmtId="179" fontId="4" fillId="2" borderId="77" xfId="14" applyNumberFormat="1" applyFont="1" applyFill="1" applyBorder="1" applyAlignment="1">
      <alignment horizontal="right" vertical="center" shrinkToFit="1"/>
    </xf>
    <xf numFmtId="179" fontId="4" fillId="2" borderId="105" xfId="14" applyNumberFormat="1" applyFont="1" applyFill="1" applyBorder="1" applyAlignment="1">
      <alignment horizontal="right" vertical="center" shrinkToFit="1"/>
    </xf>
    <xf numFmtId="0" fontId="4" fillId="2" borderId="33" xfId="13" applyFont="1" applyFill="1" applyBorder="1" applyAlignment="1">
      <alignment horizontal="center" vertical="center"/>
    </xf>
    <xf numFmtId="0" fontId="4" fillId="2" borderId="32" xfId="13" applyFont="1" applyFill="1" applyBorder="1" applyAlignment="1">
      <alignment horizontal="center" vertical="center"/>
    </xf>
    <xf numFmtId="0" fontId="4" fillId="2" borderId="47"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36" xfId="13" applyFont="1" applyFill="1" applyBorder="1" applyAlignment="1">
      <alignment horizontal="left" vertical="center" wrapText="1"/>
    </xf>
    <xf numFmtId="0" fontId="4" fillId="2" borderId="19" xfId="13" applyFont="1" applyFill="1" applyBorder="1" applyAlignment="1">
      <alignment horizontal="left" vertical="center"/>
    </xf>
    <xf numFmtId="0" fontId="4" fillId="2" borderId="23" xfId="13" applyFont="1" applyFill="1" applyBorder="1" applyAlignment="1">
      <alignment horizontal="left" vertical="center"/>
    </xf>
    <xf numFmtId="179" fontId="4" fillId="2" borderId="107" xfId="14" applyNumberFormat="1" applyFont="1" applyFill="1" applyBorder="1" applyAlignment="1">
      <alignment horizontal="right" vertical="center" shrinkToFit="1"/>
    </xf>
    <xf numFmtId="181" fontId="4" fillId="2" borderId="110" xfId="14" applyNumberFormat="1" applyFont="1" applyFill="1" applyBorder="1" applyAlignment="1">
      <alignment horizontal="right" vertical="center" shrinkToFit="1"/>
    </xf>
    <xf numFmtId="181" fontId="4" fillId="2" borderId="109"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wrapText="1"/>
    </xf>
    <xf numFmtId="0" fontId="4" fillId="2" borderId="17" xfId="13" applyFont="1" applyFill="1" applyBorder="1" applyAlignment="1">
      <alignment horizontal="center" vertical="center" textRotation="255" wrapText="1"/>
    </xf>
    <xf numFmtId="0" fontId="4" fillId="2" borderId="44" xfId="13" applyFont="1" applyFill="1" applyBorder="1" applyAlignment="1">
      <alignment horizontal="center" vertical="center" textRotation="255" wrapText="1"/>
    </xf>
    <xf numFmtId="0" fontId="4" fillId="2" borderId="31" xfId="13" applyFont="1" applyFill="1" applyBorder="1" applyAlignment="1">
      <alignment horizontal="center" vertical="center"/>
    </xf>
    <xf numFmtId="0" fontId="4" fillId="2" borderId="30"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2" applyNumberFormat="1" applyFont="1" applyFill="1" applyBorder="1" applyAlignment="1">
      <alignment horizontal="right" vertical="center" shrinkToFit="1"/>
    </xf>
    <xf numFmtId="181" fontId="4" fillId="2" borderId="2" xfId="12" applyNumberFormat="1" applyFont="1" applyFill="1" applyBorder="1" applyAlignment="1">
      <alignment horizontal="right" vertical="center" shrinkToFit="1"/>
    </xf>
    <xf numFmtId="181" fontId="4" fillId="2" borderId="74" xfId="12" applyNumberFormat="1" applyFont="1" applyFill="1" applyBorder="1" applyAlignment="1">
      <alignment horizontal="right" vertical="center" shrinkToFit="1"/>
    </xf>
    <xf numFmtId="181" fontId="4" fillId="2" borderId="73" xfId="12" applyNumberFormat="1" applyFont="1" applyFill="1" applyBorder="1" applyAlignment="1">
      <alignment horizontal="right" vertical="center" shrinkToFit="1"/>
    </xf>
    <xf numFmtId="179" fontId="4" fillId="2" borderId="100" xfId="14" applyNumberFormat="1" applyFont="1" applyFill="1" applyBorder="1" applyAlignment="1">
      <alignment horizontal="right" vertical="center" shrinkToFit="1"/>
    </xf>
    <xf numFmtId="179" fontId="4" fillId="2" borderId="99" xfId="14" applyNumberFormat="1" applyFont="1" applyFill="1" applyBorder="1" applyAlignment="1">
      <alignment horizontal="right" vertical="center" shrinkToFit="1"/>
    </xf>
    <xf numFmtId="179" fontId="4" fillId="2" borderId="98"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2" xfId="13" applyFont="1" applyFill="1" applyBorder="1">
      <alignment vertical="center"/>
    </xf>
    <xf numFmtId="0" fontId="4" fillId="2" borderId="21" xfId="13" applyFont="1" applyFill="1" applyBorder="1">
      <alignment vertical="center"/>
    </xf>
    <xf numFmtId="181" fontId="4" fillId="2" borderId="97" xfId="14" applyNumberFormat="1" applyFont="1" applyFill="1" applyBorder="1" applyAlignment="1">
      <alignment horizontal="right" vertical="center" shrinkToFit="1"/>
    </xf>
    <xf numFmtId="181" fontId="4" fillId="2" borderId="96" xfId="14" applyNumberFormat="1" applyFont="1" applyFill="1" applyBorder="1" applyAlignment="1">
      <alignment horizontal="right" vertical="center" shrinkToFit="1"/>
    </xf>
    <xf numFmtId="179" fontId="4" fillId="2" borderId="96" xfId="14" applyNumberFormat="1" applyFont="1" applyFill="1" applyBorder="1" applyAlignment="1">
      <alignment horizontal="right" vertical="center" shrinkToFit="1"/>
    </xf>
    <xf numFmtId="179" fontId="4" fillId="2" borderId="95" xfId="14"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94" xfId="14" applyNumberFormat="1" applyFont="1" applyFill="1" applyBorder="1" applyAlignment="1">
      <alignment horizontal="right" vertical="center" shrinkToFit="1"/>
    </xf>
    <xf numFmtId="179" fontId="4" fillId="2" borderId="93" xfId="14" applyNumberFormat="1" applyFont="1" applyFill="1" applyBorder="1" applyAlignment="1">
      <alignment horizontal="right" vertical="center" shrinkToFit="1"/>
    </xf>
    <xf numFmtId="179" fontId="4" fillId="2" borderId="92" xfId="14" applyNumberFormat="1" applyFont="1" applyFill="1" applyBorder="1" applyAlignment="1">
      <alignment horizontal="right" vertical="center" shrinkToFit="1"/>
    </xf>
    <xf numFmtId="0" fontId="4" fillId="2" borderId="17" xfId="13"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16"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16" xfId="14" applyNumberFormat="1" applyFont="1" applyFill="1" applyBorder="1" applyAlignment="1">
      <alignment horizontal="right" vertical="center" shrinkToFit="1"/>
    </xf>
    <xf numFmtId="0" fontId="24" fillId="2" borderId="44"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91" xfId="14" applyNumberFormat="1" applyFont="1" applyFill="1" applyBorder="1" applyAlignment="1">
      <alignment horizontal="right" vertical="center" shrinkToFit="1"/>
    </xf>
    <xf numFmtId="179" fontId="4" fillId="2" borderId="90" xfId="14" applyNumberFormat="1" applyFont="1" applyFill="1" applyBorder="1" applyAlignment="1">
      <alignment horizontal="right" vertical="center" shrinkToFit="1"/>
    </xf>
    <xf numFmtId="179" fontId="4" fillId="2" borderId="89" xfId="14" applyNumberFormat="1" applyFont="1" applyFill="1" applyBorder="1" applyAlignment="1">
      <alignment horizontal="right" vertical="center" shrinkToFit="1"/>
    </xf>
    <xf numFmtId="188" fontId="4" fillId="2" borderId="22" xfId="14" applyNumberFormat="1" applyFont="1" applyFill="1" applyBorder="1" applyAlignment="1">
      <alignment horizontal="right" vertical="center" shrinkToFit="1"/>
    </xf>
    <xf numFmtId="188" fontId="4" fillId="2" borderId="14" xfId="14" applyNumberFormat="1" applyFont="1" applyFill="1" applyBorder="1" applyAlignment="1">
      <alignment horizontal="right" vertical="center" shrinkToFit="1"/>
    </xf>
    <xf numFmtId="188" fontId="4" fillId="2" borderId="21" xfId="14" applyNumberFormat="1" applyFont="1" applyFill="1" applyBorder="1" applyAlignment="1">
      <alignment horizontal="right" vertical="center" shrinkToFit="1"/>
    </xf>
    <xf numFmtId="188" fontId="4" fillId="2" borderId="88" xfId="14" applyNumberFormat="1" applyFont="1" applyFill="1" applyBorder="1" applyAlignment="1">
      <alignment horizontal="right" vertical="center" shrinkToFit="1"/>
    </xf>
    <xf numFmtId="188" fontId="4" fillId="2" borderId="87" xfId="14" applyNumberFormat="1" applyFont="1" applyFill="1" applyBorder="1" applyAlignment="1">
      <alignment horizontal="right" vertical="center" shrinkToFit="1"/>
    </xf>
    <xf numFmtId="188" fontId="4" fillId="2" borderId="86" xfId="14" applyNumberFormat="1" applyFont="1" applyFill="1" applyBorder="1" applyAlignment="1">
      <alignment horizontal="right" vertical="center" shrinkToFit="1"/>
    </xf>
    <xf numFmtId="0" fontId="4" fillId="2" borderId="30"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15" xfId="13" applyFont="1" applyFill="1" applyBorder="1" applyAlignment="1">
      <alignment horizontal="left" vertical="center" wrapText="1"/>
    </xf>
    <xf numFmtId="0" fontId="4" fillId="2" borderId="14"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84" xfId="14" applyNumberFormat="1" applyFont="1" applyFill="1" applyBorder="1" applyAlignment="1">
      <alignment horizontal="right" vertical="center" shrinkToFit="1"/>
    </xf>
    <xf numFmtId="179" fontId="4" fillId="2" borderId="85" xfId="14" applyNumberFormat="1" applyFont="1" applyFill="1" applyBorder="1" applyAlignment="1">
      <alignment horizontal="right" vertical="center" shrinkToFit="1"/>
    </xf>
    <xf numFmtId="179" fontId="4" fillId="2" borderId="81" xfId="14" applyNumberFormat="1" applyFont="1" applyFill="1" applyBorder="1" applyAlignment="1">
      <alignment horizontal="right" vertical="center" shrinkToFit="1"/>
    </xf>
    <xf numFmtId="0" fontId="4" fillId="2" borderId="14" xfId="13" applyFont="1" applyFill="1" applyBorder="1" applyAlignment="1">
      <alignment horizontal="center" vertical="center"/>
    </xf>
    <xf numFmtId="0" fontId="4" fillId="2" borderId="21" xfId="13" applyFont="1" applyFill="1" applyBorder="1" applyAlignment="1">
      <alignment horizontal="center" vertical="center"/>
    </xf>
    <xf numFmtId="179" fontId="4" fillId="2" borderId="80" xfId="14" applyNumberFormat="1" applyFont="1" applyFill="1" applyBorder="1" applyAlignment="1">
      <alignment horizontal="right" vertical="center" shrinkToFit="1"/>
    </xf>
    <xf numFmtId="179" fontId="4" fillId="2" borderId="19" xfId="14" applyNumberFormat="1" applyFont="1" applyFill="1" applyBorder="1" applyAlignment="1">
      <alignment horizontal="right" vertical="center" shrinkToFit="1"/>
    </xf>
    <xf numFmtId="179" fontId="4" fillId="2" borderId="7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0" fontId="4" fillId="2" borderId="15" xfId="13" applyFont="1" applyFill="1" applyBorder="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177" fontId="19"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8" fillId="0" borderId="26" xfId="16" applyFont="1" applyFill="1" applyBorder="1" applyAlignment="1" applyProtection="1">
      <alignment horizontal="left" vertical="center" wrapText="1"/>
    </xf>
    <xf numFmtId="0" fontId="28" fillId="0" borderId="25"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29" xfId="16" applyFont="1" applyFill="1" applyBorder="1" applyAlignment="1" applyProtection="1">
      <alignment horizontal="left" vertical="center"/>
    </xf>
    <xf numFmtId="0" fontId="28" fillId="0" borderId="19" xfId="16" applyFont="1" applyFill="1" applyBorder="1" applyAlignment="1" applyProtection="1">
      <alignment horizontal="left" vertical="center"/>
    </xf>
    <xf numFmtId="0" fontId="28" fillId="0" borderId="1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Fill="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Fill="1" applyBorder="1" applyAlignment="1">
      <alignment horizontal="left" vertical="center" wrapText="1"/>
    </xf>
    <xf numFmtId="0" fontId="30" fillId="0" borderId="31" xfId="17" applyFont="1" applyFill="1" applyBorder="1" applyAlignment="1">
      <alignment horizontal="left" vertical="center" wrapText="1"/>
    </xf>
    <xf numFmtId="0" fontId="30" fillId="0" borderId="27" xfId="18" applyFont="1" applyFill="1" applyBorder="1" applyAlignment="1">
      <alignment vertical="center" wrapText="1"/>
    </xf>
    <xf numFmtId="0" fontId="30" fillId="0" borderId="48" xfId="18" applyFont="1" applyFill="1" applyBorder="1" applyAlignment="1">
      <alignment vertical="center" wrapText="1"/>
    </xf>
    <xf numFmtId="0" fontId="30" fillId="0" borderId="17" xfId="18" applyFont="1" applyFill="1" applyBorder="1" applyAlignment="1">
      <alignment vertical="center" wrapText="1"/>
    </xf>
    <xf numFmtId="0" fontId="30" fillId="0" borderId="5" xfId="18" applyFont="1" applyFill="1" applyBorder="1" applyAlignment="1">
      <alignment vertical="center" wrapText="1"/>
    </xf>
    <xf numFmtId="0" fontId="30" fillId="0" borderId="44" xfId="18" applyFont="1" applyFill="1" applyBorder="1" applyAlignment="1">
      <alignment vertical="center" wrapText="1"/>
    </xf>
    <xf numFmtId="0" fontId="30" fillId="0" borderId="8" xfId="18" applyFont="1" applyFill="1" applyBorder="1" applyAlignment="1">
      <alignment vertical="center" wrapText="1"/>
    </xf>
    <xf numFmtId="0" fontId="30" fillId="0" borderId="32" xfId="18" applyFont="1" applyFill="1" applyBorder="1" applyAlignment="1">
      <alignment vertical="center"/>
    </xf>
    <xf numFmtId="0" fontId="30" fillId="0" borderId="31" xfId="18" applyFont="1" applyFill="1" applyBorder="1" applyAlignment="1">
      <alignment vertical="center"/>
    </xf>
    <xf numFmtId="0" fontId="30" fillId="0" borderId="9" xfId="18" applyFont="1" applyFill="1" applyBorder="1" applyAlignment="1">
      <alignment vertical="center"/>
    </xf>
    <xf numFmtId="0" fontId="30" fillId="0" borderId="24" xfId="18" applyFont="1" applyFill="1" applyBorder="1" applyAlignment="1">
      <alignment vertical="center"/>
    </xf>
    <xf numFmtId="0" fontId="30" fillId="0" borderId="42" xfId="18" applyFont="1" applyFill="1" applyBorder="1" applyAlignment="1">
      <alignment vertical="center" wrapText="1"/>
    </xf>
    <xf numFmtId="0" fontId="30" fillId="0" borderId="11" xfId="18" applyFont="1" applyFill="1" applyBorder="1" applyAlignment="1">
      <alignment vertical="center" wrapText="1"/>
    </xf>
    <xf numFmtId="0" fontId="30" fillId="0" borderId="36" xfId="18" applyFont="1" applyFill="1" applyBorder="1" applyAlignment="1">
      <alignment vertical="center"/>
    </xf>
    <xf numFmtId="0" fontId="30" fillId="0" borderId="23" xfId="18" applyFont="1" applyFill="1" applyBorder="1" applyAlignment="1">
      <alignment vertical="center"/>
    </xf>
    <xf numFmtId="0" fontId="30" fillId="0" borderId="19" xfId="18" applyFont="1" applyFill="1" applyBorder="1" applyAlignment="1">
      <alignment vertical="center"/>
    </xf>
    <xf numFmtId="0" fontId="30" fillId="0" borderId="18" xfId="18" applyFont="1" applyFill="1" applyBorder="1" applyAlignment="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9" applyFont="1" applyFill="1" applyBorder="1" applyAlignment="1">
      <alignment vertical="center" wrapText="1"/>
    </xf>
    <xf numFmtId="0" fontId="30" fillId="0" borderId="48" xfId="19" applyFont="1" applyFill="1" applyBorder="1" applyAlignment="1">
      <alignment vertical="center" wrapText="1"/>
    </xf>
    <xf numFmtId="0" fontId="30" fillId="0" borderId="17" xfId="19" applyFont="1" applyFill="1" applyBorder="1" applyAlignment="1">
      <alignment vertical="center" wrapText="1"/>
    </xf>
    <xf numFmtId="0" fontId="30" fillId="0" borderId="5" xfId="19" applyFont="1" applyFill="1" applyBorder="1" applyAlignment="1">
      <alignment vertical="center" wrapText="1"/>
    </xf>
    <xf numFmtId="0" fontId="30" fillId="0" borderId="44" xfId="19" applyFont="1" applyFill="1" applyBorder="1" applyAlignment="1">
      <alignment vertical="center" wrapText="1"/>
    </xf>
    <xf numFmtId="0" fontId="30" fillId="0" borderId="8" xfId="19" applyFont="1" applyFill="1" applyBorder="1" applyAlignment="1">
      <alignment vertical="center" wrapText="1"/>
    </xf>
    <xf numFmtId="0" fontId="30" fillId="0" borderId="32" xfId="19" applyFont="1" applyFill="1" applyBorder="1" applyAlignment="1">
      <alignment horizontal="left" vertical="center"/>
    </xf>
    <xf numFmtId="0" fontId="30" fillId="0" borderId="31"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2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3" xfId="19" applyFont="1" applyFill="1" applyBorder="1" applyAlignment="1">
      <alignment vertical="center" wrapText="1"/>
    </xf>
    <xf numFmtId="0" fontId="30" fillId="0" borderId="36" xfId="19" applyFont="1" applyFill="1" applyBorder="1" applyAlignment="1">
      <alignment vertical="center"/>
    </xf>
    <xf numFmtId="0" fontId="30" fillId="0" borderId="23" xfId="19" applyFont="1" applyFill="1" applyBorder="1" applyAlignment="1">
      <alignment vertical="center"/>
    </xf>
    <xf numFmtId="0" fontId="30" fillId="0" borderId="19" xfId="19" applyFont="1" applyFill="1" applyBorder="1" applyAlignment="1">
      <alignment horizontal="left" vertical="center"/>
    </xf>
    <xf numFmtId="0" fontId="30" fillId="0" borderId="1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24" xfId="16" applyFont="1" applyFill="1" applyBorder="1" applyAlignment="1" applyProtection="1">
      <alignment horizontal="left" vertical="center" wrapText="1"/>
      <protection locked="0"/>
    </xf>
    <xf numFmtId="0" fontId="36" fillId="0" borderId="20" xfId="16" applyFont="1" applyFill="1" applyBorder="1" applyAlignment="1" applyProtection="1">
      <alignment horizontal="left" vertical="center" wrapText="1"/>
      <protection locked="0"/>
    </xf>
    <xf numFmtId="0" fontId="36" fillId="0" borderId="19" xfId="16" applyFont="1" applyFill="1" applyBorder="1" applyAlignment="1" applyProtection="1">
      <alignment horizontal="left" vertical="center" wrapText="1"/>
      <protection locked="0"/>
    </xf>
    <xf numFmtId="0" fontId="36" fillId="0" borderId="18" xfId="16" applyFont="1" applyFill="1" applyBorder="1" applyAlignment="1" applyProtection="1">
      <alignment horizontal="left" vertical="center" wrapText="1"/>
      <protection locked="0"/>
    </xf>
    <xf numFmtId="0" fontId="36" fillId="0" borderId="49" xfId="16" applyFont="1" applyFill="1" applyBorder="1" applyAlignment="1" applyProtection="1">
      <alignment horizontal="left" vertical="center"/>
    </xf>
    <xf numFmtId="0" fontId="36" fillId="0" borderId="62" xfId="16" applyFont="1" applyFill="1" applyBorder="1" applyAlignment="1" applyProtection="1">
      <alignment horizontal="left" vertical="center"/>
    </xf>
    <xf numFmtId="0" fontId="36" fillId="0" borderId="26" xfId="16" applyFont="1" applyFill="1" applyBorder="1" applyAlignment="1" applyProtection="1">
      <alignment horizontal="left" vertical="center" wrapText="1"/>
    </xf>
    <xf numFmtId="0" fontId="36" fillId="0" borderId="25"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2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9"/>
    <cellStyle name="標準 2 3" xfId="8"/>
    <cellStyle name="標準 3" xfId="11"/>
    <cellStyle name="標準 4" xfId="20"/>
    <cellStyle name="標準 4_APAHO401600" xfId="16"/>
    <cellStyle name="標準 4_APAHO4019001" xfId="19"/>
    <cellStyle name="標準 4_ZJ08_022012_青森市_2010" xfId="18"/>
    <cellStyle name="標準 6"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542-4C99-BB4D-ADCCAEF35F2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154361</c:v>
                </c:pt>
                <c:pt idx="1">
                  <c:v>78073</c:v>
                </c:pt>
                <c:pt idx="2">
                  <c:v>112101</c:v>
                </c:pt>
                <c:pt idx="3">
                  <c:v>120166</c:v>
                </c:pt>
                <c:pt idx="4">
                  <c:v>142253</c:v>
                </c:pt>
              </c:numCache>
            </c:numRef>
          </c:val>
          <c:smooth val="0"/>
          <c:extLst>
            <c:ext xmlns:c16="http://schemas.microsoft.com/office/drawing/2014/chart" uri="{C3380CC4-5D6E-409C-BE32-E72D297353CC}">
              <c16:uniqueId val="{00000001-C542-4C99-BB4D-ADCCAEF35F28}"/>
            </c:ext>
          </c:extLst>
        </c:ser>
        <c:dLbls>
          <c:showLegendKey val="0"/>
          <c:showVal val="0"/>
          <c:showCatName val="0"/>
          <c:showSerName val="0"/>
          <c:showPercent val="0"/>
          <c:showBubbleSize val="0"/>
        </c:dLbls>
        <c:marker val="1"/>
        <c:smooth val="0"/>
        <c:axId val="388866200"/>
        <c:axId val="388860712"/>
      </c:lineChart>
      <c:catAx>
        <c:axId val="388866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860712"/>
        <c:crosses val="autoZero"/>
        <c:auto val="1"/>
        <c:lblAlgn val="ctr"/>
        <c:lblOffset val="100"/>
        <c:tickLblSkip val="1"/>
        <c:tickMarkSkip val="1"/>
        <c:noMultiLvlLbl val="0"/>
      </c:catAx>
      <c:valAx>
        <c:axId val="3888607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866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12.98</c:v>
                </c:pt>
                <c:pt idx="1">
                  <c:v>11.55</c:v>
                </c:pt>
                <c:pt idx="2">
                  <c:v>14.83</c:v>
                </c:pt>
                <c:pt idx="3">
                  <c:v>14.93</c:v>
                </c:pt>
                <c:pt idx="4">
                  <c:v>18.91</c:v>
                </c:pt>
              </c:numCache>
            </c:numRef>
          </c:val>
          <c:extLst>
            <c:ext xmlns:c16="http://schemas.microsoft.com/office/drawing/2014/chart" uri="{C3380CC4-5D6E-409C-BE32-E72D297353CC}">
              <c16:uniqueId val="{00000000-9FC4-4FED-88F5-44F0A3F3940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55.21</c:v>
                </c:pt>
                <c:pt idx="1">
                  <c:v>60.35</c:v>
                </c:pt>
                <c:pt idx="2">
                  <c:v>61.92</c:v>
                </c:pt>
                <c:pt idx="3">
                  <c:v>59.19</c:v>
                </c:pt>
                <c:pt idx="4">
                  <c:v>57.21</c:v>
                </c:pt>
              </c:numCache>
            </c:numRef>
          </c:val>
          <c:extLst>
            <c:ext xmlns:c16="http://schemas.microsoft.com/office/drawing/2014/chart" uri="{C3380CC4-5D6E-409C-BE32-E72D297353CC}">
              <c16:uniqueId val="{00000001-9FC4-4FED-88F5-44F0A3F39408}"/>
            </c:ext>
          </c:extLst>
        </c:ser>
        <c:dLbls>
          <c:showLegendKey val="0"/>
          <c:showVal val="0"/>
          <c:showCatName val="0"/>
          <c:showSerName val="0"/>
          <c:showPercent val="0"/>
          <c:showBubbleSize val="0"/>
        </c:dLbls>
        <c:gapWidth val="250"/>
        <c:overlap val="100"/>
        <c:axId val="388863848"/>
        <c:axId val="38886228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4.4000000000000004</c:v>
                </c:pt>
                <c:pt idx="1">
                  <c:v>3.47</c:v>
                </c:pt>
                <c:pt idx="2">
                  <c:v>3.01</c:v>
                </c:pt>
                <c:pt idx="3">
                  <c:v>0.77</c:v>
                </c:pt>
                <c:pt idx="4">
                  <c:v>4.5</c:v>
                </c:pt>
              </c:numCache>
            </c:numRef>
          </c:val>
          <c:smooth val="0"/>
          <c:extLst>
            <c:ext xmlns:c16="http://schemas.microsoft.com/office/drawing/2014/chart" uri="{C3380CC4-5D6E-409C-BE32-E72D297353CC}">
              <c16:uniqueId val="{00000002-9FC4-4FED-88F5-44F0A3F39408}"/>
            </c:ext>
          </c:extLst>
        </c:ser>
        <c:dLbls>
          <c:showLegendKey val="0"/>
          <c:showVal val="0"/>
          <c:showCatName val="0"/>
          <c:showSerName val="0"/>
          <c:showPercent val="0"/>
          <c:showBubbleSize val="0"/>
        </c:dLbls>
        <c:marker val="1"/>
        <c:smooth val="0"/>
        <c:axId val="388863848"/>
        <c:axId val="388862280"/>
      </c:lineChart>
      <c:catAx>
        <c:axId val="38886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862280"/>
        <c:crosses val="autoZero"/>
        <c:auto val="1"/>
        <c:lblAlgn val="ctr"/>
        <c:lblOffset val="100"/>
        <c:tickLblSkip val="1"/>
        <c:tickMarkSkip val="1"/>
        <c:noMultiLvlLbl val="0"/>
      </c:catAx>
      <c:valAx>
        <c:axId val="388862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6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8D-46EC-B8B0-99033768BC6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8D-46EC-B8B0-99033768BC6A}"/>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8D-46EC-B8B0-99033768BC6A}"/>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88D-46EC-B8B0-99033768BC6A}"/>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0.08</c:v>
                </c:pt>
                <c:pt idx="2">
                  <c:v>#N/A</c:v>
                </c:pt>
                <c:pt idx="3">
                  <c:v>0.06</c:v>
                </c:pt>
                <c:pt idx="4">
                  <c:v>#N/A</c:v>
                </c:pt>
                <c:pt idx="5">
                  <c:v>0.05</c:v>
                </c:pt>
                <c:pt idx="6">
                  <c:v>#N/A</c:v>
                </c:pt>
                <c:pt idx="7">
                  <c:v>0.08</c:v>
                </c:pt>
                <c:pt idx="8">
                  <c:v>#N/A</c:v>
                </c:pt>
                <c:pt idx="9">
                  <c:v>0.08</c:v>
                </c:pt>
              </c:numCache>
            </c:numRef>
          </c:val>
          <c:extLst>
            <c:ext xmlns:c16="http://schemas.microsoft.com/office/drawing/2014/chart" uri="{C3380CC4-5D6E-409C-BE32-E72D297353CC}">
              <c16:uniqueId val="{00000004-B88D-46EC-B8B0-99033768BC6A}"/>
            </c:ext>
          </c:extLst>
        </c:ser>
        <c:ser>
          <c:idx val="5"/>
          <c:order val="5"/>
          <c:tx>
            <c:strRef>
              <c:f>[1]データシート!$A$32</c:f>
              <c:strCache>
                <c:ptCount val="1"/>
                <c:pt idx="0">
                  <c:v>指定居宅サービス特別会計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0.16</c:v>
                </c:pt>
                <c:pt idx="2">
                  <c:v>#N/A</c:v>
                </c:pt>
                <c:pt idx="3">
                  <c:v>0.1</c:v>
                </c:pt>
                <c:pt idx="4">
                  <c:v>#N/A</c:v>
                </c:pt>
                <c:pt idx="5">
                  <c:v>0.17</c:v>
                </c:pt>
                <c:pt idx="6">
                  <c:v>#N/A</c:v>
                </c:pt>
                <c:pt idx="7">
                  <c:v>0.13</c:v>
                </c:pt>
                <c:pt idx="8">
                  <c:v>#N/A</c:v>
                </c:pt>
                <c:pt idx="9">
                  <c:v>0.15</c:v>
                </c:pt>
              </c:numCache>
            </c:numRef>
          </c:val>
          <c:extLst>
            <c:ext xmlns:c16="http://schemas.microsoft.com/office/drawing/2014/chart" uri="{C3380CC4-5D6E-409C-BE32-E72D297353CC}">
              <c16:uniqueId val="{00000005-B88D-46EC-B8B0-99033768BC6A}"/>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0.55000000000000004</c:v>
                </c:pt>
                <c:pt idx="2">
                  <c:v>#N/A</c:v>
                </c:pt>
                <c:pt idx="3">
                  <c:v>0.46</c:v>
                </c:pt>
                <c:pt idx="4">
                  <c:v>#N/A</c:v>
                </c:pt>
                <c:pt idx="5">
                  <c:v>0.12</c:v>
                </c:pt>
                <c:pt idx="6">
                  <c:v>#N/A</c:v>
                </c:pt>
                <c:pt idx="7">
                  <c:v>0.77</c:v>
                </c:pt>
                <c:pt idx="8">
                  <c:v>#N/A</c:v>
                </c:pt>
                <c:pt idx="9">
                  <c:v>0.59</c:v>
                </c:pt>
              </c:numCache>
            </c:numRef>
          </c:val>
          <c:extLst>
            <c:ext xmlns:c16="http://schemas.microsoft.com/office/drawing/2014/chart" uri="{C3380CC4-5D6E-409C-BE32-E72D297353CC}">
              <c16:uniqueId val="{00000006-B88D-46EC-B8B0-99033768BC6A}"/>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1.81</c:v>
                </c:pt>
                <c:pt idx="2">
                  <c:v>#N/A</c:v>
                </c:pt>
                <c:pt idx="3">
                  <c:v>1.87</c:v>
                </c:pt>
                <c:pt idx="4">
                  <c:v>#N/A</c:v>
                </c:pt>
                <c:pt idx="5">
                  <c:v>1.34</c:v>
                </c:pt>
                <c:pt idx="6">
                  <c:v>#N/A</c:v>
                </c:pt>
                <c:pt idx="7">
                  <c:v>1.39</c:v>
                </c:pt>
                <c:pt idx="8">
                  <c:v>#N/A</c:v>
                </c:pt>
                <c:pt idx="9">
                  <c:v>1.76</c:v>
                </c:pt>
              </c:numCache>
            </c:numRef>
          </c:val>
          <c:extLst>
            <c:ext xmlns:c16="http://schemas.microsoft.com/office/drawing/2014/chart" uri="{C3380CC4-5D6E-409C-BE32-E72D297353CC}">
              <c16:uniqueId val="{00000007-B88D-46EC-B8B0-99033768BC6A}"/>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4.2</c:v>
                </c:pt>
                <c:pt idx="2">
                  <c:v>#N/A</c:v>
                </c:pt>
                <c:pt idx="3">
                  <c:v>1.87</c:v>
                </c:pt>
                <c:pt idx="4">
                  <c:v>#N/A</c:v>
                </c:pt>
                <c:pt idx="5">
                  <c:v>1.72</c:v>
                </c:pt>
                <c:pt idx="6">
                  <c:v>#N/A</c:v>
                </c:pt>
                <c:pt idx="7">
                  <c:v>2.2000000000000002</c:v>
                </c:pt>
                <c:pt idx="8">
                  <c:v>#N/A</c:v>
                </c:pt>
                <c:pt idx="9">
                  <c:v>2.57</c:v>
                </c:pt>
              </c:numCache>
            </c:numRef>
          </c:val>
          <c:extLst>
            <c:ext xmlns:c16="http://schemas.microsoft.com/office/drawing/2014/chart" uri="{C3380CC4-5D6E-409C-BE32-E72D297353CC}">
              <c16:uniqueId val="{00000008-B88D-46EC-B8B0-99033768BC6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12.97</c:v>
                </c:pt>
                <c:pt idx="2">
                  <c:v>#N/A</c:v>
                </c:pt>
                <c:pt idx="3">
                  <c:v>11.54</c:v>
                </c:pt>
                <c:pt idx="4">
                  <c:v>#N/A</c:v>
                </c:pt>
                <c:pt idx="5">
                  <c:v>14.83</c:v>
                </c:pt>
                <c:pt idx="6">
                  <c:v>#N/A</c:v>
                </c:pt>
                <c:pt idx="7">
                  <c:v>14.92</c:v>
                </c:pt>
                <c:pt idx="8">
                  <c:v>#N/A</c:v>
                </c:pt>
                <c:pt idx="9">
                  <c:v>18.899999999999999</c:v>
                </c:pt>
              </c:numCache>
            </c:numRef>
          </c:val>
          <c:extLst>
            <c:ext xmlns:c16="http://schemas.microsoft.com/office/drawing/2014/chart" uri="{C3380CC4-5D6E-409C-BE32-E72D297353CC}">
              <c16:uniqueId val="{00000009-B88D-46EC-B8B0-99033768BC6A}"/>
            </c:ext>
          </c:extLst>
        </c:ser>
        <c:dLbls>
          <c:showLegendKey val="0"/>
          <c:showVal val="0"/>
          <c:showCatName val="0"/>
          <c:showSerName val="0"/>
          <c:showPercent val="0"/>
          <c:showBubbleSize val="0"/>
        </c:dLbls>
        <c:gapWidth val="150"/>
        <c:overlap val="100"/>
        <c:axId val="471158112"/>
        <c:axId val="471155760"/>
      </c:barChart>
      <c:catAx>
        <c:axId val="4711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155760"/>
        <c:crosses val="autoZero"/>
        <c:auto val="1"/>
        <c:lblAlgn val="ctr"/>
        <c:lblOffset val="100"/>
        <c:tickLblSkip val="1"/>
        <c:tickMarkSkip val="1"/>
        <c:noMultiLvlLbl val="0"/>
      </c:catAx>
      <c:valAx>
        <c:axId val="47115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15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818</c:v>
                </c:pt>
                <c:pt idx="5">
                  <c:v>808</c:v>
                </c:pt>
                <c:pt idx="8">
                  <c:v>741</c:v>
                </c:pt>
                <c:pt idx="11">
                  <c:v>720</c:v>
                </c:pt>
                <c:pt idx="14">
                  <c:v>640</c:v>
                </c:pt>
              </c:numCache>
            </c:numRef>
          </c:val>
          <c:extLst>
            <c:ext xmlns:c16="http://schemas.microsoft.com/office/drawing/2014/chart" uri="{C3380CC4-5D6E-409C-BE32-E72D297353CC}">
              <c16:uniqueId val="{00000000-7F98-4431-B75B-3FD95924BE3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98-4431-B75B-3FD95924BE3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98-4431-B75B-3FD95924BE3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11</c:v>
                </c:pt>
                <c:pt idx="3">
                  <c:v>7</c:v>
                </c:pt>
                <c:pt idx="6">
                  <c:v>7</c:v>
                </c:pt>
                <c:pt idx="9">
                  <c:v>7</c:v>
                </c:pt>
                <c:pt idx="12">
                  <c:v>7</c:v>
                </c:pt>
              </c:numCache>
            </c:numRef>
          </c:val>
          <c:extLst>
            <c:ext xmlns:c16="http://schemas.microsoft.com/office/drawing/2014/chart" uri="{C3380CC4-5D6E-409C-BE32-E72D297353CC}">
              <c16:uniqueId val="{00000003-7F98-4431-B75B-3FD95924BE3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136</c:v>
                </c:pt>
                <c:pt idx="3">
                  <c:v>108</c:v>
                </c:pt>
                <c:pt idx="6">
                  <c:v>103</c:v>
                </c:pt>
                <c:pt idx="9">
                  <c:v>127</c:v>
                </c:pt>
                <c:pt idx="12">
                  <c:v>120</c:v>
                </c:pt>
              </c:numCache>
            </c:numRef>
          </c:val>
          <c:extLst>
            <c:ext xmlns:c16="http://schemas.microsoft.com/office/drawing/2014/chart" uri="{C3380CC4-5D6E-409C-BE32-E72D297353CC}">
              <c16:uniqueId val="{00000004-7F98-4431-B75B-3FD95924BE3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98-4431-B75B-3FD95924BE3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98-4431-B75B-3FD95924BE3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765</c:v>
                </c:pt>
                <c:pt idx="3">
                  <c:v>761</c:v>
                </c:pt>
                <c:pt idx="6">
                  <c:v>696</c:v>
                </c:pt>
                <c:pt idx="9">
                  <c:v>659</c:v>
                </c:pt>
                <c:pt idx="12">
                  <c:v>547</c:v>
                </c:pt>
              </c:numCache>
            </c:numRef>
          </c:val>
          <c:extLst>
            <c:ext xmlns:c16="http://schemas.microsoft.com/office/drawing/2014/chart" uri="{C3380CC4-5D6E-409C-BE32-E72D297353CC}">
              <c16:uniqueId val="{00000007-7F98-4431-B75B-3FD95924BE34}"/>
            </c:ext>
          </c:extLst>
        </c:ser>
        <c:dLbls>
          <c:showLegendKey val="0"/>
          <c:showVal val="0"/>
          <c:showCatName val="0"/>
          <c:showSerName val="0"/>
          <c:showPercent val="0"/>
          <c:showBubbleSize val="0"/>
        </c:dLbls>
        <c:gapWidth val="100"/>
        <c:overlap val="100"/>
        <c:axId val="471154584"/>
        <c:axId val="47115066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94</c:v>
                </c:pt>
                <c:pt idx="2">
                  <c:v>#N/A</c:v>
                </c:pt>
                <c:pt idx="3">
                  <c:v>#N/A</c:v>
                </c:pt>
                <c:pt idx="4">
                  <c:v>68</c:v>
                </c:pt>
                <c:pt idx="5">
                  <c:v>#N/A</c:v>
                </c:pt>
                <c:pt idx="6">
                  <c:v>#N/A</c:v>
                </c:pt>
                <c:pt idx="7">
                  <c:v>65</c:v>
                </c:pt>
                <c:pt idx="8">
                  <c:v>#N/A</c:v>
                </c:pt>
                <c:pt idx="9">
                  <c:v>#N/A</c:v>
                </c:pt>
                <c:pt idx="10">
                  <c:v>73</c:v>
                </c:pt>
                <c:pt idx="11">
                  <c:v>#N/A</c:v>
                </c:pt>
                <c:pt idx="12">
                  <c:v>#N/A</c:v>
                </c:pt>
                <c:pt idx="13">
                  <c:v>34</c:v>
                </c:pt>
                <c:pt idx="14">
                  <c:v>#N/A</c:v>
                </c:pt>
              </c:numCache>
            </c:numRef>
          </c:val>
          <c:smooth val="0"/>
          <c:extLst>
            <c:ext xmlns:c16="http://schemas.microsoft.com/office/drawing/2014/chart" uri="{C3380CC4-5D6E-409C-BE32-E72D297353CC}">
              <c16:uniqueId val="{00000008-7F98-4431-B75B-3FD95924BE34}"/>
            </c:ext>
          </c:extLst>
        </c:ser>
        <c:dLbls>
          <c:showLegendKey val="0"/>
          <c:showVal val="0"/>
          <c:showCatName val="0"/>
          <c:showSerName val="0"/>
          <c:showPercent val="0"/>
          <c:showBubbleSize val="0"/>
        </c:dLbls>
        <c:marker val="1"/>
        <c:smooth val="0"/>
        <c:axId val="471154584"/>
        <c:axId val="471150664"/>
      </c:lineChart>
      <c:catAx>
        <c:axId val="47115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150664"/>
        <c:crosses val="autoZero"/>
        <c:auto val="1"/>
        <c:lblAlgn val="ctr"/>
        <c:lblOffset val="100"/>
        <c:tickLblSkip val="1"/>
        <c:tickMarkSkip val="1"/>
        <c:noMultiLvlLbl val="0"/>
      </c:catAx>
      <c:valAx>
        <c:axId val="471150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15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6218</c:v>
                </c:pt>
                <c:pt idx="5">
                  <c:v>5705</c:v>
                </c:pt>
                <c:pt idx="8">
                  <c:v>5354</c:v>
                </c:pt>
                <c:pt idx="11">
                  <c:v>5049</c:v>
                </c:pt>
                <c:pt idx="14">
                  <c:v>4956</c:v>
                </c:pt>
              </c:numCache>
            </c:numRef>
          </c:val>
          <c:extLst>
            <c:ext xmlns:c16="http://schemas.microsoft.com/office/drawing/2014/chart" uri="{C3380CC4-5D6E-409C-BE32-E72D297353CC}">
              <c16:uniqueId val="{00000000-693E-44EF-B2BE-680811C829E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93E-44EF-B2BE-680811C829E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4555</c:v>
                </c:pt>
                <c:pt idx="5">
                  <c:v>5498</c:v>
                </c:pt>
                <c:pt idx="8">
                  <c:v>5730</c:v>
                </c:pt>
                <c:pt idx="11">
                  <c:v>6156</c:v>
                </c:pt>
                <c:pt idx="14">
                  <c:v>6813</c:v>
                </c:pt>
              </c:numCache>
            </c:numRef>
          </c:val>
          <c:extLst>
            <c:ext xmlns:c16="http://schemas.microsoft.com/office/drawing/2014/chart" uri="{C3380CC4-5D6E-409C-BE32-E72D297353CC}">
              <c16:uniqueId val="{00000002-693E-44EF-B2BE-680811C829E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3E-44EF-B2BE-680811C829E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3E-44EF-B2BE-680811C829E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3E-44EF-B2BE-680811C829E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1327</c:v>
                </c:pt>
                <c:pt idx="3">
                  <c:v>1322</c:v>
                </c:pt>
                <c:pt idx="6">
                  <c:v>1312</c:v>
                </c:pt>
                <c:pt idx="9">
                  <c:v>1305</c:v>
                </c:pt>
                <c:pt idx="12">
                  <c:v>1303</c:v>
                </c:pt>
              </c:numCache>
            </c:numRef>
          </c:val>
          <c:extLst>
            <c:ext xmlns:c16="http://schemas.microsoft.com/office/drawing/2014/chart" uri="{C3380CC4-5D6E-409C-BE32-E72D297353CC}">
              <c16:uniqueId val="{00000006-693E-44EF-B2BE-680811C829E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47</c:v>
                </c:pt>
                <c:pt idx="3">
                  <c:v>48</c:v>
                </c:pt>
                <c:pt idx="6">
                  <c:v>48</c:v>
                </c:pt>
                <c:pt idx="9">
                  <c:v>60</c:v>
                </c:pt>
                <c:pt idx="12">
                  <c:v>53</c:v>
                </c:pt>
              </c:numCache>
            </c:numRef>
          </c:val>
          <c:extLst>
            <c:ext xmlns:c16="http://schemas.microsoft.com/office/drawing/2014/chart" uri="{C3380CC4-5D6E-409C-BE32-E72D297353CC}">
              <c16:uniqueId val="{00000007-693E-44EF-B2BE-680811C829E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1671</c:v>
                </c:pt>
                <c:pt idx="3">
                  <c:v>1532</c:v>
                </c:pt>
                <c:pt idx="6">
                  <c:v>1417</c:v>
                </c:pt>
                <c:pt idx="9">
                  <c:v>1402</c:v>
                </c:pt>
                <c:pt idx="12">
                  <c:v>1390</c:v>
                </c:pt>
              </c:numCache>
            </c:numRef>
          </c:val>
          <c:extLst>
            <c:ext xmlns:c16="http://schemas.microsoft.com/office/drawing/2014/chart" uri="{C3380CC4-5D6E-409C-BE32-E72D297353CC}">
              <c16:uniqueId val="{00000008-693E-44EF-B2BE-680811C829E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3E-44EF-B2BE-680811C829E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4434</c:v>
                </c:pt>
                <c:pt idx="3">
                  <c:v>3978</c:v>
                </c:pt>
                <c:pt idx="6">
                  <c:v>3647</c:v>
                </c:pt>
                <c:pt idx="9">
                  <c:v>3382</c:v>
                </c:pt>
                <c:pt idx="12">
                  <c:v>3504</c:v>
                </c:pt>
              </c:numCache>
            </c:numRef>
          </c:val>
          <c:extLst>
            <c:ext xmlns:c16="http://schemas.microsoft.com/office/drawing/2014/chart" uri="{C3380CC4-5D6E-409C-BE32-E72D297353CC}">
              <c16:uniqueId val="{0000000A-693E-44EF-B2BE-680811C829EB}"/>
            </c:ext>
          </c:extLst>
        </c:ser>
        <c:dLbls>
          <c:showLegendKey val="0"/>
          <c:showVal val="0"/>
          <c:showCatName val="0"/>
          <c:showSerName val="0"/>
          <c:showPercent val="0"/>
          <c:showBubbleSize val="0"/>
        </c:dLbls>
        <c:gapWidth val="100"/>
        <c:overlap val="100"/>
        <c:axId val="471156544"/>
        <c:axId val="4711569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3E-44EF-B2BE-680811C829EB}"/>
            </c:ext>
          </c:extLst>
        </c:ser>
        <c:dLbls>
          <c:showLegendKey val="0"/>
          <c:showVal val="0"/>
          <c:showCatName val="0"/>
          <c:showSerName val="0"/>
          <c:showPercent val="0"/>
          <c:showBubbleSize val="0"/>
        </c:dLbls>
        <c:marker val="1"/>
        <c:smooth val="0"/>
        <c:axId val="471156544"/>
        <c:axId val="471156936"/>
      </c:lineChart>
      <c:catAx>
        <c:axId val="4711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156936"/>
        <c:crosses val="autoZero"/>
        <c:auto val="1"/>
        <c:lblAlgn val="ctr"/>
        <c:lblOffset val="100"/>
        <c:tickLblSkip val="1"/>
        <c:tickMarkSkip val="1"/>
        <c:noMultiLvlLbl val="0"/>
      </c:catAx>
      <c:valAx>
        <c:axId val="47115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15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2297</c:v>
                </c:pt>
                <c:pt idx="1">
                  <c:v>2298</c:v>
                </c:pt>
                <c:pt idx="2">
                  <c:v>2298</c:v>
                </c:pt>
              </c:numCache>
            </c:numRef>
          </c:val>
          <c:extLst>
            <c:ext xmlns:c16="http://schemas.microsoft.com/office/drawing/2014/chart" uri="{C3380CC4-5D6E-409C-BE32-E72D297353CC}">
              <c16:uniqueId val="{00000000-88FA-449C-9919-FF70B88DEE8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591</c:v>
                </c:pt>
                <c:pt idx="1">
                  <c:v>591</c:v>
                </c:pt>
                <c:pt idx="2">
                  <c:v>735</c:v>
                </c:pt>
              </c:numCache>
            </c:numRef>
          </c:val>
          <c:extLst>
            <c:ext xmlns:c16="http://schemas.microsoft.com/office/drawing/2014/chart" uri="{C3380CC4-5D6E-409C-BE32-E72D297353CC}">
              <c16:uniqueId val="{00000001-88FA-449C-9919-FF70B88DEE8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3406</c:v>
                </c:pt>
                <c:pt idx="1">
                  <c:v>3835</c:v>
                </c:pt>
                <c:pt idx="2">
                  <c:v>4339</c:v>
                </c:pt>
              </c:numCache>
            </c:numRef>
          </c:val>
          <c:extLst>
            <c:ext xmlns:c16="http://schemas.microsoft.com/office/drawing/2014/chart" uri="{C3380CC4-5D6E-409C-BE32-E72D297353CC}">
              <c16:uniqueId val="{00000002-88FA-449C-9919-FF70B88DEE82}"/>
            </c:ext>
          </c:extLst>
        </c:ser>
        <c:dLbls>
          <c:showLegendKey val="0"/>
          <c:showVal val="0"/>
          <c:showCatName val="0"/>
          <c:showSerName val="0"/>
          <c:showPercent val="0"/>
          <c:showBubbleSize val="0"/>
        </c:dLbls>
        <c:gapWidth val="120"/>
        <c:overlap val="100"/>
        <c:axId val="471151448"/>
        <c:axId val="471151840"/>
      </c:barChart>
      <c:catAx>
        <c:axId val="47115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1151840"/>
        <c:crosses val="autoZero"/>
        <c:auto val="1"/>
        <c:lblAlgn val="ctr"/>
        <c:lblOffset val="100"/>
        <c:tickLblSkip val="1"/>
        <c:tickMarkSkip val="1"/>
        <c:noMultiLvlLbl val="0"/>
      </c:catAx>
      <c:valAx>
        <c:axId val="471151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115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{4A1EF3CC-DF03-4F91-A6CD-004E4A669D47}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A00-421E-A0BF-3D5D7CE51A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{D0289E83-F366-4589-856F-A1C7A50EDC1D}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00-421E-A0BF-3D5D7CE51A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{8757084C-C346-4CDB-AFE4-97B730B27C45}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00-421E-A0BF-3D5D7CE51A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{B78D601D-2603-4F5F-B427-F80FE805D0D5}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00-421E-A0BF-3D5D7CE51A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{20FD2426-CFC5-433B-A8D1-3C4CBBB4818B}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00-421E-A0BF-3D5D7CE51A7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{DAD00BC4-D654-4FF6-BDC9-7AF4AE504004}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A00-421E-A0BF-3D5D7CE51A7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{AB052C52-6806-4DA2-A126-2C2C75E4A0B2}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A00-421E-A0BF-3D5D7CE51A7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{BED24AEC-86B4-462D-AB59-16C8FEF89465}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A00-421E-A0BF-3D5D7CE51A7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{8CDDC2CF-8286-48C1-B7D6-59FC7BBB3FA4}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A00-421E-A0BF-3D5D7CE51A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72.3</c:v>
                </c:pt>
                <c:pt idx="8">
                  <c:v>73.7</c:v>
                </c:pt>
                <c:pt idx="16">
                  <c:v>74.2</c:v>
                </c:pt>
                <c:pt idx="24">
                  <c:v>74.8</c:v>
                </c:pt>
                <c:pt idx="32">
                  <c:v>75.5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00-421E-A0BF-3D5D7CE51A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{93975578-0BA6-4A3B-8A58-126EABCB1466}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A00-421E-A0BF-3D5D7CE51A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{F1085C04-A83D-48D8-B418-C7A3DD85C500}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00-421E-A0BF-3D5D7CE51A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{A489C2AA-D2BC-4FB4-B831-5E696FC98D46}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00-421E-A0BF-3D5D7CE51A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{8E5CE219-0185-49FD-92E3-1B3CCF9CEE8A}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00-421E-A0BF-3D5D7CE51A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{B669DE01-F56C-4A8E-9602-DF04817352D8}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00-421E-A0BF-3D5D7CE51A7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{78F3F0C3-F641-43D0-BCA9-C947FB912F15}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A00-421E-A0BF-3D5D7CE51A7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{55C73F22-9A1F-495A-A2FF-5DC70492AFB6}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A00-421E-A0BF-3D5D7CE51A7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{5187A687-0378-42C6-81D5-8B37708D8889}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A00-421E-A0BF-3D5D7CE51A7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{E35929FB-6758-4DCE-ADFC-416CB386566B}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A00-421E-A0BF-3D5D7CE51A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00-421E-A0BF-3D5D7CE51A75}"/>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{B8208086-7159-40E2-879A-21EAC0B126EA}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47F-4179-BB0D-B5A76C2CCC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{63181B13-48B0-4430-AA27-BF73B830877F}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7F-4179-BB0D-B5A76C2CCC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{718F21DF-BAA0-4F06-972B-A8EF9573D40A}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7F-4179-BB0D-B5A76C2CCC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{4AF7FC16-7168-481C-B6BE-4E82A81551D9}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7F-4179-BB0D-B5A76C2CCC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{8E40C5EF-E3EF-4F95-8336-8A4DCC2C6C6D}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7F-4179-BB0D-B5A76C2CCCC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{45589035-BF87-4740-B8AE-DCDD222AEEF7}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47F-4179-BB0D-B5A76C2CCCC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{2979CB42-F5C0-41D2-83DA-365C6460ADD2}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47F-4179-BB0D-B5A76C2CCCC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{02C4AC83-00C6-481A-9D6F-4345078C4B57}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47F-4179-BB0D-B5A76C2CCCC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{3E800D01-C126-43FF-ACE9-8A8E930361B2}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47F-4179-BB0D-B5A76C2CCC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3.4</c:v>
                </c:pt>
                <c:pt idx="16">
                  <c:v>2.5</c:v>
                </c:pt>
                <c:pt idx="24">
                  <c:v>2.2000000000000002</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7F-4179-BB0D-B5A76C2CCC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{538CB93E-2E8C-4698-8201-413CD627D52D}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47F-4179-BB0D-B5A76C2CCC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{732F8556-A216-41EF-B557-8D66D053D07A}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7F-4179-BB0D-B5A76C2CCC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{8FB27C65-DB50-4A51-9334-15629A502CCC}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7F-4179-BB0D-B5A76C2CCC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{DD063B54-454D-44F5-9ACF-2846E62DCC28}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7F-4179-BB0D-B5A76C2CCC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{18D2E46C-90BA-48FC-BE1C-8D075C72E50F}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7F-4179-BB0D-B5A76C2CCCC8}"/>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{DDF48FF6-24C4-48AB-8142-CD008F8C3B1C}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47F-4179-BB0D-B5A76C2CCCC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{F4CDED28-E457-4E2B-B6BC-9DD5A4BCCDDE}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47F-4179-BB0D-B5A76C2CCCC8}"/>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{C329E0EF-7A6C-4F33-82E3-777B636A46C0}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47F-4179-BB0D-B5A76C2CCCC8}"/>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{405C0360-4A48-49EF-A666-8EA18C07E9D0}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47F-4179-BB0D-B5A76C2CCC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47F-4179-BB0D-B5A76C2CCCC8}"/>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F98AFE3-DE49-4CB5-A5B0-1D933E473EB7}"/>
            </a:ext>
          </a:extLst>
        </xdr:cNvPr>
        <xdr:cNvSpPr>
          <a:spLocks noChangeArrowheads="1"/>
        </xdr:cNvSpPr>
      </xdr:nvSpPr>
      <xdr:spPr bwMode="auto">
        <a:xfrm rot="5400000">
          <a:off x="6729413" y="5224462"/>
          <a:ext cx="43815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5241793-A06E-49AE-A058-6F039235BA1B}"/>
            </a:ext>
          </a:extLst>
        </xdr:cNvPr>
        <xdr:cNvSpPr>
          <a:spLocks/>
        </xdr:cNvSpPr>
      </xdr:nvSpPr>
      <xdr:spPr bwMode="auto">
        <a:xfrm>
          <a:off x="8982075" y="6715125"/>
          <a:ext cx="133350" cy="48577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3AA1A36-CD0A-4D0F-8FA1-D90BBB58E9F6}"/>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E043DF8-2896-4D7B-8F51-367EAB263D5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6469A37-E369-4FD7-8A5E-C08AAD8AE3A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01F96DA-53FA-4666-8F25-3D8686420115}"/>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4A1A5EA-8D27-4BB9-8A95-3F818F024BE2}"/>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FD149052-1254-42F3-93BB-F5F94C205A29}"/>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22B615F-F3C0-4DED-B234-A264BBBD99E8}"/>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161B631-780A-4E77-9144-73BEE5ED8376}"/>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79FBCC0-F38D-4192-9F17-699C78B9DA03}"/>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B35C522-FB61-4C9C-A62D-63CDE94DE899}"/>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10EEDE8-6301-4BFB-9A17-F5268594C0A7}"/>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B875C49-96DC-4B00-8E65-8D4C6B29EA94}"/>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4B010D9-A8FF-42D0-A058-BE1C87A3F803}"/>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368484A-87D9-49F6-8F28-3DED9DC2981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71BD750-F394-4FC5-8413-DFBED2F5379E}"/>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00CCDC3-BA1F-4599-817D-D83723D3C25B}"/>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B1C20BE-BDE5-4FC1-8B94-D2E8E91E11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9506031-5A7D-4CB1-A0C0-BD08C4AA741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3908D22-CF2F-4186-9211-E3E382F8F39B}"/>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元利償還金は、合併当初の合併事業債の償還の終了したことから平成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年度に大きく減少し、それ以降も減少し続けている。公営企業債の元利償還金に対する繰入金は、老朽化した簡易水道の施設の更新に多額の費用を要することが要因であり、令和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月に公営企業会計に移行すること踏まえ、策定した経営戦略に基づき、計画的な施設整備を行う必要がある。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897EE92-4CBC-4650-A5F7-B705DE5CE949}"/>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822FE23-4767-4DA7-9FE8-F29E9D0B914E}"/>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26D4B6EE-D15A-41A2-BF69-77495D01E036}"/>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8648CBC-0942-480A-BEC8-0082FB32B96B}"/>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元利償還金の多くは普通交付税に算入され、償還額も減少している。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DFB37AB8-506D-414E-A2F5-114A26AAA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109F935-B866-4A3B-930F-C60DC4CDC4F4}"/>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8BB5505-E65E-4D47-995E-55168AAF7E6D}"/>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71C0B786-5268-40E1-8E64-114F3A8580AB}"/>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810446EB-6888-4D1B-9470-9EAF1AD1A0B2}"/>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51811ED8-802F-4E90-84FC-ABAA9E2A8215}"/>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D6B9B51-503B-4862-960A-90A49D5AF3E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E48F0E55-42F0-45D1-847A-A4A32B4DC338}"/>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A97FB7D5-A8FD-42F0-8B48-F59BE74F891F}"/>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7B8A5A54-FE0B-4C67-9DD3-AB7DE33A3E96}"/>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AD77262D-2335-4AFB-845A-47E15C19A90D}"/>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F22F7E84-9AFE-49CE-948D-5245D14CB09D}"/>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422B9720-4A0F-48E5-B8F1-DF3B0CF74778}"/>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22182831-3563-4007-8EA0-CF5FB1C83874}"/>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A274BBC-CFF2-4710-914F-8FD1D0141A84}"/>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C859B0D-EC30-41B5-A329-5F743C78202B}"/>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F9A8DF7-818A-456F-9AC9-CD26F9A5507E}"/>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07E63DE-68EF-4544-88D0-0685719B943C}"/>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78DDA06-54B7-4C33-93EF-394DCC8B43DB}"/>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E8AB90D-DA18-4D6A-BFF1-C9223AA6AD03}"/>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CA18AE06-2D06-4F3D-BBEA-3CA6BBC361C1}"/>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AA3A323B-AD36-4816-A5BF-6516170E98DF}"/>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一般会計等に係る地方債の現在高は、年度毎の削減努力により平成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930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％減少した。令和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年度は償還額を借入額を上回ったため地方債残高は増加したが、今後は減少していく見込みである。</a:t>
          </a:r>
        </a:p>
        <a:p>
          <a:r>
            <a:rPr kumimoji="1" lang="ja-JP" altLang="en-US" sz="1400">
              <a:latin typeface="ＭＳ ゴシック" pitchFamily="49" charset="-128"/>
              <a:ea typeface="ＭＳ ゴシック" pitchFamily="49" charset="-128"/>
            </a:rPr>
            <a:t>　一方、充当可能財源等における充当可能基金も増額の傾向にあるが、老朽化した公共施設の修繕等に多額の財源が必要であり、また普通地方交付税も減少が見込まれるとともに、分母を構成する標準財政規模が縮小していく見通しであるため、更なる将来負担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9DE78F0-1A51-405F-8608-59835ABF8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E9A38B1-E50E-400A-AAFA-A60FDF747383}"/>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0E386BA-01BE-4A6E-9A1F-C843E91DF7EE}"/>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4402D9A-9432-4D47-A6B2-B4CBCD50AB0B}"/>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59073C0-EFDC-48D9-A313-8D9DAC66689D}"/>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12481F1-7379-4D21-B866-D0A9BF813BAE}"/>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F44342E-CA8B-4096-B3D6-E13E6A7BBF2F}"/>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8796DEC-1353-4DA1-9563-5681B5D719D9}"/>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E04A403-C013-4340-8AE9-876B539CBE77}"/>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E076DA3-CC48-4081-B955-5B4FEF450BE0}"/>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41B2544-AE48-487C-8409-74915001BCE7}"/>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とともに、老朽化した公共施設の複合化や解体に充てるため積立てを行った。今後、アフターコロナ対策やエネルギー価格高騰対策として必要な事業の財源とす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財政力指数が低く、緊急な事業対応に備えるため今後も計画的に基金積立をする予定である。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老朽化施設の複合化に伴う改修や解体費用に充てるため基金の取崩しを行う予定である。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DB6BE8A-5C36-4EEA-A0B8-F460F1D91901}"/>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5E15C43-C9A1-4D9F-9876-6716B0FD25E0}"/>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69F5B65-27E3-4701-A316-3EF3AE978ECD}"/>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町の公共施設の整備費用に充当する。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町民の連携強化と地域振興を図る。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町の将来の地域づくりを展望し、地域活性化を実現する。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住民が主体となって行う福祉活動を活発化するための基金である。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環境施設整備等基金　環境施設の整備等を円滑に進めるための基金である。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施設の老朽化に対応するために、積立を行った。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それぞれの目的に適した基金の積立や取崩しを行う予定。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07ACAA2-AEA3-4B64-91D1-C2FEB00B2FCF}"/>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49508DC-1B88-485B-914D-F1B1A2A9C01F}"/>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BFAD0E6-35ED-4655-8200-56229E859403}"/>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実質収支額が高い比率で推移しており、普通地方交付税の縮減に対応するため必要な積立を行う。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年度は運用益の積立を行った。今後、アフターコロナ対策やエネルギー価格高騰対策として必要な事業の財源とする必要がある。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緊急な事業対応に備え、地方財政法の規定に基づき積立をする予定である。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6591B0E-6365-4536-8986-22B84062FA20}"/>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F72913F-6659-432E-BF8B-46E66240EC2B}"/>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653C532-E294-4FE0-B37A-D1D132A92E3B}"/>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年度は、普通交付税の算定額をもとに、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元利償還金の多くは普通地方交付税に算入されており、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年度に合併当初の合併特例債の償還が区切りとなったため現状を維持する予定である。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F862019-401C-4797-B564-66B4B9A38E0B}"/>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7,240
7,182
200.87
6,578,819
5,772,759
759,620
4,017,071
3,504,434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微増の傾向にあり、類似団体内平均値や山梨県平均を大きく上回っている。策定した公共施設等総合管理計画および個別施設計画に基づき改修や除却を計画的に実施していくが、短期間で改善されることはないため、長期で対応していく方針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2646</xdr:rowOff>
    </xdr:from>
    <xdr:to>
      <xdr:col>23</xdr:col>
      <xdr:colOff>136525</xdr:colOff>
      <xdr:row>32</xdr:row>
      <xdr:rowOff>104246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152523</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23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53446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298777"/>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150707</xdr:rowOff>
    </xdr:from>
    <xdr:to>
      <xdr:col>15</xdr:col>
      <xdr:colOff>187325</xdr:colOff>
      <xdr:row>32</xdr:row>
      <xdr:rowOff>80857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30057</xdr:rowOff>
    </xdr:from>
    <xdr:to>
      <xdr:col>19</xdr:col>
      <xdr:colOff>136525</xdr:colOff>
      <xdr:row>32</xdr:row>
      <xdr:rowOff>40852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28798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141711</xdr:rowOff>
    </xdr:from>
    <xdr:to>
      <xdr:col>11</xdr:col>
      <xdr:colOff>187325</xdr:colOff>
      <xdr:row>32</xdr:row>
      <xdr:rowOff>71861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2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21061</xdr:rowOff>
    </xdr:from>
    <xdr:to>
      <xdr:col>15</xdr:col>
      <xdr:colOff>136525</xdr:colOff>
      <xdr:row>32</xdr:row>
      <xdr:rowOff>30057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278986"/>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116522</xdr:rowOff>
    </xdr:from>
    <xdr:to>
      <xdr:col>7</xdr:col>
      <xdr:colOff>187325</xdr:colOff>
      <xdr:row>32</xdr:row>
      <xdr:rowOff>46672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167322</xdr:rowOff>
    </xdr:from>
    <xdr:to>
      <xdr:col>11</xdr:col>
      <xdr:colOff>136525</xdr:colOff>
      <xdr:row>32</xdr:row>
      <xdr:rowOff>21061</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253797"/>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71984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62988</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37799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前々年度から、地方債残高の減少および基金へ積み立てたことが大きな要因となり、将来負担額が充当可能財源を下回り、債務償還比率は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でマイナス値となっている。しかし、地方債発行を伴う学校統廃合などの大型事業を控え、併せて公共施設等の改修や除却は基金の取り崩しも検討しているため、長期的には債務償還比率は増加傾向にあ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85944</xdr:rowOff>
    </xdr:from>
    <xdr:to>
      <xdr:col>68</xdr:col>
      <xdr:colOff>123825</xdr:colOff>
      <xdr:row>27</xdr:row>
      <xdr:rowOff>16094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3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134041</xdr:rowOff>
    </xdr:from>
    <xdr:to>
      <xdr:col>64</xdr:col>
      <xdr:colOff>123825</xdr:colOff>
      <xdr:row>27</xdr:row>
      <xdr:rowOff>64191</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2509500" y="53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136744</xdr:rowOff>
    </xdr:from>
    <xdr:to>
      <xdr:col>68</xdr:col>
      <xdr:colOff>73025</xdr:colOff>
      <xdr:row>27</xdr:row>
      <xdr:rowOff>13391</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2560300" y="5365969"/>
          <a:ext cx="762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65984</xdr:rowOff>
    </xdr:from>
    <xdr:to>
      <xdr:col>60</xdr:col>
      <xdr:colOff>123825</xdr:colOff>
      <xdr:row>27</xdr:row>
      <xdr:rowOff>167584</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1747500" y="546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13391</xdr:rowOff>
    </xdr:from>
    <xdr:to>
      <xdr:col>64</xdr:col>
      <xdr:colOff>73025</xdr:colOff>
      <xdr:row>27</xdr:row>
      <xdr:rowOff>116784</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1798300" y="5414066"/>
          <a:ext cx="762000" cy="10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32621</xdr:rowOff>
    </xdr:from>
    <xdr:ext cx="405111"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119744" y="509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80718</xdr:rowOff>
    </xdr:from>
    <xdr:ext cx="405111"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57744" y="51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12661</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24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7,240
7,182
200.87
6,578,819
5,772,759
759,620
4,017,071
3,504,434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29210</xdr:rowOff>
    </xdr:from>
    <xdr:to>
      <xdr:col>24</xdr:col>
      <xdr:colOff>114300</xdr:colOff>
      <xdr:row>41</xdr:row>
      <xdr:rowOff>130810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115587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97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34925</xdr:rowOff>
    </xdr:from>
    <xdr:to>
      <xdr:col>20</xdr:col>
      <xdr:colOff>38100</xdr:colOff>
      <xdr:row>41</xdr:row>
      <xdr:rowOff>136525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80010</xdr:rowOff>
    </xdr:from>
    <xdr:to>
      <xdr:col>24</xdr:col>
      <xdr:colOff>63500</xdr:colOff>
      <xdr:row>41</xdr:row>
      <xdr:rowOff>85725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71094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53975</xdr:rowOff>
    </xdr:from>
    <xdr:to>
      <xdr:col>15</xdr:col>
      <xdr:colOff>101600</xdr:colOff>
      <xdr:row>41</xdr:row>
      <xdr:rowOff>155575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85725</xdr:rowOff>
    </xdr:from>
    <xdr:to>
      <xdr:col>19</xdr:col>
      <xdr:colOff>177800</xdr:colOff>
      <xdr:row>41</xdr:row>
      <xdr:rowOff>104775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7115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69215</xdr:rowOff>
    </xdr:from>
    <xdr:to>
      <xdr:col>10</xdr:col>
      <xdr:colOff>165100</xdr:colOff>
      <xdr:row>41</xdr:row>
      <xdr:rowOff>170815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104775</xdr:rowOff>
    </xdr:from>
    <xdr:to>
      <xdr:col>15</xdr:col>
      <xdr:colOff>50800</xdr:colOff>
      <xdr:row>41</xdr:row>
      <xdr:rowOff>120015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71342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78740</xdr:rowOff>
    </xdr:from>
    <xdr:to>
      <xdr:col>6</xdr:col>
      <xdr:colOff>38100</xdr:colOff>
      <xdr:row>42</xdr:row>
      <xdr:rowOff>8890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120015</xdr:rowOff>
    </xdr:from>
    <xdr:to>
      <xdr:col>10</xdr:col>
      <xdr:colOff>114300</xdr:colOff>
      <xdr:row>41</xdr:row>
      <xdr:rowOff>129540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7149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127652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146702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161942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120286</xdr:rowOff>
    </xdr:from>
    <xdr:to>
      <xdr:col>55</xdr:col>
      <xdr:colOff>50800</xdr:colOff>
      <xdr:row>40</xdr:row>
      <xdr:rowOff>50436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8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98713</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7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131715</xdr:rowOff>
    </xdr:from>
    <xdr:to>
      <xdr:col>50</xdr:col>
      <xdr:colOff>165100</xdr:colOff>
      <xdr:row>40</xdr:row>
      <xdr:rowOff>61865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8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171086</xdr:rowOff>
    </xdr:from>
    <xdr:to>
      <xdr:col>55</xdr:col>
      <xdr:colOff>0</xdr:colOff>
      <xdr:row>40</xdr:row>
      <xdr:rowOff>11065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85763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146296</xdr:rowOff>
    </xdr:from>
    <xdr:to>
      <xdr:col>46</xdr:col>
      <xdr:colOff>38100</xdr:colOff>
      <xdr:row>40</xdr:row>
      <xdr:rowOff>76446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11065</xdr:rowOff>
    </xdr:from>
    <xdr:to>
      <xdr:col>50</xdr:col>
      <xdr:colOff>114300</xdr:colOff>
      <xdr:row>40</xdr:row>
      <xdr:rowOff>25646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69065"/>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154755</xdr:rowOff>
    </xdr:from>
    <xdr:to>
      <xdr:col>41</xdr:col>
      <xdr:colOff>101600</xdr:colOff>
      <xdr:row>40</xdr:row>
      <xdr:rowOff>84905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25646</xdr:rowOff>
    </xdr:from>
    <xdr:to>
      <xdr:col>45</xdr:col>
      <xdr:colOff>177800</xdr:colOff>
      <xdr:row>40</xdr:row>
      <xdr:rowOff>34105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883646"/>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164829</xdr:rowOff>
    </xdr:from>
    <xdr:to>
      <xdr:col>36</xdr:col>
      <xdr:colOff>165100</xdr:colOff>
      <xdr:row>40</xdr:row>
      <xdr:rowOff>94979</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34105</xdr:rowOff>
    </xdr:from>
    <xdr:to>
      <xdr:col>41</xdr:col>
      <xdr:colOff>50800</xdr:colOff>
      <xdr:row>40</xdr:row>
      <xdr:rowOff>44179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892105"/>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52992</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91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67573</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2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76032</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93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86106</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9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144797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168003</xdr:rowOff>
    </xdr:from>
    <xdr:to>
      <xdr:col>20</xdr:col>
      <xdr:colOff>38100</xdr:colOff>
      <xdr:row>63</xdr:row>
      <xdr:rowOff>98153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47353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3797300" y="1084707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158206</xdr:rowOff>
    </xdr:from>
    <xdr:to>
      <xdr:col>15</xdr:col>
      <xdr:colOff>101600</xdr:colOff>
      <xdr:row>63</xdr:row>
      <xdr:rowOff>88356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37556</xdr:rowOff>
    </xdr:from>
    <xdr:to>
      <xdr:col>19</xdr:col>
      <xdr:colOff>177800</xdr:colOff>
      <xdr:row>63</xdr:row>
      <xdr:rowOff>47353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8389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150041</xdr:rowOff>
    </xdr:from>
    <xdr:to>
      <xdr:col>10</xdr:col>
      <xdr:colOff>165100</xdr:colOff>
      <xdr:row>63</xdr:row>
      <xdr:rowOff>80191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29391</xdr:rowOff>
    </xdr:from>
    <xdr:to>
      <xdr:col>15</xdr:col>
      <xdr:colOff>50800</xdr:colOff>
      <xdr:row>63</xdr:row>
      <xdr:rowOff>37556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83074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148409</xdr:rowOff>
    </xdr:from>
    <xdr:to>
      <xdr:col>6</xdr:col>
      <xdr:colOff>38100</xdr:colOff>
      <xdr:row>63</xdr:row>
      <xdr:rowOff>78559</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27759</xdr:rowOff>
    </xdr:from>
    <xdr:to>
      <xdr:col>10</xdr:col>
      <xdr:colOff>114300</xdr:colOff>
      <xdr:row>63</xdr:row>
      <xdr:rowOff>29391</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8291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89280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79483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71318</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69686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78962</xdr:rowOff>
    </xdr:from>
    <xdr:to>
      <xdr:col>55</xdr:col>
      <xdr:colOff>50800</xdr:colOff>
      <xdr:row>62</xdr:row>
      <xdr:rowOff>9112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5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101839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38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92712</xdr:rowOff>
    </xdr:from>
    <xdr:to>
      <xdr:col>50</xdr:col>
      <xdr:colOff>165100</xdr:colOff>
      <xdr:row>62</xdr:row>
      <xdr:rowOff>22862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5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129762</xdr:rowOff>
    </xdr:from>
    <xdr:to>
      <xdr:col>55</xdr:col>
      <xdr:colOff>0</xdr:colOff>
      <xdr:row>61</xdr:row>
      <xdr:rowOff>143512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588212"/>
          <a:ext cx="8382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104056</xdr:rowOff>
    </xdr:from>
    <xdr:to>
      <xdr:col>46</xdr:col>
      <xdr:colOff>38100</xdr:colOff>
      <xdr:row>62</xdr:row>
      <xdr:rowOff>34206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5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143512</xdr:rowOff>
    </xdr:from>
    <xdr:to>
      <xdr:col>50</xdr:col>
      <xdr:colOff>114300</xdr:colOff>
      <xdr:row>61</xdr:row>
      <xdr:rowOff>154856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01962"/>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113043</xdr:rowOff>
    </xdr:from>
    <xdr:to>
      <xdr:col>41</xdr:col>
      <xdr:colOff>101600</xdr:colOff>
      <xdr:row>62</xdr:row>
      <xdr:rowOff>43193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5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154856</xdr:rowOff>
    </xdr:from>
    <xdr:to>
      <xdr:col>45</xdr:col>
      <xdr:colOff>177800</xdr:colOff>
      <xdr:row>61</xdr:row>
      <xdr:rowOff>163843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613306"/>
          <a:ext cx="8890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125240</xdr:rowOff>
    </xdr:from>
    <xdr:to>
      <xdr:col>36</xdr:col>
      <xdr:colOff>165100</xdr:colOff>
      <xdr:row>62</xdr:row>
      <xdr:rowOff>55390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5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163843</xdr:rowOff>
    </xdr:from>
    <xdr:to>
      <xdr:col>41</xdr:col>
      <xdr:colOff>50800</xdr:colOff>
      <xdr:row>62</xdr:row>
      <xdr:rowOff>4590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622293"/>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39389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50733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33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59720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34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71917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35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29211</xdr:rowOff>
    </xdr:from>
    <xdr:to>
      <xdr:col>24</xdr:col>
      <xdr:colOff>114300</xdr:colOff>
      <xdr:row>78</xdr:row>
      <xdr:rowOff>130811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52088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168275</xdr:rowOff>
    </xdr:from>
    <xdr:to>
      <xdr:col>20</xdr:col>
      <xdr:colOff>38100</xdr:colOff>
      <xdr:row>78</xdr:row>
      <xdr:rowOff>98425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47625</xdr:rowOff>
    </xdr:from>
    <xdr:to>
      <xdr:col>24</xdr:col>
      <xdr:colOff>63500</xdr:colOff>
      <xdr:row>78</xdr:row>
      <xdr:rowOff>80011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4207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130175</xdr:rowOff>
    </xdr:from>
    <xdr:to>
      <xdr:col>15</xdr:col>
      <xdr:colOff>101600</xdr:colOff>
      <xdr:row>78</xdr:row>
      <xdr:rowOff>60325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xdr:rowOff>
    </xdr:from>
    <xdr:to>
      <xdr:col>19</xdr:col>
      <xdr:colOff>177800</xdr:colOff>
      <xdr:row>78</xdr:row>
      <xdr:rowOff>47625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382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86361</xdr:rowOff>
    </xdr:from>
    <xdr:to>
      <xdr:col>10</xdr:col>
      <xdr:colOff>165100</xdr:colOff>
      <xdr:row>78</xdr:row>
      <xdr:rowOff>16511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137161</xdr:rowOff>
    </xdr:from>
    <xdr:to>
      <xdr:col>15</xdr:col>
      <xdr:colOff>50800</xdr:colOff>
      <xdr:row>78</xdr:row>
      <xdr:rowOff>9525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3388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44450</xdr:rowOff>
    </xdr:from>
    <xdr:to>
      <xdr:col>6</xdr:col>
      <xdr:colOff>38100</xdr:colOff>
      <xdr:row>77</xdr:row>
      <xdr:rowOff>146050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95250</xdr:rowOff>
    </xdr:from>
    <xdr:to>
      <xdr:col>10</xdr:col>
      <xdr:colOff>114300</xdr:colOff>
      <xdr:row>77</xdr:row>
      <xdr:rowOff>137161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296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114952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76852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33038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162577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56969</xdr:rowOff>
    </xdr:from>
    <xdr:to>
      <xdr:col>55</xdr:col>
      <xdr:colOff>50800</xdr:colOff>
      <xdr:row>86</xdr:row>
      <xdr:rowOff>158569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143346</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7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58601</xdr:rowOff>
    </xdr:from>
    <xdr:to>
      <xdr:col>50</xdr:col>
      <xdr:colOff>165100</xdr:colOff>
      <xdr:row>86</xdr:row>
      <xdr:rowOff>160201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8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107769</xdr:rowOff>
    </xdr:from>
    <xdr:to>
      <xdr:col>55</xdr:col>
      <xdr:colOff>0</xdr:colOff>
      <xdr:row>86</xdr:row>
      <xdr:rowOff>109401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8524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60234</xdr:rowOff>
    </xdr:from>
    <xdr:to>
      <xdr:col>46</xdr:col>
      <xdr:colOff>38100</xdr:colOff>
      <xdr:row>86</xdr:row>
      <xdr:rowOff>161834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109401</xdr:rowOff>
    </xdr:from>
    <xdr:to>
      <xdr:col>50</xdr:col>
      <xdr:colOff>114300</xdr:colOff>
      <xdr:row>86</xdr:row>
      <xdr:rowOff>111034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8541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61432</xdr:rowOff>
    </xdr:from>
    <xdr:to>
      <xdr:col>41</xdr:col>
      <xdr:colOff>101600</xdr:colOff>
      <xdr:row>86</xdr:row>
      <xdr:rowOff>163032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111034</xdr:rowOff>
    </xdr:from>
    <xdr:to>
      <xdr:col>45</xdr:col>
      <xdr:colOff>177800</xdr:colOff>
      <xdr:row>86</xdr:row>
      <xdr:rowOff>112232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85573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62847</xdr:rowOff>
    </xdr:from>
    <xdr:to>
      <xdr:col>36</xdr:col>
      <xdr:colOff>165100</xdr:colOff>
      <xdr:row>86</xdr:row>
      <xdr:rowOff>164447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8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112232</xdr:rowOff>
    </xdr:from>
    <xdr:to>
      <xdr:col>41</xdr:col>
      <xdr:colOff>50800</xdr:colOff>
      <xdr:row>86</xdr:row>
      <xdr:rowOff>113647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5693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151328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9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152961</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154159</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155574</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90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1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1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100-0000A9010000}"/>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100-0000AB010000}"/>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76019</xdr:rowOff>
    </xdr:from>
    <xdr:to>
      <xdr:col>85</xdr:col>
      <xdr:colOff>177800</xdr:colOff>
      <xdr:row>40</xdr:row>
      <xdr:rowOff>6169</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6268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54446</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100-0000B7010000}"/>
            </a:ext>
          </a:extLst>
        </xdr:cNvPr>
        <xdr:cNvSpPr txBox="1"/>
      </xdr:nvSpPr>
      <xdr:spPr>
        <a:xfrm>
          <a:off x="16357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95794</xdr:rowOff>
    </xdr:from>
    <xdr:to>
      <xdr:col>85</xdr:col>
      <xdr:colOff>127000</xdr:colOff>
      <xdr:row>39</xdr:row>
      <xdr:rowOff>126819</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5481300" y="67823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27033</xdr:rowOff>
    </xdr:from>
    <xdr:to>
      <xdr:col>76</xdr:col>
      <xdr:colOff>165100</xdr:colOff>
      <xdr:row>39</xdr:row>
      <xdr:rowOff>128633</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4541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77833</xdr:rowOff>
    </xdr:from>
    <xdr:to>
      <xdr:col>81</xdr:col>
      <xdr:colOff>50800</xdr:colOff>
      <xdr:row>39</xdr:row>
      <xdr:rowOff>95794</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4592300" y="67643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125004</xdr:rowOff>
    </xdr:from>
    <xdr:to>
      <xdr:col>72</xdr:col>
      <xdr:colOff>38100</xdr:colOff>
      <xdr:row>40</xdr:row>
      <xdr:rowOff>55154</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3652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77833</xdr:rowOff>
    </xdr:from>
    <xdr:to>
      <xdr:col>76</xdr:col>
      <xdr:colOff>114300</xdr:colOff>
      <xdr:row>40</xdr:row>
      <xdr:rowOff>4354</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flipV="1">
          <a:off x="13703300" y="676438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98878</xdr:rowOff>
    </xdr:from>
    <xdr:to>
      <xdr:col>67</xdr:col>
      <xdr:colOff>101600</xdr:colOff>
      <xdr:row>40</xdr:row>
      <xdr:rowOff>29028</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2763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149678</xdr:rowOff>
    </xdr:from>
    <xdr:to>
      <xdr:col>71</xdr:col>
      <xdr:colOff>177800</xdr:colOff>
      <xdr:row>40</xdr:row>
      <xdr:rowOff>4354</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814300" y="68362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119760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4389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46281</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3500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20155</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2611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0000000-0008-0000-0100-0000E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00000000-0008-0000-0100-0000E2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00000000-0008-0000-0100-0000E4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00000000-0008-0000-0100-0000E6010000}"/>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129557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00000000-0008-0000-0100-0000F2010000}"/>
            </a:ext>
          </a:extLst>
        </xdr:cNvPr>
        <xdr:cNvSpPr txBox="1"/>
      </xdr:nvSpPr>
      <xdr:spPr>
        <a:xfrm>
          <a:off x="2219960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157662</xdr:rowOff>
    </xdr:from>
    <xdr:to>
      <xdr:col>112</xdr:col>
      <xdr:colOff>38100</xdr:colOff>
      <xdr:row>41</xdr:row>
      <xdr:rowOff>87812</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1272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30480</xdr:rowOff>
    </xdr:from>
    <xdr:to>
      <xdr:col>116</xdr:col>
      <xdr:colOff>63500</xdr:colOff>
      <xdr:row>41</xdr:row>
      <xdr:rowOff>37012</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21323300" y="70599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164193</xdr:rowOff>
    </xdr:from>
    <xdr:to>
      <xdr:col>107</xdr:col>
      <xdr:colOff>101600</xdr:colOff>
      <xdr:row>41</xdr:row>
      <xdr:rowOff>94343</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0383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37012</xdr:rowOff>
    </xdr:from>
    <xdr:to>
      <xdr:col>111</xdr:col>
      <xdr:colOff>177800</xdr:colOff>
      <xdr:row>41</xdr:row>
      <xdr:rowOff>43543</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0434300" y="70664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77651</xdr:rowOff>
    </xdr:from>
    <xdr:to>
      <xdr:col>102</xdr:col>
      <xdr:colOff>165100</xdr:colOff>
      <xdr:row>41</xdr:row>
      <xdr:rowOff>7801</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9494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128451</xdr:rowOff>
    </xdr:from>
    <xdr:to>
      <xdr:col>107</xdr:col>
      <xdr:colOff>50800</xdr:colOff>
      <xdr:row>41</xdr:row>
      <xdr:rowOff>43543</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9545300" y="6986451"/>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85816</xdr:rowOff>
    </xdr:from>
    <xdr:to>
      <xdr:col>98</xdr:col>
      <xdr:colOff>38100</xdr:colOff>
      <xdr:row>41</xdr:row>
      <xdr:rowOff>15966</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8605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128451</xdr:rowOff>
    </xdr:from>
    <xdr:to>
      <xdr:col>102</xdr:col>
      <xdr:colOff>114300</xdr:colOff>
      <xdr:row>40</xdr:row>
      <xdr:rowOff>136616</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8656300" y="69864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78939</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1075727" y="71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85470</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20199427" y="711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170378</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93104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7093</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18421427"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00000000-0008-0000-0100-00001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00000000-0008-0000-0100-00001C020000}"/>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00000000-0008-0000-0100-00001E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00000000-0008-0000-0100-00002002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00000000-0008-0000-0100-00002C020000}"/>
            </a:ext>
          </a:extLst>
        </xdr:cNvPr>
        <xdr:cNvSpPr txBox="1"/>
      </xdr:nvSpPr>
      <xdr:spPr>
        <a:xfrm>
          <a:off x="16357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60</xdr:row>
      <xdr:rowOff>7620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5481300" y="102431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160020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4592300" y="1024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365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40005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13703300" y="10275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40005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814300" y="1028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569" name="n_1mainValue【学校施設】&#10;有形固定資産減価償却率">
          <a:extLst>
            <a:ext uri="{FF2B5EF4-FFF2-40B4-BE49-F238E27FC236}">
              <a16:creationId xmlns:a16="http://schemas.microsoft.com/office/drawing/2014/main" id="{00000000-0008-0000-0100-000039020000}"/>
            </a:ext>
          </a:extLst>
        </xdr:cNvPr>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70" name="n_2mainValue【学校施設】&#10;有形固定資産減価償却率">
          <a:extLst>
            <a:ext uri="{FF2B5EF4-FFF2-40B4-BE49-F238E27FC236}">
              <a16:creationId xmlns:a16="http://schemas.microsoft.com/office/drawing/2014/main" id="{00000000-0008-0000-0100-00003A02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81932</xdr:rowOff>
    </xdr:from>
    <xdr:ext cx="405111" cy="259045"/>
    <xdr:sp macro="" textlink="">
      <xdr:nvSpPr>
        <xdr:cNvPr id="571" name="n_3mainValue【学校施設】&#10;有形固定資産減価償却率">
          <a:extLst>
            <a:ext uri="{FF2B5EF4-FFF2-40B4-BE49-F238E27FC236}">
              <a16:creationId xmlns:a16="http://schemas.microsoft.com/office/drawing/2014/main" id="{00000000-0008-0000-0100-00003B020000}"/>
            </a:ext>
          </a:extLst>
        </xdr:cNvPr>
        <xdr:cNvSpPr txBox="1"/>
      </xdr:nvSpPr>
      <xdr:spPr>
        <a:xfrm>
          <a:off x="13500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72" name="n_4mainValue【学校施設】&#10;有形固定資産減価償却率">
          <a:extLst>
            <a:ext uri="{FF2B5EF4-FFF2-40B4-BE49-F238E27FC236}">
              <a16:creationId xmlns:a16="http://schemas.microsoft.com/office/drawing/2014/main" id="{00000000-0008-0000-0100-00003C020000}"/>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1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100-00005702000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100-00005902000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100-00005B020000}"/>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30516</xdr:rowOff>
    </xdr:from>
    <xdr:to>
      <xdr:col>116</xdr:col>
      <xdr:colOff>114300</xdr:colOff>
      <xdr:row>62</xdr:row>
      <xdr:rowOff>132116</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2110700" y="106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8943</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100-000067020000}"/>
            </a:ext>
          </a:extLst>
        </xdr:cNvPr>
        <xdr:cNvSpPr txBox="1"/>
      </xdr:nvSpPr>
      <xdr:spPr>
        <a:xfrm>
          <a:off x="22199600" y="106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35741</xdr:rowOff>
    </xdr:from>
    <xdr:to>
      <xdr:col>112</xdr:col>
      <xdr:colOff>38100</xdr:colOff>
      <xdr:row>62</xdr:row>
      <xdr:rowOff>137341</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1272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81316</xdr:rowOff>
    </xdr:from>
    <xdr:to>
      <xdr:col>116</xdr:col>
      <xdr:colOff>63500</xdr:colOff>
      <xdr:row>62</xdr:row>
      <xdr:rowOff>86541</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1323300" y="1071121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8146</xdr:rowOff>
    </xdr:from>
    <xdr:to>
      <xdr:col>107</xdr:col>
      <xdr:colOff>101600</xdr:colOff>
      <xdr:row>62</xdr:row>
      <xdr:rowOff>109746</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20383500" y="106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58946</xdr:rowOff>
    </xdr:from>
    <xdr:to>
      <xdr:col>111</xdr:col>
      <xdr:colOff>177800</xdr:colOff>
      <xdr:row>62</xdr:row>
      <xdr:rowOff>86541</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20434300" y="10688846"/>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962</xdr:rowOff>
    </xdr:from>
    <xdr:to>
      <xdr:col>102</xdr:col>
      <xdr:colOff>165100</xdr:colOff>
      <xdr:row>62</xdr:row>
      <xdr:rowOff>102562</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9494500" y="106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51762</xdr:rowOff>
    </xdr:from>
    <xdr:to>
      <xdr:col>107</xdr:col>
      <xdr:colOff>50800</xdr:colOff>
      <xdr:row>62</xdr:row>
      <xdr:rowOff>58946</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9545300" y="1068166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11575</xdr:rowOff>
    </xdr:from>
    <xdr:to>
      <xdr:col>98</xdr:col>
      <xdr:colOff>38100</xdr:colOff>
      <xdr:row>62</xdr:row>
      <xdr:rowOff>113175</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8605500" y="106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51762</xdr:rowOff>
    </xdr:from>
    <xdr:to>
      <xdr:col>102</xdr:col>
      <xdr:colOff>114300</xdr:colOff>
      <xdr:row>62</xdr:row>
      <xdr:rowOff>62375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8656300" y="10681662"/>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00000000-0008-0000-0100-000070020000}"/>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a:extLst>
            <a:ext uri="{FF2B5EF4-FFF2-40B4-BE49-F238E27FC236}">
              <a16:creationId xmlns:a16="http://schemas.microsoft.com/office/drawing/2014/main" id="{00000000-0008-0000-0100-000071020000}"/>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a:extLst>
            <a:ext uri="{FF2B5EF4-FFF2-40B4-BE49-F238E27FC236}">
              <a16:creationId xmlns:a16="http://schemas.microsoft.com/office/drawing/2014/main" id="{00000000-0008-0000-0100-000072020000}"/>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a:extLst>
            <a:ext uri="{FF2B5EF4-FFF2-40B4-BE49-F238E27FC236}">
              <a16:creationId xmlns:a16="http://schemas.microsoft.com/office/drawing/2014/main" id="{00000000-0008-0000-0100-000073020000}"/>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128468</xdr:rowOff>
    </xdr:from>
    <xdr:ext cx="469744" cy="259045"/>
    <xdr:sp macro="" textlink="">
      <xdr:nvSpPr>
        <xdr:cNvPr id="628" name="n_1mainValue【学校施設】&#10;一人当たり面積">
          <a:extLst>
            <a:ext uri="{FF2B5EF4-FFF2-40B4-BE49-F238E27FC236}">
              <a16:creationId xmlns:a16="http://schemas.microsoft.com/office/drawing/2014/main" id="{00000000-0008-0000-0100-000074020000}"/>
            </a:ext>
          </a:extLst>
        </xdr:cNvPr>
        <xdr:cNvSpPr txBox="1"/>
      </xdr:nvSpPr>
      <xdr:spPr>
        <a:xfrm>
          <a:off x="21075727"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126273</xdr:rowOff>
    </xdr:from>
    <xdr:ext cx="469744" cy="259045"/>
    <xdr:sp macro="" textlink="">
      <xdr:nvSpPr>
        <xdr:cNvPr id="629" name="n_2mainValue【学校施設】&#10;一人当たり面積">
          <a:extLst>
            <a:ext uri="{FF2B5EF4-FFF2-40B4-BE49-F238E27FC236}">
              <a16:creationId xmlns:a16="http://schemas.microsoft.com/office/drawing/2014/main" id="{00000000-0008-0000-0100-000075020000}"/>
            </a:ext>
          </a:extLst>
        </xdr:cNvPr>
        <xdr:cNvSpPr txBox="1"/>
      </xdr:nvSpPr>
      <xdr:spPr>
        <a:xfrm>
          <a:off x="20199427" y="104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119089</xdr:rowOff>
    </xdr:from>
    <xdr:ext cx="469744" cy="259045"/>
    <xdr:sp macro="" textlink="">
      <xdr:nvSpPr>
        <xdr:cNvPr id="630" name="n_3mainValue【学校施設】&#10;一人当たり面積">
          <a:extLst>
            <a:ext uri="{FF2B5EF4-FFF2-40B4-BE49-F238E27FC236}">
              <a16:creationId xmlns:a16="http://schemas.microsoft.com/office/drawing/2014/main" id="{00000000-0008-0000-0100-000076020000}"/>
            </a:ext>
          </a:extLst>
        </xdr:cNvPr>
        <xdr:cNvSpPr txBox="1"/>
      </xdr:nvSpPr>
      <xdr:spPr>
        <a:xfrm>
          <a:off x="19310427" y="104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129702</xdr:rowOff>
    </xdr:from>
    <xdr:ext cx="469744" cy="259045"/>
    <xdr:sp macro="" textlink="">
      <xdr:nvSpPr>
        <xdr:cNvPr id="631" name="n_4mainValue【学校施設】&#10;一人当たり面積">
          <a:extLst>
            <a:ext uri="{FF2B5EF4-FFF2-40B4-BE49-F238E27FC236}">
              <a16:creationId xmlns:a16="http://schemas.microsoft.com/office/drawing/2014/main" id="{00000000-0008-0000-0100-000077020000}"/>
            </a:ext>
          </a:extLst>
        </xdr:cNvPr>
        <xdr:cNvSpPr txBox="1"/>
      </xdr:nvSpPr>
      <xdr:spPr>
        <a:xfrm>
          <a:off x="18421427" y="104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1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1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100-000093020000}"/>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100-000095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73" name="【児童館】&#10;有形固定資産減価償却率該当値テキスト">
          <a:extLst>
            <a:ext uri="{FF2B5EF4-FFF2-40B4-BE49-F238E27FC236}">
              <a16:creationId xmlns:a16="http://schemas.microsoft.com/office/drawing/2014/main" id="{00000000-0008-0000-0100-0000A1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100-0000AA020000}"/>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100-0000AB020000}"/>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100-0000AC020000}"/>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100-0000AD020000}"/>
            </a:ext>
          </a:extLst>
        </xdr:cNvPr>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6" name="n_1mainValue【児童館】&#10;有形固定資産減価償却率">
          <a:extLst>
            <a:ext uri="{FF2B5EF4-FFF2-40B4-BE49-F238E27FC236}">
              <a16:creationId xmlns:a16="http://schemas.microsoft.com/office/drawing/2014/main" id="{00000000-0008-0000-0100-0000AE02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7" name="n_2mainValue【児童館】&#10;有形固定資産減価償却率">
          <a:extLst>
            <a:ext uri="{FF2B5EF4-FFF2-40B4-BE49-F238E27FC236}">
              <a16:creationId xmlns:a16="http://schemas.microsoft.com/office/drawing/2014/main" id="{00000000-0008-0000-0100-0000AF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8" name="n_3mainValue【児童館】&#10;有形固定資産減価償却率">
          <a:extLst>
            <a:ext uri="{FF2B5EF4-FFF2-40B4-BE49-F238E27FC236}">
              <a16:creationId xmlns:a16="http://schemas.microsoft.com/office/drawing/2014/main" id="{00000000-0008-0000-0100-0000B002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9" name="n_4mainValue【児童館】&#10;有形固定資産減価償却率">
          <a:extLst>
            <a:ext uri="{FF2B5EF4-FFF2-40B4-BE49-F238E27FC236}">
              <a16:creationId xmlns:a16="http://schemas.microsoft.com/office/drawing/2014/main" id="{00000000-0008-0000-0100-0000B102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0000000-0008-0000-01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a:extLst>
            <a:ext uri="{FF2B5EF4-FFF2-40B4-BE49-F238E27FC236}">
              <a16:creationId xmlns:a16="http://schemas.microsoft.com/office/drawing/2014/main" id="{00000000-0008-0000-0100-0000C6020000}"/>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a:extLst>
            <a:ext uri="{FF2B5EF4-FFF2-40B4-BE49-F238E27FC236}">
              <a16:creationId xmlns:a16="http://schemas.microsoft.com/office/drawing/2014/main" id="{00000000-0008-0000-0100-0000C8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4" name="【児童館】&#10;一人当たり面積平均値テキスト">
          <a:extLst>
            <a:ext uri="{FF2B5EF4-FFF2-40B4-BE49-F238E27FC236}">
              <a16:creationId xmlns:a16="http://schemas.microsoft.com/office/drawing/2014/main" id="{00000000-0008-0000-0100-0000CA020000}"/>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726" name="【児童館】&#10;一人当たり面積該当値テキスト">
          <a:extLst>
            <a:ext uri="{FF2B5EF4-FFF2-40B4-BE49-F238E27FC236}">
              <a16:creationId xmlns:a16="http://schemas.microsoft.com/office/drawing/2014/main" id="{00000000-0008-0000-0100-0000D6020000}"/>
            </a:ext>
          </a:extLst>
        </xdr:cNvPr>
        <xdr:cNvSpPr txBox="1"/>
      </xdr:nvSpPr>
      <xdr:spPr>
        <a:xfrm>
          <a:off x="22199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127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89536</xdr:rowOff>
    </xdr:from>
    <xdr:to>
      <xdr:col>116</xdr:col>
      <xdr:colOff>63500</xdr:colOff>
      <xdr:row>85</xdr:row>
      <xdr:rowOff>3811</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1323300" y="14491336"/>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89536</xdr:rowOff>
    </xdr:from>
    <xdr:to>
      <xdr:col>111</xdr:col>
      <xdr:colOff>177800</xdr:colOff>
      <xdr:row>84</xdr:row>
      <xdr:rowOff>95250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20434300" y="1449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9494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95250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9545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50164</xdr:rowOff>
    </xdr:from>
    <xdr:to>
      <xdr:col>98</xdr:col>
      <xdr:colOff>38100</xdr:colOff>
      <xdr:row>84</xdr:row>
      <xdr:rowOff>151764</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8605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84</xdr:row>
      <xdr:rowOff>100964</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flipV="1">
          <a:off x="18656300" y="14497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5" name="n_1aveValue【児童館】&#10;一人当たり面積">
          <a:extLst>
            <a:ext uri="{FF2B5EF4-FFF2-40B4-BE49-F238E27FC236}">
              <a16:creationId xmlns:a16="http://schemas.microsoft.com/office/drawing/2014/main" id="{00000000-0008-0000-0100-0000DF020000}"/>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36" name="n_2aveValue【児童館】&#10;一人当たり面積">
          <a:extLst>
            <a:ext uri="{FF2B5EF4-FFF2-40B4-BE49-F238E27FC236}">
              <a16:creationId xmlns:a16="http://schemas.microsoft.com/office/drawing/2014/main" id="{00000000-0008-0000-0100-0000E0020000}"/>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7" name="n_3aveValue【児童館】&#10;一人当たり面積">
          <a:extLst>
            <a:ext uri="{FF2B5EF4-FFF2-40B4-BE49-F238E27FC236}">
              <a16:creationId xmlns:a16="http://schemas.microsoft.com/office/drawing/2014/main" id="{00000000-0008-0000-0100-0000E1020000}"/>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38" name="n_4aveValue【児童館】&#10;一人当たり面積">
          <a:extLst>
            <a:ext uri="{FF2B5EF4-FFF2-40B4-BE49-F238E27FC236}">
              <a16:creationId xmlns:a16="http://schemas.microsoft.com/office/drawing/2014/main" id="{00000000-0008-0000-0100-0000E2020000}"/>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131463</xdr:rowOff>
    </xdr:from>
    <xdr:ext cx="469744" cy="259045"/>
    <xdr:sp macro="" textlink="">
      <xdr:nvSpPr>
        <xdr:cNvPr id="739" name="n_1mainValue【児童館】&#10;一人当たり面積">
          <a:extLst>
            <a:ext uri="{FF2B5EF4-FFF2-40B4-BE49-F238E27FC236}">
              <a16:creationId xmlns:a16="http://schemas.microsoft.com/office/drawing/2014/main" id="{00000000-0008-0000-0100-0000E3020000}"/>
            </a:ext>
          </a:extLst>
        </xdr:cNvPr>
        <xdr:cNvSpPr txBox="1"/>
      </xdr:nvSpPr>
      <xdr:spPr>
        <a:xfrm>
          <a:off x="21075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740" name="n_2mainValue【児童館】&#10;一人当たり面積">
          <a:extLst>
            <a:ext uri="{FF2B5EF4-FFF2-40B4-BE49-F238E27FC236}">
              <a16:creationId xmlns:a16="http://schemas.microsoft.com/office/drawing/2014/main" id="{00000000-0008-0000-0100-0000E4020000}"/>
            </a:ext>
          </a:extLst>
        </xdr:cNvPr>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41" name="n_3mainValue【児童館】&#10;一人当たり面積">
          <a:extLst>
            <a:ext uri="{FF2B5EF4-FFF2-40B4-BE49-F238E27FC236}">
              <a16:creationId xmlns:a16="http://schemas.microsoft.com/office/drawing/2014/main" id="{00000000-0008-0000-0100-0000E502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142891</xdr:rowOff>
    </xdr:from>
    <xdr:ext cx="469744" cy="259045"/>
    <xdr:sp macro="" textlink="">
      <xdr:nvSpPr>
        <xdr:cNvPr id="742" name="n_4mainValue【児童館】&#10;一人当たり面積">
          <a:extLst>
            <a:ext uri="{FF2B5EF4-FFF2-40B4-BE49-F238E27FC236}">
              <a16:creationId xmlns:a16="http://schemas.microsoft.com/office/drawing/2014/main" id="{00000000-0008-0000-0100-0000E6020000}"/>
            </a:ext>
          </a:extLst>
        </xdr:cNvPr>
        <xdr:cNvSpPr txBox="1"/>
      </xdr:nvSpPr>
      <xdr:spPr>
        <a:xfrm>
          <a:off x="18421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0000000-0008-0000-01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00000000-0008-0000-0100-00000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a:extLst>
            <a:ext uri="{FF2B5EF4-FFF2-40B4-BE49-F238E27FC236}">
              <a16:creationId xmlns:a16="http://schemas.microsoft.com/office/drawing/2014/main" id="{00000000-0008-0000-0100-000002030000}"/>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a:extLst>
            <a:ext uri="{FF2B5EF4-FFF2-40B4-BE49-F238E27FC236}">
              <a16:creationId xmlns:a16="http://schemas.microsoft.com/office/drawing/2014/main" id="{00000000-0008-0000-0100-000004030000}"/>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84" name="【公民館】&#10;有形固定資産減価償却率該当値テキスト">
          <a:extLst>
            <a:ext uri="{FF2B5EF4-FFF2-40B4-BE49-F238E27FC236}">
              <a16:creationId xmlns:a16="http://schemas.microsoft.com/office/drawing/2014/main" id="{00000000-0008-0000-0100-000010030000}"/>
            </a:ext>
          </a:extLst>
        </xdr:cNvPr>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xdr:rowOff>
    </xdr:from>
    <xdr:to>
      <xdr:col>81</xdr:col>
      <xdr:colOff>101600</xdr:colOff>
      <xdr:row>106</xdr:row>
      <xdr:rowOff>117475</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5430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66675</xdr:rowOff>
    </xdr:from>
    <xdr:to>
      <xdr:col>85</xdr:col>
      <xdr:colOff>127000</xdr:colOff>
      <xdr:row>106</xdr:row>
      <xdr:rowOff>99061</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5481300" y="182403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4541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32386</xdr:rowOff>
    </xdr:from>
    <xdr:to>
      <xdr:col>81</xdr:col>
      <xdr:colOff>50800</xdr:colOff>
      <xdr:row>106</xdr:row>
      <xdr:rowOff>66675</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4592300" y="18206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32386</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3703300" y="181737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2814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108602</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100-00001D030000}"/>
            </a:ext>
          </a:extLst>
        </xdr:cNvPr>
        <xdr:cNvSpPr txBox="1"/>
      </xdr:nvSpPr>
      <xdr:spPr>
        <a:xfrm>
          <a:off x="15266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100-00001E030000}"/>
            </a:ext>
          </a:extLst>
        </xdr:cNvPr>
        <xdr:cNvSpPr txBox="1"/>
      </xdr:nvSpPr>
      <xdr:spPr>
        <a:xfrm>
          <a:off x="14389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100-00001F030000}"/>
            </a:ext>
          </a:extLst>
        </xdr:cNvPr>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00" name="n_4mainValue【公民館】&#10;有形固定資産減価償却率">
          <a:extLst>
            <a:ext uri="{FF2B5EF4-FFF2-40B4-BE49-F238E27FC236}">
              <a16:creationId xmlns:a16="http://schemas.microsoft.com/office/drawing/2014/main" id="{00000000-0008-0000-0100-00002003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xdr:rowOff>
    </xdr:from>
    <xdr:to>
      <xdr:col>116</xdr:col>
      <xdr:colOff>114300</xdr:colOff>
      <xdr:row>106</xdr:row>
      <xdr:rowOff>109855</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31132</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59055</xdr:rowOff>
    </xdr:from>
    <xdr:to>
      <xdr:col>116</xdr:col>
      <xdr:colOff>63500</xdr:colOff>
      <xdr:row>106</xdr:row>
      <xdr:rowOff>70486</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1323300" y="182327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31496</xdr:rowOff>
    </xdr:from>
    <xdr:to>
      <xdr:col>107</xdr:col>
      <xdr:colOff>101600</xdr:colOff>
      <xdr:row>106</xdr:row>
      <xdr:rowOff>133096</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82296</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0434300" y="18244186"/>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39878</xdr:rowOff>
    </xdr:from>
    <xdr:to>
      <xdr:col>102</xdr:col>
      <xdr:colOff>165100</xdr:colOff>
      <xdr:row>106</xdr:row>
      <xdr:rowOff>141478</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2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82296</xdr:rowOff>
    </xdr:from>
    <xdr:to>
      <xdr:col>107</xdr:col>
      <xdr:colOff>50800</xdr:colOff>
      <xdr:row>106</xdr:row>
      <xdr:rowOff>90678</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9545300" y="1825599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50164</xdr:rowOff>
    </xdr:from>
    <xdr:to>
      <xdr:col>98</xdr:col>
      <xdr:colOff>38100</xdr:colOff>
      <xdr:row>106</xdr:row>
      <xdr:rowOff>151764</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90678</xdr:rowOff>
    </xdr:from>
    <xdr:to>
      <xdr:col>102</xdr:col>
      <xdr:colOff>114300</xdr:colOff>
      <xdr:row>106</xdr:row>
      <xdr:rowOff>100964</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8656300" y="1826437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137813</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149623</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158005</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168291</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は、有形固定資産減価償却率が高く老朽化が進んでいる。本町の有形固定資産のうち道路、橋りょうの占める割合は高く、毎年改良工事等を実施しているが急激な改善は難しく減価償却率も現状維持となっている。引き続き計画的な改良工事、耐震工事を実施していく。</a:t>
          </a:r>
          <a:endParaRPr lang="ja-JP" altLang="ja-JP" sz="1400">
            <a:effectLst/>
          </a:endParaRPr>
        </a:p>
        <a:p>
          <a:r>
            <a:rPr kumimoji="1" lang="ja-JP" altLang="ja-JP" sz="1100">
              <a:solidFill>
                <a:schemeClr val="dk1"/>
              </a:solidFill>
              <a:effectLst/>
              <a:latin typeface="+mn-lt"/>
              <a:ea typeface="+mn-ea"/>
              <a:cs typeface="+mn-cs"/>
            </a:rPr>
            <a:t>公営住宅は、取得して数年の住宅があるため全国平均と比べて減価償却率は低くなっているが、なかには減価償却率が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％の資産も多くある。このような入居者がいない公営住宅は取壊すなど対応を行ってきたが、減価償却中の規模の大きい公営住宅の管理の方向性を早い段階から決定しておく必要がある。</a:t>
          </a:r>
          <a:endParaRPr lang="ja-JP" altLang="ja-JP" sz="1400">
            <a:effectLst/>
          </a:endParaRPr>
        </a:p>
        <a:p>
          <a:r>
            <a:rPr kumimoji="1" lang="ja-JP" altLang="ja-JP" sz="1100">
              <a:solidFill>
                <a:schemeClr val="dk1"/>
              </a:solidFill>
              <a:effectLst/>
              <a:latin typeface="+mn-lt"/>
              <a:ea typeface="+mn-ea"/>
              <a:cs typeface="+mn-cs"/>
            </a:rPr>
            <a:t>保育所は、令和元年度に２園を統合し改修工事を実施したことにより減価償却率が若干低くなったが、依然として類似団体と比較して高くなっている。</a:t>
          </a:r>
          <a:endParaRPr lang="ja-JP" altLang="ja-JP" sz="1400">
            <a:effectLst/>
          </a:endParaRPr>
        </a:p>
        <a:p>
          <a:r>
            <a:rPr kumimoji="1" lang="ja-JP" altLang="ja-JP" sz="1100">
              <a:solidFill>
                <a:schemeClr val="dk1"/>
              </a:solidFill>
              <a:effectLst/>
              <a:latin typeface="+mn-lt"/>
              <a:ea typeface="+mn-ea"/>
              <a:cs typeface="+mn-cs"/>
            </a:rPr>
            <a:t>学校施設は、類似団体と同程度の水準である。数年以内に施設統合・改修工事が予定されており一時的に減価償却率は低くなると考えられるが、公共施設総合管理計画に基づき長寿命化を進めていく。</a:t>
          </a:r>
          <a:endParaRPr lang="ja-JP" altLang="ja-JP" sz="1400">
            <a:effectLst/>
          </a:endParaRPr>
        </a:p>
        <a:p>
          <a:r>
            <a:rPr kumimoji="1" lang="ja-JP" altLang="ja-JP" sz="1100">
              <a:solidFill>
                <a:schemeClr val="dk1"/>
              </a:solidFill>
              <a:effectLst/>
              <a:latin typeface="+mn-lt"/>
              <a:ea typeface="+mn-ea"/>
              <a:cs typeface="+mn-cs"/>
            </a:rPr>
            <a:t>児童館は減価償却率が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％の状態が続き、老朽化しているがその対策が先送りされていることが明らかである。これらの施設は近隣の施設と複合化し、新たに機能を設置する計画である。</a:t>
          </a:r>
          <a:endParaRPr lang="ja-JP" altLang="ja-JP" sz="1400">
            <a:effectLst/>
          </a:endParaRPr>
        </a:p>
        <a:p>
          <a:r>
            <a:rPr kumimoji="1" lang="ja-JP" altLang="ja-JP" sz="1100">
              <a:solidFill>
                <a:schemeClr val="dk1"/>
              </a:solidFill>
              <a:effectLst/>
              <a:latin typeface="+mn-lt"/>
              <a:ea typeface="+mn-ea"/>
              <a:cs typeface="+mn-cs"/>
            </a:rPr>
            <a:t>公民館は、点在する各自治会に１箇所設置しているため数が多く減価償却率も高い。しかし有事の際には避難所として使用するため、公民館を統合することは難しく引き続き適切な修繕を実施していく。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7,240
7,182
200.87
6,578,819
5,772,759
759,620
4,017,071
3,504,434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154577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6720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123553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36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9072</xdr:rowOff>
    </xdr:from>
    <xdr:to>
      <xdr:col>10</xdr:col>
      <xdr:colOff>165100</xdr:colOff>
      <xdr:row>37</xdr:row>
      <xdr:rowOff>110672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59872</xdr:rowOff>
    </xdr:from>
    <xdr:to>
      <xdr:col>15</xdr:col>
      <xdr:colOff>50800</xdr:colOff>
      <xdr:row>37</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035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149497</xdr:rowOff>
    </xdr:from>
    <xdr:to>
      <xdr:col>6</xdr:col>
      <xdr:colOff>38100</xdr:colOff>
      <xdr:row>37</xdr:row>
      <xdr:rowOff>79647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28847</xdr:rowOff>
    </xdr:from>
    <xdr:to>
      <xdr:col>10</xdr:col>
      <xdr:colOff>114300</xdr:colOff>
      <xdr:row>37</xdr:row>
      <xdr:rowOff>59872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72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165480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159855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51526</xdr:rowOff>
    </xdr:from>
    <xdr:to>
      <xdr:col>55</xdr:col>
      <xdr:colOff>50800</xdr:colOff>
      <xdr:row>36</xdr:row>
      <xdr:rowOff>153126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74403</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0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80917</xdr:rowOff>
    </xdr:from>
    <xdr:to>
      <xdr:col>50</xdr:col>
      <xdr:colOff>165100</xdr:colOff>
      <xdr:row>37</xdr:row>
      <xdr:rowOff>11067</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102326</xdr:rowOff>
    </xdr:from>
    <xdr:to>
      <xdr:col>55</xdr:col>
      <xdr:colOff>0</xdr:colOff>
      <xdr:row>36</xdr:row>
      <xdr:rowOff>131717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2745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107043</xdr:rowOff>
    </xdr:from>
    <xdr:to>
      <xdr:col>46</xdr:col>
      <xdr:colOff>38100</xdr:colOff>
      <xdr:row>37</xdr:row>
      <xdr:rowOff>37193</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131717</xdr:rowOff>
    </xdr:from>
    <xdr:to>
      <xdr:col>50</xdr:col>
      <xdr:colOff>114300</xdr:colOff>
      <xdr:row>36</xdr:row>
      <xdr:rowOff>157843</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3039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126637</xdr:rowOff>
    </xdr:from>
    <xdr:to>
      <xdr:col>41</xdr:col>
      <xdr:colOff>101600</xdr:colOff>
      <xdr:row>37</xdr:row>
      <xdr:rowOff>56787</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157843</xdr:rowOff>
    </xdr:from>
    <xdr:to>
      <xdr:col>45</xdr:col>
      <xdr:colOff>177800</xdr:colOff>
      <xdr:row>37</xdr:row>
      <xdr:rowOff>5987</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633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149497</xdr:rowOff>
    </xdr:from>
    <xdr:to>
      <xdr:col>36</xdr:col>
      <xdr:colOff>165100</xdr:colOff>
      <xdr:row>37</xdr:row>
      <xdr:rowOff>79647</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5987</xdr:rowOff>
    </xdr:from>
    <xdr:to>
      <xdr:col>41</xdr:col>
      <xdr:colOff>50800</xdr:colOff>
      <xdr:row>37</xdr:row>
      <xdr:rowOff>28847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3496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27594</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0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53720</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73314</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96174</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43906</xdr:rowOff>
    </xdr:from>
    <xdr:to>
      <xdr:col>24</xdr:col>
      <xdr:colOff>114300</xdr:colOff>
      <xdr:row>62</xdr:row>
      <xdr:rowOff>145506</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22333</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94706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1067888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48985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908300" y="106331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127363</xdr:rowOff>
    </xdr:from>
    <xdr:to>
      <xdr:col>15</xdr:col>
      <xdr:colOff>50800</xdr:colOff>
      <xdr:row>62</xdr:row>
      <xdr:rowOff>3266</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105858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61</xdr:row>
      <xdr:rowOff>127363</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30300" y="105400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148970</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27744" y="102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200-0000E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200-0000EC000000}"/>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200-0000EE000000}"/>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200-0000F0000000}"/>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18869</xdr:rowOff>
    </xdr:from>
    <xdr:to>
      <xdr:col>55</xdr:col>
      <xdr:colOff>50800</xdr:colOff>
      <xdr:row>58</xdr:row>
      <xdr:rowOff>120469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10426700" y="99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41746</xdr:rowOff>
    </xdr:from>
    <xdr:ext cx="469744" cy="259045"/>
    <xdr:sp macro="" textlink="">
      <xdr:nvSpPr>
        <xdr:cNvPr id="252" name="【体育館・プール】&#10;一人当たり面積該当値テキスト">
          <a:extLst>
            <a:ext uri="{FF2B5EF4-FFF2-40B4-BE49-F238E27FC236}">
              <a16:creationId xmlns:a16="http://schemas.microsoft.com/office/drawing/2014/main" id="{00000000-0008-0000-0200-0000FC000000}"/>
            </a:ext>
          </a:extLst>
        </xdr:cNvPr>
        <xdr:cNvSpPr txBox="1"/>
      </xdr:nvSpPr>
      <xdr:spPr>
        <a:xfrm>
          <a:off x="10515600" y="981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47172</xdr:rowOff>
    </xdr:from>
    <xdr:to>
      <xdr:col>50</xdr:col>
      <xdr:colOff>165100</xdr:colOff>
      <xdr:row>58</xdr:row>
      <xdr:rowOff>148772</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9588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69669</xdr:rowOff>
    </xdr:from>
    <xdr:to>
      <xdr:col>55</xdr:col>
      <xdr:colOff>0</xdr:colOff>
      <xdr:row>58</xdr:row>
      <xdr:rowOff>97972</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9639300" y="10013769"/>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76563</xdr:rowOff>
    </xdr:from>
    <xdr:to>
      <xdr:col>46</xdr:col>
      <xdr:colOff>38100</xdr:colOff>
      <xdr:row>59</xdr:row>
      <xdr:rowOff>6713</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8699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97972</xdr:rowOff>
    </xdr:from>
    <xdr:to>
      <xdr:col>50</xdr:col>
      <xdr:colOff>114300</xdr:colOff>
      <xdr:row>58</xdr:row>
      <xdr:rowOff>127363</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8750300" y="100420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97246</xdr:rowOff>
    </xdr:from>
    <xdr:to>
      <xdr:col>41</xdr:col>
      <xdr:colOff>101600</xdr:colOff>
      <xdr:row>59</xdr:row>
      <xdr:rowOff>27396</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7810500" y="100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127363</xdr:rowOff>
    </xdr:from>
    <xdr:to>
      <xdr:col>45</xdr:col>
      <xdr:colOff>177800</xdr:colOff>
      <xdr:row>58</xdr:row>
      <xdr:rowOff>148046</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7861300" y="100714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144054</xdr:rowOff>
    </xdr:from>
    <xdr:to>
      <xdr:col>36</xdr:col>
      <xdr:colOff>165100</xdr:colOff>
      <xdr:row>59</xdr:row>
      <xdr:rowOff>74204</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6921500" y="100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148046</xdr:rowOff>
    </xdr:from>
    <xdr:to>
      <xdr:col>41</xdr:col>
      <xdr:colOff>50800</xdr:colOff>
      <xdr:row>59</xdr:row>
      <xdr:rowOff>23404</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6972300" y="10092146"/>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a:extLst>
            <a:ext uri="{FF2B5EF4-FFF2-40B4-BE49-F238E27FC236}">
              <a16:creationId xmlns:a16="http://schemas.microsoft.com/office/drawing/2014/main" id="{00000000-0008-0000-0200-000005010000}"/>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a:extLst>
            <a:ext uri="{FF2B5EF4-FFF2-40B4-BE49-F238E27FC236}">
              <a16:creationId xmlns:a16="http://schemas.microsoft.com/office/drawing/2014/main" id="{00000000-0008-0000-0200-000006010000}"/>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a:extLst>
            <a:ext uri="{FF2B5EF4-FFF2-40B4-BE49-F238E27FC236}">
              <a16:creationId xmlns:a16="http://schemas.microsoft.com/office/drawing/2014/main" id="{00000000-0008-0000-0200-000007010000}"/>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a:extLst>
            <a:ext uri="{FF2B5EF4-FFF2-40B4-BE49-F238E27FC236}">
              <a16:creationId xmlns:a16="http://schemas.microsoft.com/office/drawing/2014/main" id="{00000000-0008-0000-0200-000008010000}"/>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165299</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200-000009010000}"/>
            </a:ext>
          </a:extLst>
        </xdr:cNvPr>
        <xdr:cNvSpPr txBox="1"/>
      </xdr:nvSpPr>
      <xdr:spPr>
        <a:xfrm>
          <a:off x="9391727" y="9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23240</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200-00000A010000}"/>
            </a:ext>
          </a:extLst>
        </xdr:cNvPr>
        <xdr:cNvSpPr txBox="1"/>
      </xdr:nvSpPr>
      <xdr:spPr>
        <a:xfrm>
          <a:off x="8515427" y="97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43923</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200-00000B010000}"/>
            </a:ext>
          </a:extLst>
        </xdr:cNvPr>
        <xdr:cNvSpPr txBox="1"/>
      </xdr:nvSpPr>
      <xdr:spPr>
        <a:xfrm>
          <a:off x="7626427" y="981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90731</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200-00000C010000}"/>
            </a:ext>
          </a:extLst>
        </xdr:cNvPr>
        <xdr:cNvSpPr txBox="1"/>
      </xdr:nvSpPr>
      <xdr:spPr>
        <a:xfrm>
          <a:off x="6737427" y="98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110489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41236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64770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0798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80645</xdr:rowOff>
    </xdr:from>
    <xdr:to>
      <xdr:col>10</xdr:col>
      <xdr:colOff>165100</xdr:colOff>
      <xdr:row>82</xdr:row>
      <xdr:rowOff>10795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131445</xdr:rowOff>
    </xdr:from>
    <xdr:to>
      <xdr:col>15</xdr:col>
      <xdr:colOff>50800</xdr:colOff>
      <xdr:row>82</xdr:row>
      <xdr:rowOff>20955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0188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38736</xdr:rowOff>
    </xdr:from>
    <xdr:to>
      <xdr:col>6</xdr:col>
      <xdr:colOff>38100</xdr:colOff>
      <xdr:row>81</xdr:row>
      <xdr:rowOff>140336</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131445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39769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62882</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0000000-0008-0000-0200-00005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00000000-0008-0000-0200-00006101000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00000000-0008-0000-0200-000063010000}"/>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00000000-0008-0000-0200-000065010000}"/>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144599</xdr:rowOff>
    </xdr:from>
    <xdr:to>
      <xdr:col>55</xdr:col>
      <xdr:colOff>50800</xdr:colOff>
      <xdr:row>84</xdr:row>
      <xdr:rowOff>74749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10426700" y="14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167476</xdr:rowOff>
    </xdr:from>
    <xdr:ext cx="469744" cy="259045"/>
    <xdr:sp macro="" textlink="">
      <xdr:nvSpPr>
        <xdr:cNvPr id="369" name="【福祉施設】&#10;一人当たり面積該当値テキスト">
          <a:extLst>
            <a:ext uri="{FF2B5EF4-FFF2-40B4-BE49-F238E27FC236}">
              <a16:creationId xmlns:a16="http://schemas.microsoft.com/office/drawing/2014/main" id="{00000000-0008-0000-0200-000071010000}"/>
            </a:ext>
          </a:extLst>
        </xdr:cNvPr>
        <xdr:cNvSpPr txBox="1"/>
      </xdr:nvSpPr>
      <xdr:spPr>
        <a:xfrm>
          <a:off x="10515600"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157662</xdr:rowOff>
    </xdr:from>
    <xdr:to>
      <xdr:col>50</xdr:col>
      <xdr:colOff>165100</xdr:colOff>
      <xdr:row>84</xdr:row>
      <xdr:rowOff>87812</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9588500" y="143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23949</xdr:rowOff>
    </xdr:from>
    <xdr:to>
      <xdr:col>55</xdr:col>
      <xdr:colOff>0</xdr:colOff>
      <xdr:row>84</xdr:row>
      <xdr:rowOff>37012</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9639300" y="144257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8699500" y="143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37012</xdr:rowOff>
    </xdr:from>
    <xdr:to>
      <xdr:col>50</xdr:col>
      <xdr:colOff>114300</xdr:colOff>
      <xdr:row>84</xdr:row>
      <xdr:rowOff>48986</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8750300" y="1443881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781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48986</xdr:rowOff>
    </xdr:from>
    <xdr:to>
      <xdr:col>45</xdr:col>
      <xdr:colOff>177800</xdr:colOff>
      <xdr:row>84</xdr:row>
      <xdr:rowOff>119743</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7861300" y="14450786"/>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78739</xdr:rowOff>
    </xdr:from>
    <xdr:to>
      <xdr:col>36</xdr:col>
      <xdr:colOff>165100</xdr:colOff>
      <xdr:row>85</xdr:row>
      <xdr:rowOff>8889</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6921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119743</xdr:rowOff>
    </xdr:from>
    <xdr:to>
      <xdr:col>41</xdr:col>
      <xdr:colOff>50800</xdr:colOff>
      <xdr:row>84</xdr:row>
      <xdr:rowOff>129539</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6972300" y="145215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a:extLst>
            <a:ext uri="{FF2B5EF4-FFF2-40B4-BE49-F238E27FC236}">
              <a16:creationId xmlns:a16="http://schemas.microsoft.com/office/drawing/2014/main" id="{00000000-0008-0000-0200-00007A010000}"/>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00000000-0008-0000-0200-00007B010000}"/>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00000000-0008-0000-0200-00007C010000}"/>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a:extLst>
            <a:ext uri="{FF2B5EF4-FFF2-40B4-BE49-F238E27FC236}">
              <a16:creationId xmlns:a16="http://schemas.microsoft.com/office/drawing/2014/main" id="{00000000-0008-0000-0200-00007D010000}"/>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104339</xdr:rowOff>
    </xdr:from>
    <xdr:ext cx="469744" cy="259045"/>
    <xdr:sp macro="" textlink="">
      <xdr:nvSpPr>
        <xdr:cNvPr id="382" name="n_1mainValue【福祉施設】&#10;一人当たり面積">
          <a:extLst>
            <a:ext uri="{FF2B5EF4-FFF2-40B4-BE49-F238E27FC236}">
              <a16:creationId xmlns:a16="http://schemas.microsoft.com/office/drawing/2014/main" id="{00000000-0008-0000-0200-00007E010000}"/>
            </a:ext>
          </a:extLst>
        </xdr:cNvPr>
        <xdr:cNvSpPr txBox="1"/>
      </xdr:nvSpPr>
      <xdr:spPr>
        <a:xfrm>
          <a:off x="9391727" y="1416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83" name="n_2mainValue【福祉施設】&#10;一人当たり面積">
          <a:extLst>
            <a:ext uri="{FF2B5EF4-FFF2-40B4-BE49-F238E27FC236}">
              <a16:creationId xmlns:a16="http://schemas.microsoft.com/office/drawing/2014/main" id="{00000000-0008-0000-0200-00007F010000}"/>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84" name="n_3mainValue【福祉施設】&#10;一人当たり面積">
          <a:extLst>
            <a:ext uri="{FF2B5EF4-FFF2-40B4-BE49-F238E27FC236}">
              <a16:creationId xmlns:a16="http://schemas.microsoft.com/office/drawing/2014/main" id="{00000000-0008-0000-0200-000080010000}"/>
            </a:ext>
          </a:extLst>
        </xdr:cNvPr>
        <xdr:cNvSpPr txBox="1"/>
      </xdr:nvSpPr>
      <xdr:spPr>
        <a:xfrm>
          <a:off x="7626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xdr:rowOff>
    </xdr:from>
    <xdr:ext cx="469744" cy="259045"/>
    <xdr:sp macro="" textlink="">
      <xdr:nvSpPr>
        <xdr:cNvPr id="385" name="n_4mainValue【福祉施設】&#10;一人当たり面積">
          <a:extLst>
            <a:ext uri="{FF2B5EF4-FFF2-40B4-BE49-F238E27FC236}">
              <a16:creationId xmlns:a16="http://schemas.microsoft.com/office/drawing/2014/main" id="{00000000-0008-0000-0200-000081010000}"/>
            </a:ext>
          </a:extLst>
        </xdr:cNvPr>
        <xdr:cNvSpPr txBox="1"/>
      </xdr:nvSpPr>
      <xdr:spPr>
        <a:xfrm>
          <a:off x="6737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00000000-0008-0000-0200-00009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00000000-0008-0000-0200-00009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00000000-0008-0000-0200-00009E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00000000-0008-0000-0200-0000A0010000}"/>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33564</xdr:rowOff>
    </xdr:from>
    <xdr:to>
      <xdr:col>24</xdr:col>
      <xdr:colOff>114300</xdr:colOff>
      <xdr:row>103</xdr:row>
      <xdr:rowOff>135164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4584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56441</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00000000-0008-0000-0200-0000AC010000}"/>
            </a:ext>
          </a:extLst>
        </xdr:cNvPr>
        <xdr:cNvSpPr txBox="1"/>
      </xdr:nvSpPr>
      <xdr:spPr>
        <a:xfrm>
          <a:off x="4673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xdr:rowOff>
    </xdr:from>
    <xdr:to>
      <xdr:col>20</xdr:col>
      <xdr:colOff>38100</xdr:colOff>
      <xdr:row>103</xdr:row>
      <xdr:rowOff>102507</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3746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51707</xdr:rowOff>
    </xdr:from>
    <xdr:to>
      <xdr:col>24</xdr:col>
      <xdr:colOff>63500</xdr:colOff>
      <xdr:row>103</xdr:row>
      <xdr:rowOff>84364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3797300" y="1771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51707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908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103</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2019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74386</xdr:rowOff>
    </xdr:from>
    <xdr:to>
      <xdr:col>6</xdr:col>
      <xdr:colOff>38100</xdr:colOff>
      <xdr:row>103</xdr:row>
      <xdr:rowOff>4536</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079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125186</xdr:rowOff>
    </xdr:from>
    <xdr:to>
      <xdr:col>10</xdr:col>
      <xdr:colOff>114300</xdr:colOff>
      <xdr:row>102</xdr:row>
      <xdr:rowOff>157843</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130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437" name="n_1aveValue【市民会館】&#10;有形固定資産減価償却率">
          <a:extLst>
            <a:ext uri="{FF2B5EF4-FFF2-40B4-BE49-F238E27FC236}">
              <a16:creationId xmlns:a16="http://schemas.microsoft.com/office/drawing/2014/main" id="{00000000-0008-0000-0200-0000B5010000}"/>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38" name="n_2aveValue【市民会館】&#10;有形固定資産減価償却率">
          <a:extLst>
            <a:ext uri="{FF2B5EF4-FFF2-40B4-BE49-F238E27FC236}">
              <a16:creationId xmlns:a16="http://schemas.microsoft.com/office/drawing/2014/main" id="{00000000-0008-0000-0200-0000B6010000}"/>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9" name="n_3aveValue【市民会館】&#10;有形固定資産減価償却率">
          <a:extLst>
            <a:ext uri="{FF2B5EF4-FFF2-40B4-BE49-F238E27FC236}">
              <a16:creationId xmlns:a16="http://schemas.microsoft.com/office/drawing/2014/main" id="{00000000-0008-0000-0200-0000B7010000}"/>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40" name="n_4aveValue【市民会館】&#10;有形固定資産減価償却率">
          <a:extLst>
            <a:ext uri="{FF2B5EF4-FFF2-40B4-BE49-F238E27FC236}">
              <a16:creationId xmlns:a16="http://schemas.microsoft.com/office/drawing/2014/main" id="{00000000-0008-0000-0200-0000B8010000}"/>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119034</xdr:rowOff>
    </xdr:from>
    <xdr:ext cx="405111" cy="259045"/>
    <xdr:sp macro="" textlink="">
      <xdr:nvSpPr>
        <xdr:cNvPr id="441" name="n_1mainValue【市民会館】&#10;有形固定資産減価償却率">
          <a:extLst>
            <a:ext uri="{FF2B5EF4-FFF2-40B4-BE49-F238E27FC236}">
              <a16:creationId xmlns:a16="http://schemas.microsoft.com/office/drawing/2014/main" id="{00000000-0008-0000-0200-0000B9010000}"/>
            </a:ext>
          </a:extLst>
        </xdr:cNvPr>
        <xdr:cNvSpPr txBox="1"/>
      </xdr:nvSpPr>
      <xdr:spPr>
        <a:xfrm>
          <a:off x="35820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42" name="n_2mainValue【市民会館】&#10;有形固定資産減価償却率">
          <a:extLst>
            <a:ext uri="{FF2B5EF4-FFF2-40B4-BE49-F238E27FC236}">
              <a16:creationId xmlns:a16="http://schemas.microsoft.com/office/drawing/2014/main" id="{00000000-0008-0000-0200-0000BA010000}"/>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443" name="n_3mainValue【市民会館】&#10;有形固定資産減価償却率">
          <a:extLst>
            <a:ext uri="{FF2B5EF4-FFF2-40B4-BE49-F238E27FC236}">
              <a16:creationId xmlns:a16="http://schemas.microsoft.com/office/drawing/2014/main" id="{00000000-0008-0000-0200-0000BB010000}"/>
            </a:ext>
          </a:extLst>
        </xdr:cNvPr>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21063</xdr:rowOff>
    </xdr:from>
    <xdr:ext cx="405111" cy="259045"/>
    <xdr:sp macro="" textlink="">
      <xdr:nvSpPr>
        <xdr:cNvPr id="444" name="n_4mainValue【市民会館】&#10;有形固定資産減価償却率">
          <a:extLst>
            <a:ext uri="{FF2B5EF4-FFF2-40B4-BE49-F238E27FC236}">
              <a16:creationId xmlns:a16="http://schemas.microsoft.com/office/drawing/2014/main" id="{00000000-0008-0000-0200-0000BC010000}"/>
            </a:ext>
          </a:extLst>
        </xdr:cNvPr>
        <xdr:cNvSpPr txBox="1"/>
      </xdr:nvSpPr>
      <xdr:spPr>
        <a:xfrm>
          <a:off x="927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2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200-0000D3010000}"/>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200-0000D5010000}"/>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200-0000D7010000}"/>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1169</xdr:rowOff>
    </xdr:from>
    <xdr:to>
      <xdr:col>55</xdr:col>
      <xdr:colOff>50800</xdr:colOff>
      <xdr:row>107</xdr:row>
      <xdr:rowOff>102769</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0426700" y="183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151046</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200-0000E3010000}"/>
            </a:ext>
          </a:extLst>
        </xdr:cNvPr>
        <xdr:cNvSpPr txBox="1"/>
      </xdr:nvSpPr>
      <xdr:spPr>
        <a:xfrm>
          <a:off x="10515600" y="183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5741</xdr:rowOff>
    </xdr:from>
    <xdr:to>
      <xdr:col>50</xdr:col>
      <xdr:colOff>165100</xdr:colOff>
      <xdr:row>107</xdr:row>
      <xdr:rowOff>107341</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9588500" y="18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51969</xdr:rowOff>
    </xdr:from>
    <xdr:to>
      <xdr:col>55</xdr:col>
      <xdr:colOff>0</xdr:colOff>
      <xdr:row>107</xdr:row>
      <xdr:rowOff>56541</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9639300" y="1839711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11227</xdr:rowOff>
    </xdr:from>
    <xdr:to>
      <xdr:col>46</xdr:col>
      <xdr:colOff>38100</xdr:colOff>
      <xdr:row>107</xdr:row>
      <xdr:rowOff>112827</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8699500" y="183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56541</xdr:rowOff>
    </xdr:from>
    <xdr:to>
      <xdr:col>50</xdr:col>
      <xdr:colOff>114300</xdr:colOff>
      <xdr:row>107</xdr:row>
      <xdr:rowOff>62027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8750300" y="1840169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14884</xdr:rowOff>
    </xdr:from>
    <xdr:to>
      <xdr:col>41</xdr:col>
      <xdr:colOff>101600</xdr:colOff>
      <xdr:row>107</xdr:row>
      <xdr:rowOff>116484</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7810500" y="183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62027</xdr:rowOff>
    </xdr:from>
    <xdr:to>
      <xdr:col>45</xdr:col>
      <xdr:colOff>177800</xdr:colOff>
      <xdr:row>107</xdr:row>
      <xdr:rowOff>65684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7861300" y="1840717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19456</xdr:rowOff>
    </xdr:from>
    <xdr:to>
      <xdr:col>36</xdr:col>
      <xdr:colOff>165100</xdr:colOff>
      <xdr:row>107</xdr:row>
      <xdr:rowOff>121056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6921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65684</xdr:rowOff>
    </xdr:from>
    <xdr:to>
      <xdr:col>41</xdr:col>
      <xdr:colOff>50800</xdr:colOff>
      <xdr:row>107</xdr:row>
      <xdr:rowOff>70256</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6972300" y="184108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a:extLst>
            <a:ext uri="{FF2B5EF4-FFF2-40B4-BE49-F238E27FC236}">
              <a16:creationId xmlns:a16="http://schemas.microsoft.com/office/drawing/2014/main" id="{00000000-0008-0000-0200-0000EC010000}"/>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93" name="n_2aveValue【市民会館】&#10;一人当たり面積">
          <a:extLst>
            <a:ext uri="{FF2B5EF4-FFF2-40B4-BE49-F238E27FC236}">
              <a16:creationId xmlns:a16="http://schemas.microsoft.com/office/drawing/2014/main" id="{00000000-0008-0000-0200-0000ED010000}"/>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aveValue【市民会館】&#10;一人当たり面積">
          <a:extLst>
            <a:ext uri="{FF2B5EF4-FFF2-40B4-BE49-F238E27FC236}">
              <a16:creationId xmlns:a16="http://schemas.microsoft.com/office/drawing/2014/main" id="{00000000-0008-0000-0200-0000EE010000}"/>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5" name="n_4aveValue【市民会館】&#10;一人当たり面積">
          <a:extLst>
            <a:ext uri="{FF2B5EF4-FFF2-40B4-BE49-F238E27FC236}">
              <a16:creationId xmlns:a16="http://schemas.microsoft.com/office/drawing/2014/main" id="{00000000-0008-0000-0200-0000EF010000}"/>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98468</xdr:rowOff>
    </xdr:from>
    <xdr:ext cx="469744" cy="259045"/>
    <xdr:sp macro="" textlink="">
      <xdr:nvSpPr>
        <xdr:cNvPr id="496" name="n_1mainValue【市民会館】&#10;一人当たり面積">
          <a:extLst>
            <a:ext uri="{FF2B5EF4-FFF2-40B4-BE49-F238E27FC236}">
              <a16:creationId xmlns:a16="http://schemas.microsoft.com/office/drawing/2014/main" id="{00000000-0008-0000-0200-0000F0010000}"/>
            </a:ext>
          </a:extLst>
        </xdr:cNvPr>
        <xdr:cNvSpPr txBox="1"/>
      </xdr:nvSpPr>
      <xdr:spPr>
        <a:xfrm>
          <a:off x="9391727" y="18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103954</xdr:rowOff>
    </xdr:from>
    <xdr:ext cx="469744" cy="259045"/>
    <xdr:sp macro="" textlink="">
      <xdr:nvSpPr>
        <xdr:cNvPr id="497" name="n_2mainValue【市民会館】&#10;一人当たり面積">
          <a:extLst>
            <a:ext uri="{FF2B5EF4-FFF2-40B4-BE49-F238E27FC236}">
              <a16:creationId xmlns:a16="http://schemas.microsoft.com/office/drawing/2014/main" id="{00000000-0008-0000-0200-0000F1010000}"/>
            </a:ext>
          </a:extLst>
        </xdr:cNvPr>
        <xdr:cNvSpPr txBox="1"/>
      </xdr:nvSpPr>
      <xdr:spPr>
        <a:xfrm>
          <a:off x="8515427" y="184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107611</xdr:rowOff>
    </xdr:from>
    <xdr:ext cx="469744" cy="259045"/>
    <xdr:sp macro="" textlink="">
      <xdr:nvSpPr>
        <xdr:cNvPr id="498" name="n_3mainValue【市民会館】&#10;一人当たり面積">
          <a:extLst>
            <a:ext uri="{FF2B5EF4-FFF2-40B4-BE49-F238E27FC236}">
              <a16:creationId xmlns:a16="http://schemas.microsoft.com/office/drawing/2014/main" id="{00000000-0008-0000-0200-0000F2010000}"/>
            </a:ext>
          </a:extLst>
        </xdr:cNvPr>
        <xdr:cNvSpPr txBox="1"/>
      </xdr:nvSpPr>
      <xdr:spPr>
        <a:xfrm>
          <a:off x="7626427" y="1845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112183</xdr:rowOff>
    </xdr:from>
    <xdr:ext cx="469744" cy="259045"/>
    <xdr:sp macro="" textlink="">
      <xdr:nvSpPr>
        <xdr:cNvPr id="499" name="n_4mainValue【市民会館】&#10;一人当たり面積">
          <a:extLst>
            <a:ext uri="{FF2B5EF4-FFF2-40B4-BE49-F238E27FC236}">
              <a16:creationId xmlns:a16="http://schemas.microsoft.com/office/drawing/2014/main" id="{00000000-0008-0000-0200-0000F3010000}"/>
            </a:ext>
          </a:extLst>
        </xdr:cNvPr>
        <xdr:cNvSpPr txBox="1"/>
      </xdr:nvSpPr>
      <xdr:spPr>
        <a:xfrm>
          <a:off x="6737427" y="1845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00000000-0008-0000-0200-00000B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a:extLst>
            <a:ext uri="{FF2B5EF4-FFF2-40B4-BE49-F238E27FC236}">
              <a16:creationId xmlns:a16="http://schemas.microsoft.com/office/drawing/2014/main" id="{00000000-0008-0000-0200-00000D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00000000-0008-0000-0200-00000F020000}"/>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00000000-0008-0000-0200-000011020000}"/>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6268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135907</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00000000-0008-0000-0200-00001D020000}"/>
            </a:ext>
          </a:extLst>
        </xdr:cNvPr>
        <xdr:cNvSpPr txBox="1"/>
      </xdr:nvSpPr>
      <xdr:spPr>
        <a:xfrm>
          <a:off x="16357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63500</xdr:rowOff>
    </xdr:from>
    <xdr:to>
      <xdr:col>81</xdr:col>
      <xdr:colOff>101600</xdr:colOff>
      <xdr:row>37</xdr:row>
      <xdr:rowOff>165100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5430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37</xdr:row>
      <xdr:rowOff>163830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5481300" y="64579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114300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4592300" y="6410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6350</xdr:rowOff>
    </xdr:from>
    <xdr:to>
      <xdr:col>72</xdr:col>
      <xdr:colOff>38100</xdr:colOff>
      <xdr:row>41</xdr:row>
      <xdr:rowOff>107950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365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41</xdr:row>
      <xdr:rowOff>57150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3703300" y="6410325"/>
          <a:ext cx="889000" cy="67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147320</xdr:rowOff>
    </xdr:from>
    <xdr:to>
      <xdr:col>67</xdr:col>
      <xdr:colOff>101600</xdr:colOff>
      <xdr:row>42</xdr:row>
      <xdr:rowOff>77470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2763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57150</xdr:rowOff>
    </xdr:from>
    <xdr:to>
      <xdr:col>71</xdr:col>
      <xdr:colOff>177800</xdr:colOff>
      <xdr:row>42</xdr:row>
      <xdr:rowOff>26670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2814300" y="70866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10177</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108602</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4389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99077</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3500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68597</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00000000-0008-0000-0200-00002D020000}"/>
            </a:ext>
          </a:extLst>
        </xdr:cNvPr>
        <xdr:cNvSpPr txBox="1"/>
      </xdr:nvSpPr>
      <xdr:spPr>
        <a:xfrm>
          <a:off x="12611744"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00000000-0008-0000-0200-00004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82" name="【一般廃棄物処理施設】&#10;一人当たり有形固定資産（償却資産）額最小値テキスト">
          <a:extLst>
            <a:ext uri="{FF2B5EF4-FFF2-40B4-BE49-F238E27FC236}">
              <a16:creationId xmlns:a16="http://schemas.microsoft.com/office/drawing/2014/main" id="{00000000-0008-0000-0200-000046020000}"/>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00000000-0008-0000-0200-000048020000}"/>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586" name="【一般廃棄物処理施設】&#10;一人当たり有形固定資産（償却資産）額平均値テキスト">
          <a:extLst>
            <a:ext uri="{FF2B5EF4-FFF2-40B4-BE49-F238E27FC236}">
              <a16:creationId xmlns:a16="http://schemas.microsoft.com/office/drawing/2014/main" id="{00000000-0008-0000-0200-00004A020000}"/>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128434</xdr:rowOff>
    </xdr:from>
    <xdr:to>
      <xdr:col>116</xdr:col>
      <xdr:colOff>114300</xdr:colOff>
      <xdr:row>38</xdr:row>
      <xdr:rowOff>58584</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2110700" y="64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151311</xdr:rowOff>
    </xdr:from>
    <xdr:ext cx="599010" cy="259045"/>
    <xdr:sp macro="" textlink="">
      <xdr:nvSpPr>
        <xdr:cNvPr id="598" name="【一般廃棄物処理施設】&#10;一人当たり有形固定資産（償却資産）額該当値テキスト">
          <a:extLst>
            <a:ext uri="{FF2B5EF4-FFF2-40B4-BE49-F238E27FC236}">
              <a16:creationId xmlns:a16="http://schemas.microsoft.com/office/drawing/2014/main" id="{00000000-0008-0000-0200-000056020000}"/>
            </a:ext>
          </a:extLst>
        </xdr:cNvPr>
        <xdr:cNvSpPr txBox="1"/>
      </xdr:nvSpPr>
      <xdr:spPr>
        <a:xfrm>
          <a:off x="22199600" y="632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29907</xdr:rowOff>
    </xdr:from>
    <xdr:to>
      <xdr:col>112</xdr:col>
      <xdr:colOff>38100</xdr:colOff>
      <xdr:row>38</xdr:row>
      <xdr:rowOff>131507</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1272500" y="65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7784</xdr:rowOff>
    </xdr:from>
    <xdr:to>
      <xdr:col>116</xdr:col>
      <xdr:colOff>63500</xdr:colOff>
      <xdr:row>38</xdr:row>
      <xdr:rowOff>80707</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1323300" y="6522884"/>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55781</xdr:rowOff>
    </xdr:from>
    <xdr:to>
      <xdr:col>107</xdr:col>
      <xdr:colOff>101600</xdr:colOff>
      <xdr:row>38</xdr:row>
      <xdr:rowOff>157381</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0383500" y="65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80707</xdr:rowOff>
    </xdr:from>
    <xdr:to>
      <xdr:col>111</xdr:col>
      <xdr:colOff>177800</xdr:colOff>
      <xdr:row>38</xdr:row>
      <xdr:rowOff>106581</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0434300" y="6595807"/>
          <a:ext cx="889000" cy="2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150875</xdr:rowOff>
    </xdr:from>
    <xdr:to>
      <xdr:col>102</xdr:col>
      <xdr:colOff>165100</xdr:colOff>
      <xdr:row>42</xdr:row>
      <xdr:rowOff>81025</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9494500" y="71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106581</xdr:rowOff>
    </xdr:from>
    <xdr:to>
      <xdr:col>107</xdr:col>
      <xdr:colOff>50800</xdr:colOff>
      <xdr:row>42</xdr:row>
      <xdr:rowOff>30225</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9545300" y="6621681"/>
          <a:ext cx="889000" cy="6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40911</xdr:rowOff>
    </xdr:from>
    <xdr:to>
      <xdr:col>98</xdr:col>
      <xdr:colOff>38100</xdr:colOff>
      <xdr:row>41</xdr:row>
      <xdr:rowOff>142511</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8605500" y="70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91711</xdr:rowOff>
    </xdr:from>
    <xdr:to>
      <xdr:col>102</xdr:col>
      <xdr:colOff>114300</xdr:colOff>
      <xdr:row>42</xdr:row>
      <xdr:rowOff>30225</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656300" y="7121161"/>
          <a:ext cx="889000" cy="1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607" name="n_1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608" name="n_2ave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9" name="n_3ave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10" name="n_4ave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148034</xdr:rowOff>
    </xdr:from>
    <xdr:ext cx="599010" cy="259045"/>
    <xdr:sp macro="" textlink="">
      <xdr:nvSpPr>
        <xdr:cNvPr id="611" name="n_1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21011095" y="63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2458</xdr:rowOff>
    </xdr:from>
    <xdr:ext cx="599010" cy="259045"/>
    <xdr:sp macro="" textlink="">
      <xdr:nvSpPr>
        <xdr:cNvPr id="612" name="n_2main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20134795" y="634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72152</xdr:rowOff>
    </xdr:from>
    <xdr:ext cx="469744" cy="259045"/>
    <xdr:sp macro="" textlink="">
      <xdr:nvSpPr>
        <xdr:cNvPr id="613" name="n_3mainValue【一般廃棄物処理施設】&#10;一人当たり有形固定資産（償却資産）額">
          <a:extLst>
            <a:ext uri="{FF2B5EF4-FFF2-40B4-BE49-F238E27FC236}">
              <a16:creationId xmlns:a16="http://schemas.microsoft.com/office/drawing/2014/main" id="{00000000-0008-0000-0200-000065020000}"/>
            </a:ext>
          </a:extLst>
        </xdr:cNvPr>
        <xdr:cNvSpPr txBox="1"/>
      </xdr:nvSpPr>
      <xdr:spPr>
        <a:xfrm>
          <a:off x="19310428" y="727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133638</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00000000-0008-0000-0200-000066020000}"/>
            </a:ext>
          </a:extLst>
        </xdr:cNvPr>
        <xdr:cNvSpPr txBox="1"/>
      </xdr:nvSpPr>
      <xdr:spPr>
        <a:xfrm>
          <a:off x="18389111" y="71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00000000-0008-0000-02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00000000-0008-0000-0200-00009002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00000000-0008-0000-0200-000092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00000000-0008-0000-0200-00009402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42545</xdr:rowOff>
    </xdr:from>
    <xdr:to>
      <xdr:col>85</xdr:col>
      <xdr:colOff>177800</xdr:colOff>
      <xdr:row>83</xdr:row>
      <xdr:rowOff>144145</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6268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20972</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00000000-0008-0000-0200-0000A0020000}"/>
            </a:ext>
          </a:extLst>
        </xdr:cNvPr>
        <xdr:cNvSpPr txBox="1"/>
      </xdr:nvSpPr>
      <xdr:spPr>
        <a:xfrm>
          <a:off x="16357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160655</xdr:rowOff>
    </xdr:from>
    <xdr:to>
      <xdr:col>81</xdr:col>
      <xdr:colOff>101600</xdr:colOff>
      <xdr:row>83</xdr:row>
      <xdr:rowOff>90805</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40005</xdr:rowOff>
    </xdr:from>
    <xdr:to>
      <xdr:col>85</xdr:col>
      <xdr:colOff>127000</xdr:colOff>
      <xdr:row>83</xdr:row>
      <xdr:rowOff>93345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5481300" y="142703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454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160020</xdr:rowOff>
    </xdr:from>
    <xdr:to>
      <xdr:col>81</xdr:col>
      <xdr:colOff>50800</xdr:colOff>
      <xdr:row>83</xdr:row>
      <xdr:rowOff>40005</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4592300" y="14218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48261</xdr:rowOff>
    </xdr:from>
    <xdr:to>
      <xdr:col>72</xdr:col>
      <xdr:colOff>38100</xdr:colOff>
      <xdr:row>82</xdr:row>
      <xdr:rowOff>149861</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3652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99061</xdr:rowOff>
    </xdr:from>
    <xdr:to>
      <xdr:col>76</xdr:col>
      <xdr:colOff>114300</xdr:colOff>
      <xdr:row>82</xdr:row>
      <xdr:rowOff>160020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3703300" y="14157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2539</xdr:rowOff>
    </xdr:from>
    <xdr:to>
      <xdr:col>67</xdr:col>
      <xdr:colOff>101600</xdr:colOff>
      <xdr:row>82</xdr:row>
      <xdr:rowOff>104139</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2763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53339</xdr:rowOff>
    </xdr:from>
    <xdr:to>
      <xdr:col>71</xdr:col>
      <xdr:colOff>177800</xdr:colOff>
      <xdr:row>82</xdr:row>
      <xdr:rowOff>99061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814300" y="14112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81" name="n_1aveValue【消防施設】&#10;有形固定資産減価償却率">
          <a:extLst>
            <a:ext uri="{FF2B5EF4-FFF2-40B4-BE49-F238E27FC236}">
              <a16:creationId xmlns:a16="http://schemas.microsoft.com/office/drawing/2014/main" id="{00000000-0008-0000-0200-0000A902000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82" name="n_2aveValue【消防施設】&#10;有形固定資産減価償却率">
          <a:extLst>
            <a:ext uri="{FF2B5EF4-FFF2-40B4-BE49-F238E27FC236}">
              <a16:creationId xmlns:a16="http://schemas.microsoft.com/office/drawing/2014/main" id="{00000000-0008-0000-0200-0000AA020000}"/>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83" name="n_3aveValue【消防施設】&#10;有形固定資産減価償却率">
          <a:extLst>
            <a:ext uri="{FF2B5EF4-FFF2-40B4-BE49-F238E27FC236}">
              <a16:creationId xmlns:a16="http://schemas.microsoft.com/office/drawing/2014/main" id="{00000000-0008-0000-0200-0000AB020000}"/>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684" name="n_4aveValue【消防施設】&#10;有形固定資産減価償却率">
          <a:extLst>
            <a:ext uri="{FF2B5EF4-FFF2-40B4-BE49-F238E27FC236}">
              <a16:creationId xmlns:a16="http://schemas.microsoft.com/office/drawing/2014/main" id="{00000000-0008-0000-0200-0000AC020000}"/>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81932</xdr:rowOff>
    </xdr:from>
    <xdr:ext cx="405111" cy="259045"/>
    <xdr:sp macro="" textlink="">
      <xdr:nvSpPr>
        <xdr:cNvPr id="685" name="n_1mainValue【消防施設】&#10;有形固定資産減価償却率">
          <a:extLst>
            <a:ext uri="{FF2B5EF4-FFF2-40B4-BE49-F238E27FC236}">
              <a16:creationId xmlns:a16="http://schemas.microsoft.com/office/drawing/2014/main" id="{00000000-0008-0000-0200-0000AD020000}"/>
            </a:ext>
          </a:extLst>
        </xdr:cNvPr>
        <xdr:cNvSpPr txBox="1"/>
      </xdr:nvSpPr>
      <xdr:spPr>
        <a:xfrm>
          <a:off x="15266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86" name="n_2mainValue【消防施設】&#10;有形固定資産減価償却率">
          <a:extLst>
            <a:ext uri="{FF2B5EF4-FFF2-40B4-BE49-F238E27FC236}">
              <a16:creationId xmlns:a16="http://schemas.microsoft.com/office/drawing/2014/main" id="{00000000-0008-0000-0200-0000AE020000}"/>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140988</xdr:rowOff>
    </xdr:from>
    <xdr:ext cx="405111" cy="259045"/>
    <xdr:sp macro="" textlink="">
      <xdr:nvSpPr>
        <xdr:cNvPr id="687" name="n_3mainValue【消防施設】&#10;有形固定資産減価償却率">
          <a:extLst>
            <a:ext uri="{FF2B5EF4-FFF2-40B4-BE49-F238E27FC236}">
              <a16:creationId xmlns:a16="http://schemas.microsoft.com/office/drawing/2014/main" id="{00000000-0008-0000-0200-0000AF020000}"/>
            </a:ext>
          </a:extLst>
        </xdr:cNvPr>
        <xdr:cNvSpPr txBox="1"/>
      </xdr:nvSpPr>
      <xdr:spPr>
        <a:xfrm>
          <a:off x="13500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88" name="n_4mainValue【消防施設】&#10;有形固定資産減価償却率">
          <a:extLst>
            <a:ext uri="{FF2B5EF4-FFF2-40B4-BE49-F238E27FC236}">
              <a16:creationId xmlns:a16="http://schemas.microsoft.com/office/drawing/2014/main" id="{00000000-0008-0000-0200-0000B0020000}"/>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00000000-0008-0000-02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1" name="【消防施設】&#10;一人当たり面積最小値テキスト">
          <a:extLst>
            <a:ext uri="{FF2B5EF4-FFF2-40B4-BE49-F238E27FC236}">
              <a16:creationId xmlns:a16="http://schemas.microsoft.com/office/drawing/2014/main" id="{00000000-0008-0000-0200-0000C7020000}"/>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3" name="【消防施設】&#10;一人当たり面積最大値テキスト">
          <a:extLst>
            <a:ext uri="{FF2B5EF4-FFF2-40B4-BE49-F238E27FC236}">
              <a16:creationId xmlns:a16="http://schemas.microsoft.com/office/drawing/2014/main" id="{00000000-0008-0000-0200-0000C902000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715" name="【消防施設】&#10;一人当たり面積平均値テキスト">
          <a:extLst>
            <a:ext uri="{FF2B5EF4-FFF2-40B4-BE49-F238E27FC236}">
              <a16:creationId xmlns:a16="http://schemas.microsoft.com/office/drawing/2014/main" id="{00000000-0008-0000-0200-0000CB020000}"/>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2110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154703</xdr:rowOff>
    </xdr:from>
    <xdr:ext cx="469744" cy="259045"/>
    <xdr:sp macro="" textlink="">
      <xdr:nvSpPr>
        <xdr:cNvPr id="727" name="【消防施設】&#10;一人当たり面積該当値テキスト">
          <a:extLst>
            <a:ext uri="{FF2B5EF4-FFF2-40B4-BE49-F238E27FC236}">
              <a16:creationId xmlns:a16="http://schemas.microsoft.com/office/drawing/2014/main" id="{00000000-0008-0000-0200-0000D7020000}"/>
            </a:ext>
          </a:extLst>
        </xdr:cNvPr>
        <xdr:cNvSpPr txBox="1"/>
      </xdr:nvSpPr>
      <xdr:spPr>
        <a:xfrm>
          <a:off x="22199600"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27533</xdr:rowOff>
    </xdr:from>
    <xdr:to>
      <xdr:col>112</xdr:col>
      <xdr:colOff>38100</xdr:colOff>
      <xdr:row>85</xdr:row>
      <xdr:rowOff>129133</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21272500" y="14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74676</xdr:rowOff>
    </xdr:from>
    <xdr:to>
      <xdr:col>116</xdr:col>
      <xdr:colOff>63500</xdr:colOff>
      <xdr:row>85</xdr:row>
      <xdr:rowOff>78333</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21323300" y="1464792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78333</xdr:rowOff>
    </xdr:from>
    <xdr:to>
      <xdr:col>111</xdr:col>
      <xdr:colOff>177800</xdr:colOff>
      <xdr:row>85</xdr:row>
      <xdr:rowOff>81535</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20434300" y="14651583"/>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33477</xdr:rowOff>
    </xdr:from>
    <xdr:to>
      <xdr:col>102</xdr:col>
      <xdr:colOff>165100</xdr:colOff>
      <xdr:row>85</xdr:row>
      <xdr:rowOff>135077</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9494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84277</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19545300" y="1465478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84277</xdr:rowOff>
    </xdr:from>
    <xdr:to>
      <xdr:col>102</xdr:col>
      <xdr:colOff>114300</xdr:colOff>
      <xdr:row>85</xdr:row>
      <xdr:rowOff>108965</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8656300" y="14657527"/>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736" name="n_1aveValue【消防施設】&#10;一人当たり面積">
          <a:extLst>
            <a:ext uri="{FF2B5EF4-FFF2-40B4-BE49-F238E27FC236}">
              <a16:creationId xmlns:a16="http://schemas.microsoft.com/office/drawing/2014/main" id="{00000000-0008-0000-0200-0000E0020000}"/>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737" name="n_2aveValue【消防施設】&#10;一人当たり面積">
          <a:extLst>
            <a:ext uri="{FF2B5EF4-FFF2-40B4-BE49-F238E27FC236}">
              <a16:creationId xmlns:a16="http://schemas.microsoft.com/office/drawing/2014/main" id="{00000000-0008-0000-0200-0000E1020000}"/>
            </a:ext>
          </a:extLst>
        </xdr:cNvPr>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738" name="n_3aveValue【消防施設】&#10;一人当たり面積">
          <a:extLst>
            <a:ext uri="{FF2B5EF4-FFF2-40B4-BE49-F238E27FC236}">
              <a16:creationId xmlns:a16="http://schemas.microsoft.com/office/drawing/2014/main" id="{00000000-0008-0000-0200-0000E2020000}"/>
            </a:ext>
          </a:extLst>
        </xdr:cNvPr>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9" name="n_4aveValue【消防施設】&#10;一人当たり面積">
          <a:extLst>
            <a:ext uri="{FF2B5EF4-FFF2-40B4-BE49-F238E27FC236}">
              <a16:creationId xmlns:a16="http://schemas.microsoft.com/office/drawing/2014/main" id="{00000000-0008-0000-0200-0000E302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145660</xdr:rowOff>
    </xdr:from>
    <xdr:ext cx="469744" cy="259045"/>
    <xdr:sp macro="" textlink="">
      <xdr:nvSpPr>
        <xdr:cNvPr id="740" name="n_1mainValue【消防施設】&#10;一人当たり面積">
          <a:extLst>
            <a:ext uri="{FF2B5EF4-FFF2-40B4-BE49-F238E27FC236}">
              <a16:creationId xmlns:a16="http://schemas.microsoft.com/office/drawing/2014/main" id="{00000000-0008-0000-0200-0000E4020000}"/>
            </a:ext>
          </a:extLst>
        </xdr:cNvPr>
        <xdr:cNvSpPr txBox="1"/>
      </xdr:nvSpPr>
      <xdr:spPr>
        <a:xfrm>
          <a:off x="21075727" y="143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41" name="n_2mainValue【消防施設】&#10;一人当たり面積">
          <a:extLst>
            <a:ext uri="{FF2B5EF4-FFF2-40B4-BE49-F238E27FC236}">
              <a16:creationId xmlns:a16="http://schemas.microsoft.com/office/drawing/2014/main" id="{00000000-0008-0000-0200-0000E5020000}"/>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151604</xdr:rowOff>
    </xdr:from>
    <xdr:ext cx="469744" cy="259045"/>
    <xdr:sp macro="" textlink="">
      <xdr:nvSpPr>
        <xdr:cNvPr id="742" name="n_3mainValue【消防施設】&#10;一人当たり面積">
          <a:extLst>
            <a:ext uri="{FF2B5EF4-FFF2-40B4-BE49-F238E27FC236}">
              <a16:creationId xmlns:a16="http://schemas.microsoft.com/office/drawing/2014/main" id="{00000000-0008-0000-0200-0000E6020000}"/>
            </a:ext>
          </a:extLst>
        </xdr:cNvPr>
        <xdr:cNvSpPr txBox="1"/>
      </xdr:nvSpPr>
      <xdr:spPr>
        <a:xfrm>
          <a:off x="193104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4842</xdr:rowOff>
    </xdr:from>
    <xdr:ext cx="469744" cy="259045"/>
    <xdr:sp macro="" textlink="">
      <xdr:nvSpPr>
        <xdr:cNvPr id="743" name="n_4mainValue【消防施設】&#10;一人当たり面積">
          <a:extLst>
            <a:ext uri="{FF2B5EF4-FFF2-40B4-BE49-F238E27FC236}">
              <a16:creationId xmlns:a16="http://schemas.microsoft.com/office/drawing/2014/main" id="{00000000-0008-0000-0200-0000E7020000}"/>
            </a:ext>
          </a:extLst>
        </xdr:cNvPr>
        <xdr:cNvSpPr txBox="1"/>
      </xdr:nvSpPr>
      <xdr:spPr>
        <a:xfrm>
          <a:off x="18421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0000000-0008-0000-02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0" name="【庁舎】&#10;有形固定資産減価償却率最小値テキスト">
          <a:extLst>
            <a:ext uri="{FF2B5EF4-FFF2-40B4-BE49-F238E27FC236}">
              <a16:creationId xmlns:a16="http://schemas.microsoft.com/office/drawing/2014/main" id="{00000000-0008-0000-0200-00000203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2" name="【庁舎】&#10;有形固定資産減価償却率最大値テキスト">
          <a:extLst>
            <a:ext uri="{FF2B5EF4-FFF2-40B4-BE49-F238E27FC236}">
              <a16:creationId xmlns:a16="http://schemas.microsoft.com/office/drawing/2014/main" id="{00000000-0008-0000-0200-00000403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774" name="【庁舎】&#10;有形固定資産減価償却率平均値テキスト">
          <a:extLst>
            <a:ext uri="{FF2B5EF4-FFF2-40B4-BE49-F238E27FC236}">
              <a16:creationId xmlns:a16="http://schemas.microsoft.com/office/drawing/2014/main" id="{00000000-0008-0000-0200-000006030000}"/>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786" name="【庁舎】&#10;有形固定資産減価償却率該当値テキスト">
          <a:extLst>
            <a:ext uri="{FF2B5EF4-FFF2-40B4-BE49-F238E27FC236}">
              <a16:creationId xmlns:a16="http://schemas.microsoft.com/office/drawing/2014/main" id="{00000000-0008-0000-0200-000012030000}"/>
            </a:ext>
          </a:extLst>
        </xdr:cNvPr>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23949</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5481300" y="1782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161108</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4592300" y="177861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94162</xdr:rowOff>
    </xdr:from>
    <xdr:to>
      <xdr:col>76</xdr:col>
      <xdr:colOff>114300</xdr:colOff>
      <xdr:row>103</xdr:row>
      <xdr:rowOff>126819</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3703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9071</xdr:rowOff>
    </xdr:from>
    <xdr:to>
      <xdr:col>67</xdr:col>
      <xdr:colOff>101600</xdr:colOff>
      <xdr:row>103</xdr:row>
      <xdr:rowOff>110671</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12763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59871</xdr:rowOff>
    </xdr:from>
    <xdr:to>
      <xdr:col>71</xdr:col>
      <xdr:colOff>177800</xdr:colOff>
      <xdr:row>103</xdr:row>
      <xdr:rowOff>94162</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2814300" y="177192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95" name="n_1aveValue【庁舎】&#10;有形固定資産減価償却率">
          <a:extLst>
            <a:ext uri="{FF2B5EF4-FFF2-40B4-BE49-F238E27FC236}">
              <a16:creationId xmlns:a16="http://schemas.microsoft.com/office/drawing/2014/main" id="{00000000-0008-0000-0200-00001B030000}"/>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6" name="n_2aveValue【庁舎】&#10;有形固定資産減価償却率">
          <a:extLst>
            <a:ext uri="{FF2B5EF4-FFF2-40B4-BE49-F238E27FC236}">
              <a16:creationId xmlns:a16="http://schemas.microsoft.com/office/drawing/2014/main" id="{00000000-0008-0000-0200-00001C03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7" name="n_3aveValue【庁舎】&#10;有形固定資産減価償却率">
          <a:extLst>
            <a:ext uri="{FF2B5EF4-FFF2-40B4-BE49-F238E27FC236}">
              <a16:creationId xmlns:a16="http://schemas.microsoft.com/office/drawing/2014/main" id="{00000000-0008-0000-0200-00001D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98" name="n_4aveValue【庁舎】&#10;有形固定資産減価償却率">
          <a:extLst>
            <a:ext uri="{FF2B5EF4-FFF2-40B4-BE49-F238E27FC236}">
              <a16:creationId xmlns:a16="http://schemas.microsoft.com/office/drawing/2014/main" id="{00000000-0008-0000-0200-00001E030000}"/>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56985</xdr:rowOff>
    </xdr:from>
    <xdr:ext cx="405111" cy="259045"/>
    <xdr:sp macro="" textlink="">
      <xdr:nvSpPr>
        <xdr:cNvPr id="799" name="n_1mainValue【庁舎】&#10;有形固定資産減価償却率">
          <a:extLst>
            <a:ext uri="{FF2B5EF4-FFF2-40B4-BE49-F238E27FC236}">
              <a16:creationId xmlns:a16="http://schemas.microsoft.com/office/drawing/2014/main" id="{00000000-0008-0000-0200-00001F030000}"/>
            </a:ext>
          </a:extLst>
        </xdr:cNvPr>
        <xdr:cNvSpPr txBox="1"/>
      </xdr:nvSpPr>
      <xdr:spPr>
        <a:xfrm>
          <a:off x="15266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800" name="n_2mainValue【庁舎】&#10;有形固定資産減価償却率">
          <a:extLst>
            <a:ext uri="{FF2B5EF4-FFF2-40B4-BE49-F238E27FC236}">
              <a16:creationId xmlns:a16="http://schemas.microsoft.com/office/drawing/2014/main" id="{00000000-0008-0000-0200-000020030000}"/>
            </a:ext>
          </a:extLst>
        </xdr:cNvPr>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161489</xdr:rowOff>
    </xdr:from>
    <xdr:ext cx="405111" cy="259045"/>
    <xdr:sp macro="" textlink="">
      <xdr:nvSpPr>
        <xdr:cNvPr id="801" name="n_3mainValue【庁舎】&#10;有形固定資産減価償却率">
          <a:extLst>
            <a:ext uri="{FF2B5EF4-FFF2-40B4-BE49-F238E27FC236}">
              <a16:creationId xmlns:a16="http://schemas.microsoft.com/office/drawing/2014/main" id="{00000000-0008-0000-0200-000021030000}"/>
            </a:ext>
          </a:extLst>
        </xdr:cNvPr>
        <xdr:cNvSpPr txBox="1"/>
      </xdr:nvSpPr>
      <xdr:spPr>
        <a:xfrm>
          <a:off x="13500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127198</xdr:rowOff>
    </xdr:from>
    <xdr:ext cx="405111" cy="259045"/>
    <xdr:sp macro="" textlink="">
      <xdr:nvSpPr>
        <xdr:cNvPr id="802" name="n_4mainValue【庁舎】&#10;有形固定資産減価償却率">
          <a:extLst>
            <a:ext uri="{FF2B5EF4-FFF2-40B4-BE49-F238E27FC236}">
              <a16:creationId xmlns:a16="http://schemas.microsoft.com/office/drawing/2014/main" id="{00000000-0008-0000-0200-000022030000}"/>
            </a:ext>
          </a:extLst>
        </xdr:cNvPr>
        <xdr:cNvSpPr txBox="1"/>
      </xdr:nvSpPr>
      <xdr:spPr>
        <a:xfrm>
          <a:off x="12611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0000000-0008-0000-02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9" name="【庁舎】&#10;一人当たり面積最小値テキスト">
          <a:extLst>
            <a:ext uri="{FF2B5EF4-FFF2-40B4-BE49-F238E27FC236}">
              <a16:creationId xmlns:a16="http://schemas.microsoft.com/office/drawing/2014/main" id="{00000000-0008-0000-0200-00003D03000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1" name="【庁舎】&#10;一人当たり面積最大値テキスト">
          <a:extLst>
            <a:ext uri="{FF2B5EF4-FFF2-40B4-BE49-F238E27FC236}">
              <a16:creationId xmlns:a16="http://schemas.microsoft.com/office/drawing/2014/main" id="{00000000-0008-0000-0200-00003F03000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33" name="【庁舎】&#10;一人当たり面積平均値テキスト">
          <a:extLst>
            <a:ext uri="{FF2B5EF4-FFF2-40B4-BE49-F238E27FC236}">
              <a16:creationId xmlns:a16="http://schemas.microsoft.com/office/drawing/2014/main" id="{00000000-0008-0000-0200-00004103000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88537</xdr:rowOff>
    </xdr:from>
    <xdr:to>
      <xdr:col>116</xdr:col>
      <xdr:colOff>114300</xdr:colOff>
      <xdr:row>103</xdr:row>
      <xdr:rowOff>18687</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2110700" y="175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111414</xdr:rowOff>
    </xdr:from>
    <xdr:ext cx="469744" cy="259045"/>
    <xdr:sp macro="" textlink="">
      <xdr:nvSpPr>
        <xdr:cNvPr id="845" name="【庁舎】&#10;一人当たり面積該当値テキスト">
          <a:extLst>
            <a:ext uri="{FF2B5EF4-FFF2-40B4-BE49-F238E27FC236}">
              <a16:creationId xmlns:a16="http://schemas.microsoft.com/office/drawing/2014/main" id="{00000000-0008-0000-0200-00004D030000}"/>
            </a:ext>
          </a:extLst>
        </xdr:cNvPr>
        <xdr:cNvSpPr txBox="1"/>
      </xdr:nvSpPr>
      <xdr:spPr>
        <a:xfrm>
          <a:off x="22199600" y="1742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117929</xdr:rowOff>
    </xdr:from>
    <xdr:to>
      <xdr:col>112</xdr:col>
      <xdr:colOff>38100</xdr:colOff>
      <xdr:row>103</xdr:row>
      <xdr:rowOff>48079</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21272500" y="17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139337</xdr:rowOff>
    </xdr:from>
    <xdr:to>
      <xdr:col>116</xdr:col>
      <xdr:colOff>63500</xdr:colOff>
      <xdr:row>102</xdr:row>
      <xdr:rowOff>168729</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21323300" y="176272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146231</xdr:rowOff>
    </xdr:from>
    <xdr:to>
      <xdr:col>107</xdr:col>
      <xdr:colOff>101600</xdr:colOff>
      <xdr:row>103</xdr:row>
      <xdr:rowOff>76381</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20383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168729</xdr:rowOff>
    </xdr:from>
    <xdr:to>
      <xdr:col>111</xdr:col>
      <xdr:colOff>177800</xdr:colOff>
      <xdr:row>103</xdr:row>
      <xdr:rowOff>25581</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20434300" y="17656629"/>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168002</xdr:rowOff>
    </xdr:from>
    <xdr:to>
      <xdr:col>102</xdr:col>
      <xdr:colOff>165100</xdr:colOff>
      <xdr:row>103</xdr:row>
      <xdr:rowOff>98152</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19494500" y="176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25581</xdr:rowOff>
    </xdr:from>
    <xdr:to>
      <xdr:col>107</xdr:col>
      <xdr:colOff>50800</xdr:colOff>
      <xdr:row>103</xdr:row>
      <xdr:rowOff>47352</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9545300" y="17684931"/>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21589</xdr:rowOff>
    </xdr:from>
    <xdr:to>
      <xdr:col>98</xdr:col>
      <xdr:colOff>38100</xdr:colOff>
      <xdr:row>103</xdr:row>
      <xdr:rowOff>123189</xdr:rowOff>
    </xdr:to>
    <xdr:sp macro="" textlink="">
      <xdr:nvSpPr>
        <xdr:cNvPr id="852" name="楕円 851">
          <a:extLst>
            <a:ext uri="{FF2B5EF4-FFF2-40B4-BE49-F238E27FC236}">
              <a16:creationId xmlns:a16="http://schemas.microsoft.com/office/drawing/2014/main" id="{00000000-0008-0000-0200-000054030000}"/>
            </a:ext>
          </a:extLst>
        </xdr:cNvPr>
        <xdr:cNvSpPr/>
      </xdr:nvSpPr>
      <xdr:spPr>
        <a:xfrm>
          <a:off x="18605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47352</xdr:rowOff>
    </xdr:from>
    <xdr:to>
      <xdr:col>102</xdr:col>
      <xdr:colOff>114300</xdr:colOff>
      <xdr:row>103</xdr:row>
      <xdr:rowOff>72389</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8656300" y="17706702"/>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854" name="n_1aveValue【庁舎】&#10;一人当たり面積">
          <a:extLst>
            <a:ext uri="{FF2B5EF4-FFF2-40B4-BE49-F238E27FC236}">
              <a16:creationId xmlns:a16="http://schemas.microsoft.com/office/drawing/2014/main" id="{00000000-0008-0000-0200-000056030000}"/>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855" name="n_2aveValue【庁舎】&#10;一人当たり面積">
          <a:extLst>
            <a:ext uri="{FF2B5EF4-FFF2-40B4-BE49-F238E27FC236}">
              <a16:creationId xmlns:a16="http://schemas.microsoft.com/office/drawing/2014/main" id="{00000000-0008-0000-0200-000057030000}"/>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856" name="n_3aveValue【庁舎】&#10;一人当たり面積">
          <a:extLst>
            <a:ext uri="{FF2B5EF4-FFF2-40B4-BE49-F238E27FC236}">
              <a16:creationId xmlns:a16="http://schemas.microsoft.com/office/drawing/2014/main" id="{00000000-0008-0000-0200-000058030000}"/>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857" name="n_4aveValue【庁舎】&#10;一人当たり面積">
          <a:extLst>
            <a:ext uri="{FF2B5EF4-FFF2-40B4-BE49-F238E27FC236}">
              <a16:creationId xmlns:a16="http://schemas.microsoft.com/office/drawing/2014/main" id="{00000000-0008-0000-0200-000059030000}"/>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64606</xdr:rowOff>
    </xdr:from>
    <xdr:ext cx="469744" cy="259045"/>
    <xdr:sp macro="" textlink="">
      <xdr:nvSpPr>
        <xdr:cNvPr id="858" name="n_1mainValue【庁舎】&#10;一人当たり面積">
          <a:extLst>
            <a:ext uri="{FF2B5EF4-FFF2-40B4-BE49-F238E27FC236}">
              <a16:creationId xmlns:a16="http://schemas.microsoft.com/office/drawing/2014/main" id="{00000000-0008-0000-0200-00005A030000}"/>
            </a:ext>
          </a:extLst>
        </xdr:cNvPr>
        <xdr:cNvSpPr txBox="1"/>
      </xdr:nvSpPr>
      <xdr:spPr>
        <a:xfrm>
          <a:off x="21075727" y="173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92908</xdr:rowOff>
    </xdr:from>
    <xdr:ext cx="469744" cy="259045"/>
    <xdr:sp macro="" textlink="">
      <xdr:nvSpPr>
        <xdr:cNvPr id="859" name="n_2mainValue【庁舎】&#10;一人当たり面積">
          <a:extLst>
            <a:ext uri="{FF2B5EF4-FFF2-40B4-BE49-F238E27FC236}">
              <a16:creationId xmlns:a16="http://schemas.microsoft.com/office/drawing/2014/main" id="{00000000-0008-0000-0200-00005B030000}"/>
            </a:ext>
          </a:extLst>
        </xdr:cNvPr>
        <xdr:cNvSpPr txBox="1"/>
      </xdr:nvSpPr>
      <xdr:spPr>
        <a:xfrm>
          <a:off x="201994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114679</xdr:rowOff>
    </xdr:from>
    <xdr:ext cx="469744" cy="259045"/>
    <xdr:sp macro="" textlink="">
      <xdr:nvSpPr>
        <xdr:cNvPr id="860" name="n_3mainValue【庁舎】&#10;一人当たり面積">
          <a:extLst>
            <a:ext uri="{FF2B5EF4-FFF2-40B4-BE49-F238E27FC236}">
              <a16:creationId xmlns:a16="http://schemas.microsoft.com/office/drawing/2014/main" id="{00000000-0008-0000-0200-00005C030000}"/>
            </a:ext>
          </a:extLst>
        </xdr:cNvPr>
        <xdr:cNvSpPr txBox="1"/>
      </xdr:nvSpPr>
      <xdr:spPr>
        <a:xfrm>
          <a:off x="19310427" y="174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139716</xdr:rowOff>
    </xdr:from>
    <xdr:ext cx="469744" cy="259045"/>
    <xdr:sp macro="" textlink="">
      <xdr:nvSpPr>
        <xdr:cNvPr id="861" name="n_4mainValue【庁舎】&#10;一人当たり面積">
          <a:extLst>
            <a:ext uri="{FF2B5EF4-FFF2-40B4-BE49-F238E27FC236}">
              <a16:creationId xmlns:a16="http://schemas.microsoft.com/office/drawing/2014/main" id="{00000000-0008-0000-0200-00005D030000}"/>
            </a:ext>
          </a:extLst>
        </xdr:cNvPr>
        <xdr:cNvSpPr txBox="1"/>
      </xdr:nvSpPr>
      <xdr:spPr>
        <a:xfrm>
          <a:off x="18421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2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2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図書館は２箇所あり、うち１箇所を令和３年度に近隣の施設と複合化した。</a:t>
          </a:r>
          <a:endParaRPr lang="ja-JP" altLang="ja-JP" sz="1400">
            <a:effectLst/>
          </a:endParaRPr>
        </a:p>
        <a:p>
          <a:r>
            <a:rPr kumimoji="1" lang="ja-JP" altLang="ja-JP" sz="1100">
              <a:solidFill>
                <a:schemeClr val="dk1"/>
              </a:solidFill>
              <a:effectLst/>
              <a:latin typeface="+mn-lt"/>
              <a:ea typeface="+mn-ea"/>
              <a:cs typeface="+mn-cs"/>
            </a:rPr>
            <a:t>体育館・プール、福祉施設は、類似団体と同程度の水準である。公民館同様、大規模な避難所として使用する資産が多くある。耐震改修は完了しており、日々の適正な修繕も行っているため、使用上での問題はないと考えている。</a:t>
          </a:r>
          <a:endParaRPr lang="ja-JP" altLang="ja-JP" sz="1400">
            <a:effectLst/>
          </a:endParaRPr>
        </a:p>
        <a:p>
          <a:r>
            <a:rPr kumimoji="1" lang="ja-JP" altLang="ja-JP" sz="1100">
              <a:solidFill>
                <a:schemeClr val="dk1"/>
              </a:solidFill>
              <a:effectLst/>
              <a:latin typeface="+mn-lt"/>
              <a:ea typeface="+mn-ea"/>
              <a:cs typeface="+mn-cs"/>
            </a:rPr>
            <a:t>市民会館、庁舎は、有形固定資産の中では比較的新しい資産のため減価償却率は低くなっている。</a:t>
          </a:r>
          <a:endParaRPr lang="ja-JP" altLang="ja-JP" sz="1400">
            <a:effectLst/>
          </a:endParaRPr>
        </a:p>
        <a:p>
          <a:r>
            <a:rPr kumimoji="1" lang="ja-JP" altLang="ja-JP" sz="1100">
              <a:solidFill>
                <a:schemeClr val="dk1"/>
              </a:solidFill>
              <a:effectLst/>
              <a:latin typeface="+mn-lt"/>
              <a:ea typeface="+mn-ea"/>
              <a:cs typeface="+mn-cs"/>
            </a:rPr>
            <a:t>一般廃棄物処理施設は、一部事務組合に加入したことにより資産が増えた後は、類似団体や県平均と同等の数値で増加気味に推移している。</a:t>
          </a:r>
          <a:endParaRPr lang="ja-JP" altLang="ja-JP" sz="1400">
            <a:effectLst/>
          </a:endParaRPr>
        </a:p>
        <a:p>
          <a:r>
            <a:rPr kumimoji="1" lang="ja-JP" altLang="ja-JP" sz="1100">
              <a:solidFill>
                <a:schemeClr val="dk1"/>
              </a:solidFill>
              <a:effectLst/>
              <a:latin typeface="+mn-lt"/>
              <a:ea typeface="+mn-ea"/>
              <a:cs typeface="+mn-cs"/>
            </a:rPr>
            <a:t>消防施設の減価償却率が経年で増加している。主な要因は、各自治会に設置された消防団拠点施設である。これまで新築工事や改修工事を行ってきたが、消防団員が減少し続けている自治会も現れ始め、資産の老朽化と併せて統合を検討する必要性もあると考え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1C6CBEC-A425-45A3-84D7-67E40E51A09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FBA2A3E-5585-44C0-8739-E0F92D074C6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91E655C-9517-4134-A126-F8DB70B5EEB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5D488E1-388A-4B31-80F7-52B50B2E131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0C1E04-C06F-4370-A5B9-D8A6865FD05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5F6CC6F-B4F6-4597-89F9-0C3C7040949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19D140C-EC02-4932-9F5D-7612F5209EF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A3F8FBA-91AA-4C10-99BB-EF5E0C63E81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DAEB5F3-E5A0-425C-85FD-4D728981545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3A88C5F-459D-4334-B683-091508CA7EC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7,240
7,182
200.87
6,578,819
5,772,759
759,620
4,017,071
3,504,434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C4C0E3B-1446-424A-8516-CFD5D76846B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F6B1CE6-6E15-48A2-B2CC-4CB9183595C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66D8B31-9504-458C-9A2C-36D7E1BB790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089BA29-7C91-4CB0-AC0C-5020165EC2C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6D89AD5-BF3A-4348-A6CC-5A5B1771802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B5204E6-A6A4-4589-9B89-65476EB13B0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E7216B8-6C4B-4404-BAC8-B230BA2394E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8A644CA-FA71-4363-8CD0-D9065BF8350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03485E2-6F8E-4AC4-A84F-93F2085080A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55FE695-E8C5-4BBB-9099-8A6D7C50DDB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9BFF28E-22B3-4FD8-B49D-C64E9A949A4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9AAE663-1F53-421E-927E-4E12A8D202D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D54D361-AA99-4C0C-824B-0AD60982F02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C95A050-5653-4663-B7EE-5EC609C6142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69386B3-4932-4763-A14A-5E3879723AE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A19DEC9-834C-474C-830B-D83FC1ECDB6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BC50173-80F5-4946-8DED-D6822A7A0C5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07CE39F-3149-4A85-95BF-571713A5EB4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27594B2-B9EA-4FD6-9C47-7E3A20AA9E5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DF87F3B-36EE-46C9-A16F-F48A033A803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E61E931-E231-4EA4-A65E-0F51C75744E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1620DA8-3951-42D5-96AC-23C3228398F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AFCDB9E-8F96-4DEE-8D14-71D08A3E814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D0151BAF-D0E8-4122-95A1-6C43A89A29F6}"/>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BB2DC6-9FD2-4509-BD52-CE285771E68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BA763E3-8F02-4B88-B354-F09B276C47F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C60F9B5-73B0-4EC1-B70D-A5EDB08ED69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A36E56C-73B4-49B9-B943-F8F78F74B04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C93642A-EC33-47E0-A4F6-C6D1C4EADB2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E104166-AE41-43C2-A3DD-407365757ED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D743C8E-9829-4C31-BDCE-44895F416EE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AB898B6-458F-4C95-AD1F-1B420B75712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505AF52-CDAA-4596-84EC-A190655C183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05746F8-7944-4DAE-95FE-8B3C905FF6E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B1BF0EB-C6DF-42C7-98C1-F927CA77126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4E01DC7-59D9-4C99-B16B-B459B06FA1E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EBD27F1-61B8-4919-B364-0A134F3A817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本町は内陸山間地にあるため中心となる産業がなく、急激な人口減少に伴う少子化が進んでいる（令和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３年度末高齢化率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）。そのため財政基盤が弱く、類似団体平均を大きく下回っている。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毎年、定員管理や事務事業の見直しを行っているが、今後も定員適正化、地方税の徴収強化（現年分徴収率</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　、過年度も含めた全体でも</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％）に努めるとともに、活力あるまちづくりによる財政基盤強化を図る。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00B1F1A-7BD2-445B-A662-BB4F454E1DD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65BDCB88-E628-487E-9143-61870A72D873}"/>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98AE9E8-7879-4B32-9710-A56D951453E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59723E6D-FB9D-4AA8-B405-F06F9ABABCA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FB7915E9-BC36-4BFA-9F5B-45F7DB9493D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6565ED3-B067-4927-A77D-E2F7406888E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3A838CAA-D256-43D1-A8A8-7EF7615B9AD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40E3F40-46C4-469D-A1FD-7C57F6C6332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DFBD74D9-A963-42DE-93BA-767BE31AF4B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04F907E-4F3C-42BB-9F48-78229B7EC42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749FEAB5-3592-4DCA-9617-F7EFAD1BB3A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DBE00DDD-A0BC-4B61-AF12-227F27C0752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208B1206-4736-44B9-A0B8-35B7399A50F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6990101E-B1C6-47E5-B04C-88A7243AA5A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52F0C8EB-0BAC-4CC4-9EB7-B795FB0FBABC}"/>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EBE6F098-9A6B-497E-8605-FE1EA443D725}"/>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16BDBFFB-A5A7-4490-A802-1A14D92F0492}"/>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46932820-ECA7-4B23-8068-762F92E02B6D}"/>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1E70E390-BEDD-46A7-A5AE-C8E9E5B455FB}"/>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A7F53643-DCE1-46FE-8720-7BE65132C59F}"/>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C8ADF4A9-CD22-4865-9DA4-2C85F0DF63BE}"/>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D85C7784-0181-4C8D-8F36-F766EF44B9D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E9D5C89A-E254-4509-B828-91ABE7C3031C}"/>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180AACF9-3149-435C-9748-2E097A020AA5}"/>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7D46F3DB-4961-4001-8F9D-61850EE68A2D}"/>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6E253925-B2E0-401E-9605-3BAE45D0E0F7}"/>
            </a:ext>
          </a:extLst>
        </xdr:cNvPr>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37575332-3DB3-4622-80F7-690E82DF3C48}"/>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B40E6335-11A9-4AB7-8C50-90ACA699EB13}"/>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20F9AC16-51B5-4ED2-AA0D-410A6FDD08B3}"/>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B6A97F4F-DDC5-4AA8-AAD8-7369065B7871}"/>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6C3FB1F-4046-423E-A452-5A039FC9887C}"/>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9962438F-582E-4A2F-8870-9DE736676C4D}"/>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9C3EDD15-6104-43BE-8A2B-BECF46637517}"/>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7CB6D7B-AF07-4FE3-B78A-B6AFFDD70CD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7AE253F-ECA7-4EFC-B9FC-BC17D8DBAE1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21C2433-ABAE-4252-91CE-2AB09FE2D40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5942DEA-7F49-4F7E-9356-45C892335F9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8183058-CE3E-406B-AC33-D63CEC4743B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632796ED-BCB6-4CC6-B1C2-226BC4B8E479}"/>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47732DDD-AC84-458B-91DB-FA8359880378}"/>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2707B9CE-DAE1-423B-8D2D-7C7589947E06}"/>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id="{7E7FAB6E-2F50-4126-B404-6FB65888105E}"/>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A40128C9-783F-484E-AA64-C5BF90E36123}"/>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0542366A-3AA5-49E0-BB09-3B45933FAA78}"/>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AD546ED9-33F1-48F6-837C-E1D6949CF33D}"/>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a:extLst>
            <a:ext uri="{FF2B5EF4-FFF2-40B4-BE49-F238E27FC236}">
              <a16:creationId xmlns:a16="http://schemas.microsoft.com/office/drawing/2014/main" id="{FBB44CDC-40D4-4EB2-BF94-631631BA9BEA}"/>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29788863-EE79-458A-BCE3-148C88207562}"/>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66AB00C7-0578-4C23-945B-019D1A587EED}"/>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DF6F1C1-0885-49C5-B1F3-A836C7C6932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32996217-9537-4A28-A691-BB2FE69B0B3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730B9D6-97D4-4338-A9EE-805312CBDC5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854C34D3-2D19-43F8-8D84-D10606C51BA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60646405-5064-49C6-81B4-3FE7D14B84D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C50C7D13-840A-485A-B035-61D2E4E4714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E64ED178-57EB-4CBA-BA94-1BD878D5438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3CF7FDEC-3C79-45D6-87E7-F67DC3EFD01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C8A80E00-A4F8-45D5-9D17-81B88AF6C2F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9FBA416-5BD9-469C-917A-7F5A6199EC0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63B600D7-2343-4398-BDBD-10BDFC1D26A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1330157-6752-45CF-B804-8C58536B58B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8EFBBB3-D652-44C4-A3EE-36099C554AD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年度に比較し、普通交付税及び地方消費税交付金の増加により、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及び県平均を下回った。経常的歳入である普通交付税等が増加し、経常的な歳出では公債費や人件費が減少したことが要因である。引き続き定員管理の適正化による人件費の抑制と公債費の抑制に努めるとともに、事務事業の見直しによる経常経費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1D57CD35-4C89-4B42-A34C-5AB28E5A05B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90F742E-51ED-4BC0-AE3B-F586D7F1A1A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3C00B878-AA09-4C70-B10E-D129EC3E3C3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918A30FA-B102-4A47-862F-5956702677E7}"/>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A22A21C2-7FE3-4C82-8744-76013A7FD8D9}"/>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DBF7E473-5786-4DA7-A6D4-FEBE22E408FD}"/>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E3CECEA3-6028-44A7-8A55-3A680872AAB2}"/>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56907FDC-6820-4C97-BA83-66D8DDB53D9C}"/>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399A8EAC-A4D2-4ABE-84A2-31D24C5DCC9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BE6CC0E2-DAEA-4E65-A21D-322D207B0BF3}"/>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23CD5282-8A26-4696-A399-1FD6328AD9E4}"/>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5289C4D5-AF26-4742-AE59-427C96B9E4B6}"/>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72E99AB8-A580-43F6-B013-8D2CDF76A58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2FC20318-0468-4BC9-B75B-98F1619FB477}"/>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C2CE665D-F4A3-4A55-8DA1-7FAF9FCF98E4}"/>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E2EA96C0-922F-46FC-877B-8C29A15AD74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9EC7C37E-CD86-4878-BAA3-A7099E4EA8B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278B1C03-9C34-4796-8193-1DC0AB0874B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EA6ACA82-EB0F-46BE-8217-899A8F87292A}"/>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D243BF7D-AAE9-4DD5-8354-E107583E9074}"/>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DC4E2953-2FE6-4C69-BD3E-52E87A816CBB}"/>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61BAB620-74A7-4114-B797-ECA9D1162DA1}"/>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AEFCE047-EF10-4889-8CF6-BC9094AC61CF}"/>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60</xdr:row>
      <xdr:rowOff>21953</xdr:rowOff>
    </xdr:to>
    <xdr:cxnSp macro="">
      <xdr:nvCxnSpPr>
        <xdr:cNvPr id="133" name="直線コネクタ 132">
          <a:extLst>
            <a:ext uri="{FF2B5EF4-FFF2-40B4-BE49-F238E27FC236}">
              <a16:creationId xmlns:a16="http://schemas.microsoft.com/office/drawing/2014/main" id="{AE9D2087-2078-4CE8-9040-282CE5BCF8B9}"/>
            </a:ext>
          </a:extLst>
        </xdr:cNvPr>
        <xdr:cNvCxnSpPr/>
      </xdr:nvCxnSpPr>
      <xdr:spPr>
        <a:xfrm flipV="1">
          <a:off x="4114800" y="10098677"/>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BF4DB32-C638-4F04-A0FA-848F7DD7A3CF}"/>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BC64C22C-6475-44C1-BEB3-F1342E027316}"/>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21953</xdr:rowOff>
    </xdr:from>
    <xdr:to>
      <xdr:col>19</xdr:col>
      <xdr:colOff>133350</xdr:colOff>
      <xdr:row>60</xdr:row>
      <xdr:rowOff>63319</xdr:rowOff>
    </xdr:to>
    <xdr:cxnSp macro="">
      <xdr:nvCxnSpPr>
        <xdr:cNvPr id="136" name="直線コネクタ 135">
          <a:extLst>
            <a:ext uri="{FF2B5EF4-FFF2-40B4-BE49-F238E27FC236}">
              <a16:creationId xmlns:a16="http://schemas.microsoft.com/office/drawing/2014/main" id="{505BD06B-B7CF-4D6D-A9C8-55F3F849D017}"/>
            </a:ext>
          </a:extLst>
        </xdr:cNvPr>
        <xdr:cNvCxnSpPr/>
      </xdr:nvCxnSpPr>
      <xdr:spPr>
        <a:xfrm flipV="1">
          <a:off x="3225800" y="1030895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EC2ABC9A-FD4D-4F4F-96D0-7E165C34F647}"/>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F0B54F0-0B1F-4268-85F9-D5323B0C8A7D}"/>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63319</xdr:rowOff>
    </xdr:from>
    <xdr:to>
      <xdr:col>15</xdr:col>
      <xdr:colOff>82550</xdr:colOff>
      <xdr:row>60</xdr:row>
      <xdr:rowOff>94343</xdr:rowOff>
    </xdr:to>
    <xdr:cxnSp macro="">
      <xdr:nvCxnSpPr>
        <xdr:cNvPr id="139" name="直線コネクタ 138">
          <a:extLst>
            <a:ext uri="{FF2B5EF4-FFF2-40B4-BE49-F238E27FC236}">
              <a16:creationId xmlns:a16="http://schemas.microsoft.com/office/drawing/2014/main" id="{2B85ECB1-109D-40FF-BB43-B16C752370FB}"/>
            </a:ext>
          </a:extLst>
        </xdr:cNvPr>
        <xdr:cNvCxnSpPr/>
      </xdr:nvCxnSpPr>
      <xdr:spPr>
        <a:xfrm flipV="1">
          <a:off x="2336800" y="103503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A015C2A1-023B-483B-89D2-E116742EC76B}"/>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4FAE4CEE-045E-4B9C-8FDC-046725B3BC7E}"/>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94343</xdr:rowOff>
    </xdr:to>
    <xdr:cxnSp macro="">
      <xdr:nvCxnSpPr>
        <xdr:cNvPr id="142" name="直線コネクタ 141">
          <a:extLst>
            <a:ext uri="{FF2B5EF4-FFF2-40B4-BE49-F238E27FC236}">
              <a16:creationId xmlns:a16="http://schemas.microsoft.com/office/drawing/2014/main" id="{29984715-7C0A-4CA3-8C81-006EB561A34C}"/>
            </a:ext>
          </a:extLst>
        </xdr:cNvPr>
        <xdr:cNvCxnSpPr/>
      </xdr:nvCxnSpPr>
      <xdr:spPr>
        <a:xfrm>
          <a:off x="1447800" y="1034342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EC2FD1CB-31DC-4070-8415-F7B0416F98B8}"/>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FB0FCF0-D4E5-495C-97B5-0873A8A88268}"/>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BF89AAFD-2D09-42D7-BB23-B6B3387D0256}"/>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4927C245-B63C-4456-9155-565B99C3B272}"/>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EC0962E-1CEF-4A53-9AAD-94ABCBDFF35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1DD82CC-6EBE-434D-8C96-B56D41B4F64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25E7400-00CB-4256-80B9-3DD9D7573A4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1E652D9-26F2-4185-BF61-1215F037248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C458DFB2-8376-46F5-B0B9-C83AB32E40E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2" name="楕円 151">
          <a:extLst>
            <a:ext uri="{FF2B5EF4-FFF2-40B4-BE49-F238E27FC236}">
              <a16:creationId xmlns:a16="http://schemas.microsoft.com/office/drawing/2014/main" id="{066978EC-F8E1-4C81-BAC4-7DE96A79C1CB}"/>
            </a:ext>
          </a:extLst>
        </xdr:cNvPr>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120304</xdr:rowOff>
    </xdr:from>
    <xdr:ext cx="762000" cy="259045"/>
    <xdr:sp macro="" textlink="">
      <xdr:nvSpPr>
        <xdr:cNvPr id="153" name="財政構造の弾力性該当値テキスト">
          <a:extLst>
            <a:ext uri="{FF2B5EF4-FFF2-40B4-BE49-F238E27FC236}">
              <a16:creationId xmlns:a16="http://schemas.microsoft.com/office/drawing/2014/main" id="{2D0F5770-FDE0-42C9-AF18-A6E5273D343F}"/>
            </a:ext>
          </a:extLst>
        </xdr:cNvPr>
        <xdr:cNvSpPr txBox="1"/>
      </xdr:nvSpPr>
      <xdr:spPr>
        <a:xfrm>
          <a:off x="5041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4" name="楕円 153">
          <a:extLst>
            <a:ext uri="{FF2B5EF4-FFF2-40B4-BE49-F238E27FC236}">
              <a16:creationId xmlns:a16="http://schemas.microsoft.com/office/drawing/2014/main" id="{A5B5025F-3B75-4345-9CB8-210D6C39FE6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5" name="テキスト ボックス 154">
          <a:extLst>
            <a:ext uri="{FF2B5EF4-FFF2-40B4-BE49-F238E27FC236}">
              <a16:creationId xmlns:a16="http://schemas.microsoft.com/office/drawing/2014/main" id="{220D3C50-91BD-40F7-87C0-EED81291FF2E}"/>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6" name="楕円 155">
          <a:extLst>
            <a:ext uri="{FF2B5EF4-FFF2-40B4-BE49-F238E27FC236}">
              <a16:creationId xmlns:a16="http://schemas.microsoft.com/office/drawing/2014/main" id="{F3AA4B29-3636-4A09-B380-D29DDB751AF4}"/>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7" name="テキスト ボックス 156">
          <a:extLst>
            <a:ext uri="{FF2B5EF4-FFF2-40B4-BE49-F238E27FC236}">
              <a16:creationId xmlns:a16="http://schemas.microsoft.com/office/drawing/2014/main" id="{3A5C1458-3656-4012-82D2-413B25E38FE4}"/>
            </a:ext>
          </a:extLst>
        </xdr:cNvPr>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43543</xdr:rowOff>
    </xdr:from>
    <xdr:to>
      <xdr:col>11</xdr:col>
      <xdr:colOff>82550</xdr:colOff>
      <xdr:row>60</xdr:row>
      <xdr:rowOff>145143</xdr:rowOff>
    </xdr:to>
    <xdr:sp macro="" textlink="">
      <xdr:nvSpPr>
        <xdr:cNvPr id="158" name="楕円 157">
          <a:extLst>
            <a:ext uri="{FF2B5EF4-FFF2-40B4-BE49-F238E27FC236}">
              <a16:creationId xmlns:a16="http://schemas.microsoft.com/office/drawing/2014/main" id="{577EF695-FF02-4211-8A80-D47D7BCC9A9F}"/>
            </a:ext>
          </a:extLst>
        </xdr:cNvPr>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155320</xdr:rowOff>
    </xdr:from>
    <xdr:ext cx="762000" cy="259045"/>
    <xdr:sp macro="" textlink="">
      <xdr:nvSpPr>
        <xdr:cNvPr id="159" name="テキスト ボックス 158">
          <a:extLst>
            <a:ext uri="{FF2B5EF4-FFF2-40B4-BE49-F238E27FC236}">
              <a16:creationId xmlns:a16="http://schemas.microsoft.com/office/drawing/2014/main" id="{F1D89D88-D3AD-452D-8010-DF8CFE3E1AF8}"/>
            </a:ext>
          </a:extLst>
        </xdr:cNvPr>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60" name="楕円 159">
          <a:extLst>
            <a:ext uri="{FF2B5EF4-FFF2-40B4-BE49-F238E27FC236}">
              <a16:creationId xmlns:a16="http://schemas.microsoft.com/office/drawing/2014/main" id="{C7F95A13-F1F1-4123-98B1-CF2185945103}"/>
            </a:ext>
          </a:extLst>
        </xdr:cNvPr>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117401</xdr:rowOff>
    </xdr:from>
    <xdr:ext cx="762000" cy="259045"/>
    <xdr:sp macro="" textlink="">
      <xdr:nvSpPr>
        <xdr:cNvPr id="161" name="テキスト ボックス 160">
          <a:extLst>
            <a:ext uri="{FF2B5EF4-FFF2-40B4-BE49-F238E27FC236}">
              <a16:creationId xmlns:a16="http://schemas.microsoft.com/office/drawing/2014/main" id="{DFF044E1-35F7-40C9-9DB5-E5F9576CCA23}"/>
            </a:ext>
          </a:extLst>
        </xdr:cNvPr>
        <xdr:cNvSpPr txBox="1"/>
      </xdr:nvSpPr>
      <xdr:spPr>
        <a:xfrm>
          <a:off x="1066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AF913004-C091-49B6-A36C-7DD33EA75BE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83982959-62EC-4C1D-AB0F-4B6CBD5BDC0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87BBE94A-DCDD-4350-8ACC-752C59D633E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8213E1FB-7930-42B2-B91E-E7289A28F30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9B609E69-F16A-4248-BDD1-D92BB7FE313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1540DC9D-4B08-428B-980F-C32C877ECBB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452644E1-BDE8-4C35-888A-6E7BBB67809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B92AC2BF-1EF3-493C-BCE6-B2F621F4E8B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D366706E-4AC0-4CB1-80DE-810C9A49A0F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C4850B41-9DC6-4897-A562-9567DDBBEF1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CDC7AB6F-8A4F-47E5-823C-9D81BC9F513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A47457AE-A767-4F18-8C6C-C0BC4CA6F75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214F0FED-878E-4753-B2D1-E015E050FBC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人口１人当たりの人件費、物件費及び維持補修費の決算額は類似団体平均を下回った。物件費は、令和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年度に比較し、委託料などが増加したため全体としても増加した。人件費は職員数は増加したが、決算額は減少した。</a:t>
          </a:r>
        </a:p>
        <a:p>
          <a:r>
            <a:rPr kumimoji="1" lang="ja-JP" altLang="en-US" sz="1300">
              <a:latin typeface="ＭＳ Ｐゴシック" panose="020B0600070205080204" pitchFamily="50" charset="-128"/>
              <a:ea typeface="ＭＳ Ｐゴシック" panose="020B0600070205080204" pitchFamily="50" charset="-128"/>
            </a:rPr>
            <a:t>  今後も、人口減少と少子化に対応するため、公共施設総合管理計画に基づく施設整備や行政改革の推進による人件費と物件費の削減を図る。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4640BA72-65CD-4E3B-8233-9E6A861F5E3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8742A07E-7485-4F4E-BCA3-4EC4407B2B1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A4F9EE81-8FBE-4035-B4CD-D5509406BD0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8D9167F1-6EBC-43D5-A017-28A04B6FA94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C984341F-EE3C-4B99-A1CF-6CE7442EE23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C9D22029-AECD-41FB-BA8E-FB87ACCE332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31799C6B-5635-4B9B-88C7-4CFF03B98A6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E17BB21-56C9-454D-AF40-FE8FB523A0B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3F12D900-AC7B-4AFD-8CC4-EBE10ED4BFB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85E3255B-22DE-4CBF-BE85-DBAABE6A22F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F1DA88B6-0026-4080-ADC1-0D2A6B33E7B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BC7D3B20-F543-4A42-AA5C-09C7C34906A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73A608BC-ACB5-41F0-8A48-242386A0921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73C52B78-E442-4657-8E66-D86851F378D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6D76CB94-57DA-4837-8946-6921BEC302E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EF7F6367-71A3-4A19-B8F1-C9CB42F3302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A67B6E8E-61AF-44F2-9E23-7FA2D294AF7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296E316E-D453-4DDF-84B2-D758BA8118D6}"/>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901C96AE-3496-45CA-892C-9DDAA465FDBB}"/>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84F6C4C2-056C-4D79-A5E6-361ADEFCB753}"/>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CC351453-3422-4AF7-BFDB-9DD292B2C1D4}"/>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981B9954-9874-4FCF-88DC-4AB94C5F85B5}"/>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105927</xdr:rowOff>
    </xdr:from>
    <xdr:to>
      <xdr:col>23</xdr:col>
      <xdr:colOff>133350</xdr:colOff>
      <xdr:row>81</xdr:row>
      <xdr:rowOff>113159</xdr:rowOff>
    </xdr:to>
    <xdr:cxnSp macro="">
      <xdr:nvCxnSpPr>
        <xdr:cNvPr id="197" name="直線コネクタ 196">
          <a:extLst>
            <a:ext uri="{FF2B5EF4-FFF2-40B4-BE49-F238E27FC236}">
              <a16:creationId xmlns:a16="http://schemas.microsoft.com/office/drawing/2014/main" id="{E398FDB0-EF65-4591-ADF1-58FFED715211}"/>
            </a:ext>
          </a:extLst>
        </xdr:cNvPr>
        <xdr:cNvCxnSpPr/>
      </xdr:nvCxnSpPr>
      <xdr:spPr>
        <a:xfrm>
          <a:off x="4114800" y="13993377"/>
          <a:ext cx="8382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97937</xdr:rowOff>
    </xdr:from>
    <xdr:ext cx="762000" cy="259045"/>
    <xdr:sp macro="" textlink="">
      <xdr:nvSpPr>
        <xdr:cNvPr id="198" name="人件費・物件費等の状況平均値テキスト">
          <a:extLst>
            <a:ext uri="{FF2B5EF4-FFF2-40B4-BE49-F238E27FC236}">
              <a16:creationId xmlns:a16="http://schemas.microsoft.com/office/drawing/2014/main" id="{4B386AB7-5393-495E-9C4E-38B15538530A}"/>
            </a:ext>
          </a:extLst>
        </xdr:cNvPr>
        <xdr:cNvSpPr txBox="1"/>
      </xdr:nvSpPr>
      <xdr:spPr>
        <a:xfrm>
          <a:off x="5041900" y="1398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B42967F9-D926-4A3E-88CC-C606F120D13C}"/>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102812</xdr:rowOff>
    </xdr:from>
    <xdr:to>
      <xdr:col>19</xdr:col>
      <xdr:colOff>133350</xdr:colOff>
      <xdr:row>81</xdr:row>
      <xdr:rowOff>105927</xdr:rowOff>
    </xdr:to>
    <xdr:cxnSp macro="">
      <xdr:nvCxnSpPr>
        <xdr:cNvPr id="200" name="直線コネクタ 199">
          <a:extLst>
            <a:ext uri="{FF2B5EF4-FFF2-40B4-BE49-F238E27FC236}">
              <a16:creationId xmlns:a16="http://schemas.microsoft.com/office/drawing/2014/main" id="{3A2603ED-1C8C-4560-92C4-ACB9C3380A94}"/>
            </a:ext>
          </a:extLst>
        </xdr:cNvPr>
        <xdr:cNvCxnSpPr/>
      </xdr:nvCxnSpPr>
      <xdr:spPr>
        <a:xfrm>
          <a:off x="3225800" y="13990262"/>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64E5FB30-2035-42BD-A91D-BA8AED741999}"/>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5FA0E340-F995-4DD5-992D-8C3087A8F4C3}"/>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91571</xdr:rowOff>
    </xdr:from>
    <xdr:to>
      <xdr:col>15</xdr:col>
      <xdr:colOff>82550</xdr:colOff>
      <xdr:row>81</xdr:row>
      <xdr:rowOff>102812</xdr:rowOff>
    </xdr:to>
    <xdr:cxnSp macro="">
      <xdr:nvCxnSpPr>
        <xdr:cNvPr id="203" name="直線コネクタ 202">
          <a:extLst>
            <a:ext uri="{FF2B5EF4-FFF2-40B4-BE49-F238E27FC236}">
              <a16:creationId xmlns:a16="http://schemas.microsoft.com/office/drawing/2014/main" id="{68984D67-F3CC-44E9-AAED-9B3DD641607A}"/>
            </a:ext>
          </a:extLst>
        </xdr:cNvPr>
        <xdr:cNvCxnSpPr/>
      </xdr:nvCxnSpPr>
      <xdr:spPr>
        <a:xfrm>
          <a:off x="2336800" y="13979021"/>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F6743959-D340-4FFD-BC71-B050CCB9A459}"/>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67F1AECD-C391-4D73-AA8B-F5FC00E6D8DA}"/>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91489</xdr:rowOff>
    </xdr:from>
    <xdr:to>
      <xdr:col>11</xdr:col>
      <xdr:colOff>31750</xdr:colOff>
      <xdr:row>81</xdr:row>
      <xdr:rowOff>91571</xdr:rowOff>
    </xdr:to>
    <xdr:cxnSp macro="">
      <xdr:nvCxnSpPr>
        <xdr:cNvPr id="206" name="直線コネクタ 205">
          <a:extLst>
            <a:ext uri="{FF2B5EF4-FFF2-40B4-BE49-F238E27FC236}">
              <a16:creationId xmlns:a16="http://schemas.microsoft.com/office/drawing/2014/main" id="{E55A028B-5FF0-4508-89C1-A77F932A7AF7}"/>
            </a:ext>
          </a:extLst>
        </xdr:cNvPr>
        <xdr:cNvCxnSpPr/>
      </xdr:nvCxnSpPr>
      <xdr:spPr>
        <a:xfrm>
          <a:off x="1447800" y="1397893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C860FDE6-B4AC-47AB-8186-11B02CDC99C3}"/>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87F5BC3E-AD21-4F1C-8E40-617C42242283}"/>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F9AAB034-38F3-400B-A5D6-FC2AC8EE80E7}"/>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580DFC70-F16B-460F-AD46-5451B304C477}"/>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1244DDD-FB23-4359-9F71-F9DB3779C90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B7AA308-078C-4923-BF00-090820C5DDA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2E4FA5E-4673-4D25-8C9A-5232E9E6AD4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A2E779C-5150-4F87-B2BF-C25940A4833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B21662E-6B98-4E1E-A3C0-53F6EEEEB7F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62359</xdr:rowOff>
    </xdr:from>
    <xdr:to>
      <xdr:col>23</xdr:col>
      <xdr:colOff>184150</xdr:colOff>
      <xdr:row>81</xdr:row>
      <xdr:rowOff>163959</xdr:rowOff>
    </xdr:to>
    <xdr:sp macro="" textlink="">
      <xdr:nvSpPr>
        <xdr:cNvPr id="216" name="楕円 215">
          <a:extLst>
            <a:ext uri="{FF2B5EF4-FFF2-40B4-BE49-F238E27FC236}">
              <a16:creationId xmlns:a16="http://schemas.microsoft.com/office/drawing/2014/main" id="{E4512D1B-CDC8-439D-8B62-CFBD0BC3DE03}"/>
            </a:ext>
          </a:extLst>
        </xdr:cNvPr>
        <xdr:cNvSpPr/>
      </xdr:nvSpPr>
      <xdr:spPr>
        <a:xfrm>
          <a:off x="4902200" y="139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155086</xdr:rowOff>
    </xdr:from>
    <xdr:ext cx="762000" cy="259045"/>
    <xdr:sp macro="" textlink="">
      <xdr:nvSpPr>
        <xdr:cNvPr id="217" name="人件費・物件費等の状況該当値テキスト">
          <a:extLst>
            <a:ext uri="{FF2B5EF4-FFF2-40B4-BE49-F238E27FC236}">
              <a16:creationId xmlns:a16="http://schemas.microsoft.com/office/drawing/2014/main" id="{E056C76D-BB4E-43F0-B226-0B71EEC5B4BD}"/>
            </a:ext>
          </a:extLst>
        </xdr:cNvPr>
        <xdr:cNvSpPr txBox="1"/>
      </xdr:nvSpPr>
      <xdr:spPr>
        <a:xfrm>
          <a:off x="5041900" y="138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55127</xdr:rowOff>
    </xdr:from>
    <xdr:to>
      <xdr:col>19</xdr:col>
      <xdr:colOff>184150</xdr:colOff>
      <xdr:row>81</xdr:row>
      <xdr:rowOff>156727</xdr:rowOff>
    </xdr:to>
    <xdr:sp macro="" textlink="">
      <xdr:nvSpPr>
        <xdr:cNvPr id="218" name="楕円 217">
          <a:extLst>
            <a:ext uri="{FF2B5EF4-FFF2-40B4-BE49-F238E27FC236}">
              <a16:creationId xmlns:a16="http://schemas.microsoft.com/office/drawing/2014/main" id="{751D6C1F-356E-4F6A-A24A-550DA3262CB8}"/>
            </a:ext>
          </a:extLst>
        </xdr:cNvPr>
        <xdr:cNvSpPr/>
      </xdr:nvSpPr>
      <xdr:spPr>
        <a:xfrm>
          <a:off x="4064000" y="13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166904</xdr:rowOff>
    </xdr:from>
    <xdr:ext cx="736600" cy="259045"/>
    <xdr:sp macro="" textlink="">
      <xdr:nvSpPr>
        <xdr:cNvPr id="219" name="テキスト ボックス 218">
          <a:extLst>
            <a:ext uri="{FF2B5EF4-FFF2-40B4-BE49-F238E27FC236}">
              <a16:creationId xmlns:a16="http://schemas.microsoft.com/office/drawing/2014/main" id="{EC9097A9-6F65-4EDA-9883-DF5347039808}"/>
            </a:ext>
          </a:extLst>
        </xdr:cNvPr>
        <xdr:cNvSpPr txBox="1"/>
      </xdr:nvSpPr>
      <xdr:spPr>
        <a:xfrm>
          <a:off x="3733800" y="1371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52012</xdr:rowOff>
    </xdr:from>
    <xdr:to>
      <xdr:col>15</xdr:col>
      <xdr:colOff>133350</xdr:colOff>
      <xdr:row>81</xdr:row>
      <xdr:rowOff>153612</xdr:rowOff>
    </xdr:to>
    <xdr:sp macro="" textlink="">
      <xdr:nvSpPr>
        <xdr:cNvPr id="220" name="楕円 219">
          <a:extLst>
            <a:ext uri="{FF2B5EF4-FFF2-40B4-BE49-F238E27FC236}">
              <a16:creationId xmlns:a16="http://schemas.microsoft.com/office/drawing/2014/main" id="{6CD9B073-07B3-409F-B398-C4C9B35B08DC}"/>
            </a:ext>
          </a:extLst>
        </xdr:cNvPr>
        <xdr:cNvSpPr/>
      </xdr:nvSpPr>
      <xdr:spPr>
        <a:xfrm>
          <a:off x="3175000" y="139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163789</xdr:rowOff>
    </xdr:from>
    <xdr:ext cx="762000" cy="259045"/>
    <xdr:sp macro="" textlink="">
      <xdr:nvSpPr>
        <xdr:cNvPr id="221" name="テキスト ボックス 220">
          <a:extLst>
            <a:ext uri="{FF2B5EF4-FFF2-40B4-BE49-F238E27FC236}">
              <a16:creationId xmlns:a16="http://schemas.microsoft.com/office/drawing/2014/main" id="{E066E158-D8F5-4762-875A-D942B8733501}"/>
            </a:ext>
          </a:extLst>
        </xdr:cNvPr>
        <xdr:cNvSpPr txBox="1"/>
      </xdr:nvSpPr>
      <xdr:spPr>
        <a:xfrm>
          <a:off x="2844800" y="137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40771</xdr:rowOff>
    </xdr:from>
    <xdr:to>
      <xdr:col>11</xdr:col>
      <xdr:colOff>82550</xdr:colOff>
      <xdr:row>81</xdr:row>
      <xdr:rowOff>142371</xdr:rowOff>
    </xdr:to>
    <xdr:sp macro="" textlink="">
      <xdr:nvSpPr>
        <xdr:cNvPr id="222" name="楕円 221">
          <a:extLst>
            <a:ext uri="{FF2B5EF4-FFF2-40B4-BE49-F238E27FC236}">
              <a16:creationId xmlns:a16="http://schemas.microsoft.com/office/drawing/2014/main" id="{7ADEE741-6B56-4505-8519-12316CEDBDEE}"/>
            </a:ext>
          </a:extLst>
        </xdr:cNvPr>
        <xdr:cNvSpPr/>
      </xdr:nvSpPr>
      <xdr:spPr>
        <a:xfrm>
          <a:off x="2286000" y="139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152548</xdr:rowOff>
    </xdr:from>
    <xdr:ext cx="762000" cy="259045"/>
    <xdr:sp macro="" textlink="">
      <xdr:nvSpPr>
        <xdr:cNvPr id="223" name="テキスト ボックス 222">
          <a:extLst>
            <a:ext uri="{FF2B5EF4-FFF2-40B4-BE49-F238E27FC236}">
              <a16:creationId xmlns:a16="http://schemas.microsoft.com/office/drawing/2014/main" id="{91E90BCF-7C9F-4E5A-9A32-842723EFB6D5}"/>
            </a:ext>
          </a:extLst>
        </xdr:cNvPr>
        <xdr:cNvSpPr txBox="1"/>
      </xdr:nvSpPr>
      <xdr:spPr>
        <a:xfrm>
          <a:off x="1955800" y="1369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40689</xdr:rowOff>
    </xdr:from>
    <xdr:to>
      <xdr:col>7</xdr:col>
      <xdr:colOff>31750</xdr:colOff>
      <xdr:row>81</xdr:row>
      <xdr:rowOff>142289</xdr:rowOff>
    </xdr:to>
    <xdr:sp macro="" textlink="">
      <xdr:nvSpPr>
        <xdr:cNvPr id="224" name="楕円 223">
          <a:extLst>
            <a:ext uri="{FF2B5EF4-FFF2-40B4-BE49-F238E27FC236}">
              <a16:creationId xmlns:a16="http://schemas.microsoft.com/office/drawing/2014/main" id="{C2FBAB4A-5014-4B56-8096-B5A85A2DB56B}"/>
            </a:ext>
          </a:extLst>
        </xdr:cNvPr>
        <xdr:cNvSpPr/>
      </xdr:nvSpPr>
      <xdr:spPr>
        <a:xfrm>
          <a:off x="1397000" y="139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152466</xdr:rowOff>
    </xdr:from>
    <xdr:ext cx="762000" cy="259045"/>
    <xdr:sp macro="" textlink="">
      <xdr:nvSpPr>
        <xdr:cNvPr id="225" name="テキスト ボックス 224">
          <a:extLst>
            <a:ext uri="{FF2B5EF4-FFF2-40B4-BE49-F238E27FC236}">
              <a16:creationId xmlns:a16="http://schemas.microsoft.com/office/drawing/2014/main" id="{AD2F7FB2-6317-419D-A237-5DB4A9DF77CD}"/>
            </a:ext>
          </a:extLst>
        </xdr:cNvPr>
        <xdr:cNvSpPr txBox="1"/>
      </xdr:nvSpPr>
      <xdr:spPr>
        <a:xfrm>
          <a:off x="1066800" y="136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45B554AE-9A13-44BB-9AD4-0FC27671821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AB39C382-D3B0-4997-9DA3-C3088C78BF2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8CD1F7F1-0275-492E-AC30-C5FED5869D9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AF811DAD-1E71-4F58-A571-053A1D1C50A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E8F189EF-0A98-4D20-A9BE-01FBFFF47FA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B53076E6-9488-40AC-90BE-9FC9D175AB3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F6543C6-5630-465E-B89C-69078CEBD5D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6B47E11C-5809-43A3-9B11-64F006B33E5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667A107-092D-481B-904E-27FD69DF8B2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E819EFBB-629D-4242-A045-AC1CDE00649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B8E4D1F1-EBD6-44FD-8E83-4800EAC6E52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F506FB50-668D-475F-82BF-21D79E3928E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38838E7-61A4-4AE5-9ADD-96C405310A3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毎年、給与の適正化に努めており、類似団体平均を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ポイント下回った。今後も給与の適正化に一層努める。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E2993019-531E-4769-B2B1-0CFC98A875E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C6C2AA6-01F0-41C3-A22F-4AEC0A4CFEE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96457544-4E0A-4421-86FE-4EE28532087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ADBD30EA-61D0-4365-A233-28CD0097834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D5B4B1FA-67FD-44DC-8730-4078302C8C7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FDF95B82-72F8-4B86-8580-4A7B6B17BF8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63363522-7C07-45A4-BEFB-9198AA511B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E69EE61-BAD6-45A6-8762-56EBB62128D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70BB5D1F-44D3-4EC1-8EAC-A96EB16EDA1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D1662F4-2BAD-4E73-9502-49F875F6BAA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643EE691-57BB-44D9-BC04-E0ACDE3BCAF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3D497A8B-E933-4790-AD05-EB9782C08D3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8118E50-898B-4E07-A983-F7D3C3129E3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F0BEE7F6-285E-42B0-B335-18CA538E4D4E}"/>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D14A3609-B64E-490E-8F93-A668FBB27F1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42443E62-BC1F-4A60-AAFF-B25A07F6244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849208D5-BEE4-492B-93B6-9029C301C71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CA5DCA6A-A6CF-4E6B-879F-DB310EE4D2B4}"/>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1C7B61EA-47FF-4C91-93C5-27EA80888A87}"/>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D6764A71-B721-4211-A8E3-911562E2F7B3}"/>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CE4B8B30-A146-462D-BB4C-1F0CF7308B9E}"/>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BDDD121A-7F7D-49D6-8B17-268014BC019F}"/>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61" name="直線コネクタ 260">
          <a:extLst>
            <a:ext uri="{FF2B5EF4-FFF2-40B4-BE49-F238E27FC236}">
              <a16:creationId xmlns:a16="http://schemas.microsoft.com/office/drawing/2014/main" id="{5F91F027-619A-4131-BEAF-6ED6A0A40B5A}"/>
            </a:ext>
          </a:extLst>
        </xdr:cNvPr>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486EA2EA-3CF7-45B8-9261-73AE9D8FCBF2}"/>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93F3D302-163E-4685-969D-E0EE0D7EDAFA}"/>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101600</xdr:rowOff>
    </xdr:to>
    <xdr:cxnSp macro="">
      <xdr:nvCxnSpPr>
        <xdr:cNvPr id="264" name="直線コネクタ 263">
          <a:extLst>
            <a:ext uri="{FF2B5EF4-FFF2-40B4-BE49-F238E27FC236}">
              <a16:creationId xmlns:a16="http://schemas.microsoft.com/office/drawing/2014/main" id="{E4D6F8ED-F2FA-4BE0-A868-25704F774FFB}"/>
            </a:ext>
          </a:extLst>
        </xdr:cNvPr>
        <xdr:cNvCxnSpPr/>
      </xdr:nvCxnSpPr>
      <xdr:spPr>
        <a:xfrm flipV="1">
          <a:off x="15290800" y="147313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EBA43EC1-349E-4BA3-AD41-019C99CAB0D6}"/>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40B5FCE9-60CC-4658-B144-636A94579F3B}"/>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101600</xdr:rowOff>
    </xdr:to>
    <xdr:cxnSp macro="">
      <xdr:nvCxnSpPr>
        <xdr:cNvPr id="267" name="直線コネクタ 266">
          <a:extLst>
            <a:ext uri="{FF2B5EF4-FFF2-40B4-BE49-F238E27FC236}">
              <a16:creationId xmlns:a16="http://schemas.microsoft.com/office/drawing/2014/main" id="{F86972A5-7A19-4AC0-9A35-139FC789562F}"/>
            </a:ext>
          </a:extLst>
        </xdr:cNvPr>
        <xdr:cNvCxnSpPr/>
      </xdr:nvCxnSpPr>
      <xdr:spPr>
        <a:xfrm>
          <a:off x="14401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280841CD-8729-41C2-9149-A22B75BF157F}"/>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15DF991-9C96-4A46-A288-71D01FB4CDB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32657</xdr:rowOff>
    </xdr:to>
    <xdr:cxnSp macro="">
      <xdr:nvCxnSpPr>
        <xdr:cNvPr id="270" name="直線コネクタ 269">
          <a:extLst>
            <a:ext uri="{FF2B5EF4-FFF2-40B4-BE49-F238E27FC236}">
              <a16:creationId xmlns:a16="http://schemas.microsoft.com/office/drawing/2014/main" id="{54CDBA6C-3A1D-481E-9934-E6B68640C168}"/>
            </a:ext>
          </a:extLst>
        </xdr:cNvPr>
        <xdr:cNvCxnSpPr/>
      </xdr:nvCxnSpPr>
      <xdr:spPr>
        <a:xfrm>
          <a:off x="13512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F18DF9C1-50E3-4A59-BEBB-E4C1D0F14257}"/>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F5BD7B4C-3AA3-4F0B-9826-73AF0C23E589}"/>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86CD0814-810F-4654-A67B-295787DD5FC6}"/>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4025EC62-6EF9-4F93-AAE5-EB93423B1919}"/>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88B9DB3-23D1-446A-A4BA-832E40FC6D7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70E476C-DA3C-49B4-A705-E194758FE90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FB384E1-8876-4C25-AC24-4362B709631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E85BDEC-1062-4277-B5DC-DCFC4D9B764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3CF75ED7-7A11-4F1A-B43D-A1933A61122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80" name="楕円 279">
          <a:extLst>
            <a:ext uri="{FF2B5EF4-FFF2-40B4-BE49-F238E27FC236}">
              <a16:creationId xmlns:a16="http://schemas.microsoft.com/office/drawing/2014/main" id="{9C9819A5-E955-4871-AA8D-FD4BF5BD360A}"/>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81" name="給与水準   （国との比較）該当値テキスト">
          <a:extLst>
            <a:ext uri="{FF2B5EF4-FFF2-40B4-BE49-F238E27FC236}">
              <a16:creationId xmlns:a16="http://schemas.microsoft.com/office/drawing/2014/main" id="{EC91D189-2233-46E5-9C45-CF4A0E227630}"/>
            </a:ext>
          </a:extLst>
        </xdr:cNvPr>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82" name="楕円 281">
          <a:extLst>
            <a:ext uri="{FF2B5EF4-FFF2-40B4-BE49-F238E27FC236}">
              <a16:creationId xmlns:a16="http://schemas.microsoft.com/office/drawing/2014/main" id="{A1EEE6C5-72DA-4845-B0DD-F349A36B4346}"/>
            </a:ext>
          </a:extLst>
        </xdr:cNvPr>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83" name="テキスト ボックス 282">
          <a:extLst>
            <a:ext uri="{FF2B5EF4-FFF2-40B4-BE49-F238E27FC236}">
              <a16:creationId xmlns:a16="http://schemas.microsoft.com/office/drawing/2014/main" id="{3E121986-9E7E-4361-8A54-88A44FF9C2CF}"/>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a:extLst>
            <a:ext uri="{FF2B5EF4-FFF2-40B4-BE49-F238E27FC236}">
              <a16:creationId xmlns:a16="http://schemas.microsoft.com/office/drawing/2014/main" id="{57613DCF-DB0B-4C16-AF8B-35D68697C4D3}"/>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7BAFB13-A6C5-4187-BEF3-940A55BCF846}"/>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a:extLst>
            <a:ext uri="{FF2B5EF4-FFF2-40B4-BE49-F238E27FC236}">
              <a16:creationId xmlns:a16="http://schemas.microsoft.com/office/drawing/2014/main" id="{F672B2D2-BD7C-4015-8661-F41E6615A405}"/>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DAC078B7-0882-41D6-94AA-F4E229E95027}"/>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a:extLst>
            <a:ext uri="{FF2B5EF4-FFF2-40B4-BE49-F238E27FC236}">
              <a16:creationId xmlns:a16="http://schemas.microsoft.com/office/drawing/2014/main" id="{6AC32552-ADB9-4F01-AFE8-DAD832EACF2B}"/>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9" name="テキスト ボックス 288">
          <a:extLst>
            <a:ext uri="{FF2B5EF4-FFF2-40B4-BE49-F238E27FC236}">
              <a16:creationId xmlns:a16="http://schemas.microsoft.com/office/drawing/2014/main" id="{21E06D3F-F2FD-4411-A505-44A7E42A9FC1}"/>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3AC564AD-7576-4296-A458-8A2E9906CAC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A1728D08-E2B9-40C5-9035-B4E1DFF0C1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B7F48894-C22B-4D81-8D94-4BDAC898DF0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59204B88-159D-4F93-B772-E755774C51D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8AD45ABC-A05F-46D0-B46C-1E89A1B8950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54129C27-8DD8-4B0F-9B16-73E4A6C1F06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7AC941CF-1633-41E1-A8BE-B7576C00327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A9BF22DD-049B-42BC-9DFC-A4CECF3E197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5AB85EE-181F-420F-90B3-76921CD90B3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ADAE76AC-4F05-4F26-AB5F-A33A796FF58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EA7E87ED-98E2-4630-9C57-BB4137BE406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7DB269A9-25E0-4585-A3B4-E8764D4B705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DB7FAB54-79D8-4C92-97E0-07C99216DA7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定員適正化計画に沿って一般会計の職員数は、平成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名から令和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名に減少した。類似団体平均との比較は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今後も小学校等、公共施設の適正規模への移行、事務事業の効率化及び業務のアウトソーシングによる職員削減を目指す。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97DA8E91-B422-45AA-95DF-7D5AA157E5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41E22377-9F55-4C9D-90B1-74A939E4150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DBCD8A3B-32B7-466B-901E-4F6BB5FBB4B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6A2A96B4-6A62-45F7-B487-245A1AFC974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1110C38B-4072-4945-806B-B77DA3FA2F1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5E6CD3DC-EF8D-44DC-8F83-9E92CB65484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A98C550D-84DD-4DB8-A189-E0D74926BC9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2C296BA1-EDA0-4F89-8930-83C871500E9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C8DF9913-7E1A-43CB-91A9-B7D50E1D98F5}"/>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AED586B5-765A-4BEC-B537-828677FFC29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57918EB9-A780-4A26-BD06-C7B8570DFA4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A8CC9D1A-EBDF-4CC6-9D33-6877AD0CFCE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6E7C4EB1-5E6F-4503-8306-1286A5958AB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C774AD1B-0120-4269-BF9F-EB8C3DDC63B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3983FED3-440D-4DE5-AEA8-C87C7BB1AC4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A0415164-4798-44BC-A3B9-D607D5A854F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C4F6F722-08E0-4832-9FCB-544926349E3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922C8D55-767F-4E92-A80D-97D2C0E45B6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A385AD83-B5C5-453A-A032-38B8D2F4461C}"/>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8C41F0E6-47D1-464C-A5AA-99360E06C33D}"/>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FB613693-DBE9-42DC-9440-C333251CEC6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D85C7A88-0D23-45B4-953A-78849DBFD1D6}"/>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39AB3341-34F3-46C1-A0B7-3863C35D0677}"/>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53884</xdr:rowOff>
    </xdr:to>
    <xdr:cxnSp macro="">
      <xdr:nvCxnSpPr>
        <xdr:cNvPr id="326" name="直線コネクタ 325">
          <a:extLst>
            <a:ext uri="{FF2B5EF4-FFF2-40B4-BE49-F238E27FC236}">
              <a16:creationId xmlns:a16="http://schemas.microsoft.com/office/drawing/2014/main" id="{BD527D15-A389-4AB7-9A72-AE1A3DD0E347}"/>
            </a:ext>
          </a:extLst>
        </xdr:cNvPr>
        <xdr:cNvCxnSpPr/>
      </xdr:nvCxnSpPr>
      <xdr:spPr>
        <a:xfrm>
          <a:off x="16179800" y="104882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9D46B95D-DC79-4D10-A7E4-78EC2931CA82}"/>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BF0C1695-7465-4E1E-872D-4E85E9D3E13F}"/>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167422</xdr:rowOff>
    </xdr:from>
    <xdr:to>
      <xdr:col>77</xdr:col>
      <xdr:colOff>44450</xdr:colOff>
      <xdr:row>61</xdr:row>
      <xdr:rowOff>29754</xdr:rowOff>
    </xdr:to>
    <xdr:cxnSp macro="">
      <xdr:nvCxnSpPr>
        <xdr:cNvPr id="329" name="直線コネクタ 328">
          <a:extLst>
            <a:ext uri="{FF2B5EF4-FFF2-40B4-BE49-F238E27FC236}">
              <a16:creationId xmlns:a16="http://schemas.microsoft.com/office/drawing/2014/main" id="{C9B17E3B-D472-440B-A988-F392127824A6}"/>
            </a:ext>
          </a:extLst>
        </xdr:cNvPr>
        <xdr:cNvCxnSpPr/>
      </xdr:nvCxnSpPr>
      <xdr:spPr>
        <a:xfrm>
          <a:off x="15290800" y="104544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C9095FF4-6FC8-4A15-A5B2-C38B8D0705D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75E0A446-3659-4EC3-99D3-65E2971A19BD}"/>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140535</xdr:rowOff>
    </xdr:from>
    <xdr:to>
      <xdr:col>72</xdr:col>
      <xdr:colOff>203200</xdr:colOff>
      <xdr:row>60</xdr:row>
      <xdr:rowOff>167422</xdr:rowOff>
    </xdr:to>
    <xdr:cxnSp macro="">
      <xdr:nvCxnSpPr>
        <xdr:cNvPr id="332" name="直線コネクタ 331">
          <a:extLst>
            <a:ext uri="{FF2B5EF4-FFF2-40B4-BE49-F238E27FC236}">
              <a16:creationId xmlns:a16="http://schemas.microsoft.com/office/drawing/2014/main" id="{11AEA6D5-436E-4C86-9394-283592162206}"/>
            </a:ext>
          </a:extLst>
        </xdr:cNvPr>
        <xdr:cNvCxnSpPr/>
      </xdr:nvCxnSpPr>
      <xdr:spPr>
        <a:xfrm>
          <a:off x="14401800" y="10427535"/>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2818188F-4385-4E5F-B621-2FE53F8686B3}"/>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858F033D-EE44-4660-A02A-3AB005E106D7}"/>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140535</xdr:rowOff>
    </xdr:from>
    <xdr:to>
      <xdr:col>68</xdr:col>
      <xdr:colOff>152400</xdr:colOff>
      <xdr:row>60</xdr:row>
      <xdr:rowOff>154323</xdr:rowOff>
    </xdr:to>
    <xdr:cxnSp macro="">
      <xdr:nvCxnSpPr>
        <xdr:cNvPr id="335" name="直線コネクタ 334">
          <a:extLst>
            <a:ext uri="{FF2B5EF4-FFF2-40B4-BE49-F238E27FC236}">
              <a16:creationId xmlns:a16="http://schemas.microsoft.com/office/drawing/2014/main" id="{C275981F-339E-4BFE-868D-5A53F04EE5CE}"/>
            </a:ext>
          </a:extLst>
        </xdr:cNvPr>
        <xdr:cNvCxnSpPr/>
      </xdr:nvCxnSpPr>
      <xdr:spPr>
        <a:xfrm flipV="1">
          <a:off x="13512800" y="1042753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370C0CBF-B86C-40D9-BB40-C042D9173D98}"/>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7F7AA052-E775-433B-A5B9-3805F6DC1845}"/>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380F4445-4E03-4105-A440-09F8E1EE7EF8}"/>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C6D25FF8-5F58-488D-A05A-DCA9649408B2}"/>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309856A-6774-406B-9816-311D2BCCB0E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7C9C835-505B-4E22-A8E1-DD4A2AA6DA5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089D197-56BB-4EDC-9087-F7910460F93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95BE55B1-6AAD-4656-86A5-9700A0C5DDE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4D56CB27-BC4D-41F2-A327-452AC7B7293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3084</xdr:rowOff>
    </xdr:from>
    <xdr:to>
      <xdr:col>81</xdr:col>
      <xdr:colOff>95250</xdr:colOff>
      <xdr:row>61</xdr:row>
      <xdr:rowOff>104684</xdr:rowOff>
    </xdr:to>
    <xdr:sp macro="" textlink="">
      <xdr:nvSpPr>
        <xdr:cNvPr id="345" name="楕円 344">
          <a:extLst>
            <a:ext uri="{FF2B5EF4-FFF2-40B4-BE49-F238E27FC236}">
              <a16:creationId xmlns:a16="http://schemas.microsoft.com/office/drawing/2014/main" id="{4C5276C8-617D-48F3-A614-972DC4799991}"/>
            </a:ext>
          </a:extLst>
        </xdr:cNvPr>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19611</xdr:rowOff>
    </xdr:from>
    <xdr:ext cx="762000" cy="259045"/>
    <xdr:sp macro="" textlink="">
      <xdr:nvSpPr>
        <xdr:cNvPr id="346" name="定員管理の状況該当値テキスト">
          <a:extLst>
            <a:ext uri="{FF2B5EF4-FFF2-40B4-BE49-F238E27FC236}">
              <a16:creationId xmlns:a16="http://schemas.microsoft.com/office/drawing/2014/main" id="{31A3B240-7592-451C-8BE6-4F2A5F6CFB6D}"/>
            </a:ext>
          </a:extLst>
        </xdr:cNvPr>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7" name="楕円 346">
          <a:extLst>
            <a:ext uri="{FF2B5EF4-FFF2-40B4-BE49-F238E27FC236}">
              <a16:creationId xmlns:a16="http://schemas.microsoft.com/office/drawing/2014/main" id="{DDCBA53C-D418-471D-88CF-6862866E0A99}"/>
            </a:ext>
          </a:extLst>
        </xdr:cNvPr>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8" name="テキスト ボックス 347">
          <a:extLst>
            <a:ext uri="{FF2B5EF4-FFF2-40B4-BE49-F238E27FC236}">
              <a16:creationId xmlns:a16="http://schemas.microsoft.com/office/drawing/2014/main" id="{58937DEB-FB94-472B-B122-A86F91CE03F2}"/>
            </a:ext>
          </a:extLst>
        </xdr:cNvPr>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116622</xdr:rowOff>
    </xdr:from>
    <xdr:to>
      <xdr:col>73</xdr:col>
      <xdr:colOff>44450</xdr:colOff>
      <xdr:row>61</xdr:row>
      <xdr:rowOff>46772</xdr:rowOff>
    </xdr:to>
    <xdr:sp macro="" textlink="">
      <xdr:nvSpPr>
        <xdr:cNvPr id="349" name="楕円 348">
          <a:extLst>
            <a:ext uri="{FF2B5EF4-FFF2-40B4-BE49-F238E27FC236}">
              <a16:creationId xmlns:a16="http://schemas.microsoft.com/office/drawing/2014/main" id="{87701E73-ED2D-46EB-979F-B64E237F02D2}"/>
            </a:ext>
          </a:extLst>
        </xdr:cNvPr>
        <xdr:cNvSpPr/>
      </xdr:nvSpPr>
      <xdr:spPr>
        <a:xfrm>
          <a:off x="15240000" y="104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56949</xdr:rowOff>
    </xdr:from>
    <xdr:ext cx="762000" cy="259045"/>
    <xdr:sp macro="" textlink="">
      <xdr:nvSpPr>
        <xdr:cNvPr id="350" name="テキスト ボックス 349">
          <a:extLst>
            <a:ext uri="{FF2B5EF4-FFF2-40B4-BE49-F238E27FC236}">
              <a16:creationId xmlns:a16="http://schemas.microsoft.com/office/drawing/2014/main" id="{81D034D8-CAF0-40B1-8160-004E2FAC2EEC}"/>
            </a:ext>
          </a:extLst>
        </xdr:cNvPr>
        <xdr:cNvSpPr txBox="1"/>
      </xdr:nvSpPr>
      <xdr:spPr>
        <a:xfrm>
          <a:off x="14909800" y="1017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89735</xdr:rowOff>
    </xdr:from>
    <xdr:to>
      <xdr:col>68</xdr:col>
      <xdr:colOff>203200</xdr:colOff>
      <xdr:row>61</xdr:row>
      <xdr:rowOff>19885</xdr:rowOff>
    </xdr:to>
    <xdr:sp macro="" textlink="">
      <xdr:nvSpPr>
        <xdr:cNvPr id="351" name="楕円 350">
          <a:extLst>
            <a:ext uri="{FF2B5EF4-FFF2-40B4-BE49-F238E27FC236}">
              <a16:creationId xmlns:a16="http://schemas.microsoft.com/office/drawing/2014/main" id="{D398304F-6500-4077-9FD4-5E639C2EBB8F}"/>
            </a:ext>
          </a:extLst>
        </xdr:cNvPr>
        <xdr:cNvSpPr/>
      </xdr:nvSpPr>
      <xdr:spPr>
        <a:xfrm>
          <a:off x="14351000" y="103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30062</xdr:rowOff>
    </xdr:from>
    <xdr:ext cx="762000" cy="259045"/>
    <xdr:sp macro="" textlink="">
      <xdr:nvSpPr>
        <xdr:cNvPr id="352" name="テキスト ボックス 351">
          <a:extLst>
            <a:ext uri="{FF2B5EF4-FFF2-40B4-BE49-F238E27FC236}">
              <a16:creationId xmlns:a16="http://schemas.microsoft.com/office/drawing/2014/main" id="{FF257CC2-B455-4A7A-8374-664BAE10C0D5}"/>
            </a:ext>
          </a:extLst>
        </xdr:cNvPr>
        <xdr:cNvSpPr txBox="1"/>
      </xdr:nvSpPr>
      <xdr:spPr>
        <a:xfrm>
          <a:off x="14020800" y="1014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103523</xdr:rowOff>
    </xdr:from>
    <xdr:to>
      <xdr:col>64</xdr:col>
      <xdr:colOff>152400</xdr:colOff>
      <xdr:row>61</xdr:row>
      <xdr:rowOff>33673</xdr:rowOff>
    </xdr:to>
    <xdr:sp macro="" textlink="">
      <xdr:nvSpPr>
        <xdr:cNvPr id="353" name="楕円 352">
          <a:extLst>
            <a:ext uri="{FF2B5EF4-FFF2-40B4-BE49-F238E27FC236}">
              <a16:creationId xmlns:a16="http://schemas.microsoft.com/office/drawing/2014/main" id="{FBB3591B-73DD-487A-B710-02904CF037EC}"/>
            </a:ext>
          </a:extLst>
        </xdr:cNvPr>
        <xdr:cNvSpPr/>
      </xdr:nvSpPr>
      <xdr:spPr>
        <a:xfrm>
          <a:off x="13462000" y="103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43850</xdr:rowOff>
    </xdr:from>
    <xdr:ext cx="762000" cy="259045"/>
    <xdr:sp macro="" textlink="">
      <xdr:nvSpPr>
        <xdr:cNvPr id="354" name="テキスト ボックス 353">
          <a:extLst>
            <a:ext uri="{FF2B5EF4-FFF2-40B4-BE49-F238E27FC236}">
              <a16:creationId xmlns:a16="http://schemas.microsoft.com/office/drawing/2014/main" id="{4E6B6E55-0DA0-46E0-BBDB-8B9C0547ED1F}"/>
            </a:ext>
          </a:extLst>
        </xdr:cNvPr>
        <xdr:cNvSpPr txBox="1"/>
      </xdr:nvSpPr>
      <xdr:spPr>
        <a:xfrm>
          <a:off x="13131800" y="1015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4E2D3D77-A85D-46D4-9996-8A6A08816D9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FC408DA5-5E92-49FC-9C27-FAF9A6C0C73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3971004-2DCE-4894-A075-618A3BEC7D0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52EBD82A-926B-4A6C-8032-2A7E6F791D2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65FCE5A7-CC73-401F-B395-4106A2E3265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3855A3D5-9D57-4776-A086-AC13C13447E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6D9E575A-3586-41DE-87A5-4C417675F29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B61550DB-5A3D-432A-8A26-511B1F95F7A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41A51C8-0AE8-4C0C-8356-F97ADBA099D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43AAA71-C459-4DF5-AE54-6D120C6E0AB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A64E4602-44D3-414D-9668-17CC5AAE4BF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12EEBEFF-9A63-4520-8C87-687D5C26D17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9660B60B-CED5-49A4-AA2D-D828270A311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普通地方交付税算入率の高い過疎対策事業債、旧合併特例債、臨時財政対策債の占める割合が高い（約９割）高く、また元利償還金の減少により実質公債費比率は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と類似団体平均を大きく下回った。</a:t>
          </a:r>
        </a:p>
        <a:p>
          <a:r>
            <a:rPr kumimoji="1" lang="ja-JP" altLang="en-US" sz="1300">
              <a:latin typeface="ＭＳ Ｐゴシック" panose="020B0600070205080204" pitchFamily="50" charset="-128"/>
              <a:ea typeface="ＭＳ Ｐゴシック" panose="020B0600070205080204" pitchFamily="50" charset="-128"/>
            </a:rPr>
            <a:t>　今後も、住民ニーズを的確に把握しつつ、事業の緊急度を精査して起債に大きく頼ることのない財政運営に努める。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DA125641-151D-4273-BDAE-122B6CD44EA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DF7772F7-3612-4538-BC53-803CC9B11DA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4FBA9869-1838-4B9C-BD8B-0B1D63E9160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59E04162-38FB-4781-81D9-6F5B4D1023E3}"/>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E49D94DE-105C-4A8F-A2EF-6833EC90DA5F}"/>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7D6F5C69-7CC8-413B-B9AE-03DCA3E0EC7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BCD1038B-631B-4B9F-9979-9444CF7DFB8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D929CBD-F85B-43A8-8B7E-45DCBE6AC39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CAD0760D-2897-4814-AFF3-3DA54BBBA993}"/>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CA53F1A1-CDC3-4EED-B32D-07B840ABCC9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B1FB92E-3F9E-46A4-8262-E5FE41877ED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A3381DB-EF1A-4EE1-8F10-8656E95D98A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5C457C94-0D5A-4562-8CE4-DA2EC7FB3D5B}"/>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EE64C07E-D635-4DDF-A61E-981508E6B447}"/>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1243F699-0FB3-4071-9C8C-0BCF9B7E794D}"/>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C3C6F9F6-8192-4956-B1D0-1CB15BE3F7A3}"/>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583898C5-7CCF-4E7E-82BE-96EAAE5FD497}"/>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163322</xdr:rowOff>
    </xdr:to>
    <xdr:cxnSp macro="">
      <xdr:nvCxnSpPr>
        <xdr:cNvPr id="385" name="直線コネクタ 384">
          <a:extLst>
            <a:ext uri="{FF2B5EF4-FFF2-40B4-BE49-F238E27FC236}">
              <a16:creationId xmlns:a16="http://schemas.microsoft.com/office/drawing/2014/main" id="{76C21FD9-95CE-4D48-8FB1-42CD75FC41D5}"/>
            </a:ext>
          </a:extLst>
        </xdr:cNvPr>
        <xdr:cNvCxnSpPr/>
      </xdr:nvCxnSpPr>
      <xdr:spPr>
        <a:xfrm flipV="1">
          <a:off x="16179800" y="68305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22F1C190-566C-4DE0-9F5E-A6B30275FA38}"/>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ED2E72A9-F05B-466D-9B21-E7C38A48E025}"/>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6350</xdr:rowOff>
    </xdr:to>
    <xdr:cxnSp macro="">
      <xdr:nvCxnSpPr>
        <xdr:cNvPr id="388" name="直線コネクタ 387">
          <a:extLst>
            <a:ext uri="{FF2B5EF4-FFF2-40B4-BE49-F238E27FC236}">
              <a16:creationId xmlns:a16="http://schemas.microsoft.com/office/drawing/2014/main" id="{AA8C9D8D-E4C2-4CCB-B58E-D8CBF739D965}"/>
            </a:ext>
          </a:extLst>
        </xdr:cNvPr>
        <xdr:cNvCxnSpPr/>
      </xdr:nvCxnSpPr>
      <xdr:spPr>
        <a:xfrm flipV="1">
          <a:off x="15290800" y="68498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D48B2366-6213-401E-AC25-8CD50884B2DA}"/>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DD9B4477-2D0E-4067-BAB5-7051F49428DA}"/>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49784</xdr:rowOff>
    </xdr:to>
    <xdr:cxnSp macro="">
      <xdr:nvCxnSpPr>
        <xdr:cNvPr id="391" name="直線コネクタ 390">
          <a:extLst>
            <a:ext uri="{FF2B5EF4-FFF2-40B4-BE49-F238E27FC236}">
              <a16:creationId xmlns:a16="http://schemas.microsoft.com/office/drawing/2014/main" id="{B4B5516F-85B4-4847-BEDE-B7B585720597}"/>
            </a:ext>
          </a:extLst>
        </xdr:cNvPr>
        <xdr:cNvCxnSpPr/>
      </xdr:nvCxnSpPr>
      <xdr:spPr>
        <a:xfrm flipV="1">
          <a:off x="14401800" y="68643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B27E8361-833F-4C6F-BCB2-85C479F820BA}"/>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66E7B1F8-F2D0-4196-9636-DAB271D8B1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98044</xdr:rowOff>
    </xdr:to>
    <xdr:cxnSp macro="">
      <xdr:nvCxnSpPr>
        <xdr:cNvPr id="394" name="直線コネクタ 393">
          <a:extLst>
            <a:ext uri="{FF2B5EF4-FFF2-40B4-BE49-F238E27FC236}">
              <a16:creationId xmlns:a16="http://schemas.microsoft.com/office/drawing/2014/main" id="{CAB1DB45-48CD-4B50-9F43-1A48893C292A}"/>
            </a:ext>
          </a:extLst>
        </xdr:cNvPr>
        <xdr:cNvCxnSpPr/>
      </xdr:nvCxnSpPr>
      <xdr:spPr>
        <a:xfrm flipV="1">
          <a:off x="13512800" y="690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B2852090-D333-436F-8507-B6E708988074}"/>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884C811-8047-4445-88E3-B9622D5E8102}"/>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BF2AC7F3-B399-446E-B1EE-DA8E49ECD2C3}"/>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63745772-861E-4E8F-BE94-4E1F8A4E97D8}"/>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FB96E84-9F1D-4CF3-B6DA-BDBC7DB7093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C02691A-68F0-432A-86FB-9F4B10AA580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483D955-B76B-42DA-83B0-8178E273F8F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C263B49-DEF2-46D1-B6FE-8340A6AA0F2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1041050-CC8A-4AF7-BD06-20F83A3A3DD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4" name="楕円 403">
          <a:extLst>
            <a:ext uri="{FF2B5EF4-FFF2-40B4-BE49-F238E27FC236}">
              <a16:creationId xmlns:a16="http://schemas.microsoft.com/office/drawing/2014/main" id="{406A1F36-E6FC-4E7F-9FD8-A0D0ACDA5852}"/>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5" name="公債費負担の状況該当値テキスト">
          <a:extLst>
            <a:ext uri="{FF2B5EF4-FFF2-40B4-BE49-F238E27FC236}">
              <a16:creationId xmlns:a16="http://schemas.microsoft.com/office/drawing/2014/main" id="{19E3265B-F5C3-4EE1-8C06-07D7C3587FC9}"/>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6" name="楕円 405">
          <a:extLst>
            <a:ext uri="{FF2B5EF4-FFF2-40B4-BE49-F238E27FC236}">
              <a16:creationId xmlns:a16="http://schemas.microsoft.com/office/drawing/2014/main" id="{225DB8F9-16E8-4F17-AA79-DA6FA657733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7" name="テキスト ボックス 406">
          <a:extLst>
            <a:ext uri="{FF2B5EF4-FFF2-40B4-BE49-F238E27FC236}">
              <a16:creationId xmlns:a16="http://schemas.microsoft.com/office/drawing/2014/main" id="{CDD14DA7-1A26-40CA-ACAE-3CE1F15E6FEE}"/>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a:extLst>
            <a:ext uri="{FF2B5EF4-FFF2-40B4-BE49-F238E27FC236}">
              <a16:creationId xmlns:a16="http://schemas.microsoft.com/office/drawing/2014/main" id="{8DA82269-6431-46B7-8DCD-8C50AC7927B7}"/>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a:extLst>
            <a:ext uri="{FF2B5EF4-FFF2-40B4-BE49-F238E27FC236}">
              <a16:creationId xmlns:a16="http://schemas.microsoft.com/office/drawing/2014/main" id="{2653C363-310A-405C-9560-022AE32D3B8C}"/>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10" name="楕円 409">
          <a:extLst>
            <a:ext uri="{FF2B5EF4-FFF2-40B4-BE49-F238E27FC236}">
              <a16:creationId xmlns:a16="http://schemas.microsoft.com/office/drawing/2014/main" id="{76CB3138-3367-4A61-8326-CFA26A8F189F}"/>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11" name="テキスト ボックス 410">
          <a:extLst>
            <a:ext uri="{FF2B5EF4-FFF2-40B4-BE49-F238E27FC236}">
              <a16:creationId xmlns:a16="http://schemas.microsoft.com/office/drawing/2014/main" id="{50D8C64D-759B-4C3D-AC3B-C43277C0110D}"/>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12" name="楕円 411">
          <a:extLst>
            <a:ext uri="{FF2B5EF4-FFF2-40B4-BE49-F238E27FC236}">
              <a16:creationId xmlns:a16="http://schemas.microsoft.com/office/drawing/2014/main" id="{D927EECD-93CC-4699-A7E3-B93A317A996C}"/>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13" name="テキスト ボックス 412">
          <a:extLst>
            <a:ext uri="{FF2B5EF4-FFF2-40B4-BE49-F238E27FC236}">
              <a16:creationId xmlns:a16="http://schemas.microsoft.com/office/drawing/2014/main" id="{8BA8E3B8-0A35-49D4-92A1-33488947EFE5}"/>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3F0F8AF-754A-4369-A7E1-71633AF7431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2580ADE-F214-474F-AB16-70EF0EEC481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6D17D41-3863-4DA0-8CBA-DF96F0A5231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B063C80D-BBD8-4A0E-8211-6F016CDF2E4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605165F-0B49-49F2-A6AB-DA726FD2F10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65B90CE-177A-4E87-B786-3EC17FF4C61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591E8ECB-DAA5-476A-8A65-91C08422B56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E8A6F04C-E2BB-4E0D-BD14-7AC27029E5E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1105059F-5D12-4E25-AEE4-0C3BF2D4687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0A51794-4F9B-4650-9C11-5B8A4005C45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7D0E690-5972-4177-95A6-CAE2BFCA136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ED7393DC-2E57-4534-9B32-412645DEF22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515992A-C5D4-4342-A769-CF4DD314498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将来負担比率が発生しなかった主な要因は、平成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年度の繰上償還、借換、</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年度以降の臨時財政対策債の借入制限による町債残高の減少と財政調整基金等の積立による充当可能基金の増加が挙げられる。</a:t>
          </a:r>
        </a:p>
        <a:p>
          <a:r>
            <a:rPr kumimoji="1" lang="ja-JP" altLang="en-US" sz="1300">
              <a:latin typeface="ＭＳ Ｐゴシック" panose="020B0600070205080204" pitchFamily="50" charset="-128"/>
              <a:ea typeface="ＭＳ Ｐゴシック" panose="020B0600070205080204" pitchFamily="50" charset="-128"/>
            </a:rPr>
            <a:t>　今後は、交付税縮減を見据えて、計画的な起債と公債費削減に努め、財政健全化をより一層進めていく。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451AD6A-5C08-4612-882B-BCC0527FC90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77A8D8A8-A034-4094-AA40-742CB82EF13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7E8142E-8293-4394-8AC8-320107963D6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AAFBC3C7-4D86-44E0-9198-57D613D067E3}"/>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72D91D06-843D-4740-9AD2-1E2934D6A71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82CCB46E-1D6D-483A-9507-AAF0C53D367D}"/>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811AEC4C-1668-4A8D-B4D8-EED924E08237}"/>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1C72C368-659F-461B-80FC-6FCA01DAA98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CA7C235E-7512-492A-8D61-E01A1E8554DB}"/>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10DAB958-9F2A-4690-BBF9-F6D164E20226}"/>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277D59AA-00AD-4B2C-9894-788818F681FB}"/>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8D0E0F03-64CC-473A-B456-2FB8997FA2B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6B68B24E-6DDC-4B8B-9FF4-AC6D09FA6A7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50927301-C412-40B7-A467-ACE2EA25D143}"/>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D127A67E-7109-46F9-9607-508961B5DB6C}"/>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8D1C2740-DE07-4CF6-A300-258B8EBD3293}"/>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3F9F6AB4-B034-4E48-8BC4-A8D85EB4E43A}"/>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8C83793E-EAB9-47D5-9849-81FB96563186}"/>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1FB3C5ED-5B16-4280-9997-7809608E5F5F}"/>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65B2A9B7-2C8A-40F3-B4D0-1278C22A007E}"/>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924CAA18-3E3A-47EE-B3D7-8A3EBAE2E189}"/>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B277922A-5993-4657-8718-2DC5DA559FE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7BB1DBD-1730-46B9-A374-09D94B4A418A}"/>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66883D75-08E4-4CD6-A508-E1A011EEA653}"/>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B498B50A-A0E4-4F4C-A010-EF4281FD68EB}"/>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2272A329-5C34-47B5-AF92-BBA8CE70DEAF}"/>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5E7AF9A3-987D-43FE-91FE-43484F53BF43}"/>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1E75549B-84C2-46C7-9C0A-3648E9B95B15}"/>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2E30676-EE03-45C8-B1FC-F2C4A48CB2D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7384B6C-1A4D-446F-9D79-1EA892CC0E4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65486FD-EB62-4891-B19F-A4FBC00D385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BBB88FE-D30E-4DE3-BFAD-A0A09252386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5658890-ACCD-4250-9C2D-E2422E3CBDE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EDCC65F-41CB-475F-9E01-8DBDE1620DE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652C660-4DCA-412A-AE0D-F388A86696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E955082-3B7E-4F46-AADD-F3002ABA908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CDF8490-EC66-4FBF-AE2D-CDFC4F1A912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60BB390-7E60-4E9D-A417-1C51F1F895D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AC230795-946B-474E-B2C0-3ABE76B4D6BC}"/>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12D6AC5-66E0-43F3-9639-2728725AC6CC}"/>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81E24508-C600-4D9D-98D3-D9049305908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EC930FB-F1F4-4CA6-B34D-1F01A314BF0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C328AC9-B5C1-4B0F-B69F-A4A76693537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C1C893F-B6DE-4254-9A97-850B8C5DA44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7,240
7,182
200.87
6,578,819
5,772,759
759,620
4,017,071
3,504,434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ADC34F0-C14B-491A-BDF8-A6C67196213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956E580-8505-47CA-A875-837E0D54930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9A73128C-ACC4-451B-88BC-24959BC5F2E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4036FAE-5CBF-449C-91D5-6C3F6840EEA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64AD2DCA-EF79-47BC-8FF2-90837C226111}"/>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D9F0277-1A38-4397-95EA-12DAF337D56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11ADFFB-0388-45CB-815D-7D8F06866EB5}"/>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37906C4-4ED4-4E0B-BBD3-D95630C8131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4C4FDE8E-A748-4C64-A563-3D2899FBEB4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52B2F0F-C254-4E8E-BB2F-8B8C35171E0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3710DAA3-E595-4A38-AE8A-8A8AB9463DB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E8274D0-A9CB-42EB-B9C5-5BD0A38CAADA}"/>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2DB9D61-E275-4A6A-B9DD-8F878E997DB9}"/>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4C783C4-CA50-4F1E-AB76-2FC6C60FDB3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6959C619-B4AC-450B-81A4-36879E3CAA0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1A196995-7FFC-46D1-9461-DF7EC82A7C0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CC57F27-FBDB-4F32-AF43-185A112443E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1921DC17-F620-4DD0-824F-02C5DCABAFD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BC9D9FE-AE27-4A74-847D-FEE994C2531C}"/>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33E90CCD-6DEF-4417-A008-FAC43C0FD5F2}"/>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5CE64FB-6A6C-4100-936F-ACC33F367EEA}"/>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DDE00A8-6D30-4482-97D0-AF455B4B33D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FAADF7E9-D79A-4697-A1A7-9F53F907F8B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9147003-2673-47C9-9097-D75A83378C9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31EB600-CD80-4A2A-AA5B-EF54758B79D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8FD22BE0-8244-4513-8192-16982EE12C9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0EA0F43-C62A-440F-9D27-7478FEC7C8A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E5D268F-0837-44D9-A626-1C033F49377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BBE1B83-F6C2-4715-A06C-007AA4E9270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16EA715-DA62-475B-875D-C77458568FE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CA3A9CF-67FB-4A9B-B481-898FA51748C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5FA499D1-CAC9-4EB6-A169-AB60DC560FDD}"/>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人当たりの職員数は、類似団体平均を下回り、またラスパイレス指数は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ポイント下回った。また人件費の経常収支比率は類似団体平均を下回っている。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今後は、公共施設総合管理計画の推進や行財政改革によるアウトソーシングを進めるとともに、会計年度任用職員の適正配置を行い、人件費抑制に努める。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6C459407-FB4A-4EBC-BBDC-CF5A08BB2689}"/>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D7EE225-0108-4687-B3C0-C133937E2F4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05BCDBA-DA9F-460D-A264-7DFCF286CC0A}"/>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86D07B9C-D1AB-44BF-9E24-F7D267C14B1E}"/>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D11900AE-C3C7-48EC-8A54-8B11A77A552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20D2DC9F-14DA-4815-99FD-99F2356DBEDB}"/>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2CCF41D2-7C27-4969-B4C7-89820F0AF68D}"/>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9EE34E6B-8B34-48BE-83BB-6B4A33A25C23}"/>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C398D4A8-AF66-4DD4-BAC5-7C502509950C}"/>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A38E6D65-8F8D-4B93-883F-271FC60747A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94C82F7A-D2E3-4A48-92E8-36F939F5E801}"/>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6897BB3B-6DDA-457A-B3D8-522719C2E1D6}"/>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B1B0C0EC-2C09-4924-BD05-9F4AB1F90A27}"/>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85AB0CC2-FC44-42A9-9686-206F1BACF0DB}"/>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4726288-3EDC-4C98-9999-96B73ACDEB7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C66E591A-7318-422D-A5D4-6730361F639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B5150397-8F41-49D2-B6AB-C61EBEF5B773}"/>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D9DA612C-1F7A-45BD-ACDA-6057B20754F6}"/>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A0087E10-77B4-4785-A112-28D4FB44A848}"/>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2A8BD007-DC5E-48D6-9805-F5A2E304BEA6}"/>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AC529FCA-0742-456D-BFAC-CE72587BAB38}"/>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36</xdr:row>
      <xdr:rowOff>8890</xdr:rowOff>
    </xdr:to>
    <xdr:cxnSp macro="">
      <xdr:nvCxnSpPr>
        <xdr:cNvPr id="66" name="直線コネクタ 65">
          <a:extLst>
            <a:ext uri="{FF2B5EF4-FFF2-40B4-BE49-F238E27FC236}">
              <a16:creationId xmlns:a16="http://schemas.microsoft.com/office/drawing/2014/main" id="{BD345E42-9B04-4981-8B11-7B1B209A30E5}"/>
            </a:ext>
          </a:extLst>
        </xdr:cNvPr>
        <xdr:cNvCxnSpPr/>
      </xdr:nvCxnSpPr>
      <xdr:spPr>
        <a:xfrm flipV="1">
          <a:off x="3987800" y="61201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A3C5DBDA-2009-41ED-BD02-6E95EAC78D8F}"/>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1E4F7082-8A0F-4FF5-8B56-A86866243DC4}"/>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27940</xdr:rowOff>
    </xdr:from>
    <xdr:to>
      <xdr:col>19</xdr:col>
      <xdr:colOff>187325</xdr:colOff>
      <xdr:row>36</xdr:row>
      <xdr:rowOff>8890</xdr:rowOff>
    </xdr:to>
    <xdr:cxnSp macro="">
      <xdr:nvCxnSpPr>
        <xdr:cNvPr id="69" name="直線コネクタ 68">
          <a:extLst>
            <a:ext uri="{FF2B5EF4-FFF2-40B4-BE49-F238E27FC236}">
              <a16:creationId xmlns:a16="http://schemas.microsoft.com/office/drawing/2014/main" id="{A5DFEE15-62E4-41BE-A653-0A5B3F928E65}"/>
            </a:ext>
          </a:extLst>
        </xdr:cNvPr>
        <xdr:cNvCxnSpPr/>
      </xdr:nvCxnSpPr>
      <xdr:spPr>
        <a:xfrm>
          <a:off x="3098800" y="602869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6580B457-DEA4-4A18-991D-0889FD980D69}"/>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2751D1AD-C983-4AB1-AD97-2DF9A9F3E7E2}"/>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27940</xdr:rowOff>
    </xdr:from>
    <xdr:to>
      <xdr:col>15</xdr:col>
      <xdr:colOff>98425</xdr:colOff>
      <xdr:row>35</xdr:row>
      <xdr:rowOff>58420</xdr:rowOff>
    </xdr:to>
    <xdr:cxnSp macro="">
      <xdr:nvCxnSpPr>
        <xdr:cNvPr id="72" name="直線コネクタ 71">
          <a:extLst>
            <a:ext uri="{FF2B5EF4-FFF2-40B4-BE49-F238E27FC236}">
              <a16:creationId xmlns:a16="http://schemas.microsoft.com/office/drawing/2014/main" id="{7F8CE99E-E7C9-414B-B534-5ECF32ACCA59}"/>
            </a:ext>
          </a:extLst>
        </xdr:cNvPr>
        <xdr:cNvCxnSpPr/>
      </xdr:nvCxnSpPr>
      <xdr:spPr>
        <a:xfrm flipV="1">
          <a:off x="2209800" y="6028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A8F72A50-A083-4BDC-BD03-7D24EA2D2E5B}"/>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79E82A88-D34D-42BE-B4CF-32F1CD8A4358}"/>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58420</xdr:rowOff>
    </xdr:from>
    <xdr:to>
      <xdr:col>11</xdr:col>
      <xdr:colOff>9525</xdr:colOff>
      <xdr:row>35</xdr:row>
      <xdr:rowOff>58420</xdr:rowOff>
    </xdr:to>
    <xdr:cxnSp macro="">
      <xdr:nvCxnSpPr>
        <xdr:cNvPr id="75" name="直線コネクタ 74">
          <a:extLst>
            <a:ext uri="{FF2B5EF4-FFF2-40B4-BE49-F238E27FC236}">
              <a16:creationId xmlns:a16="http://schemas.microsoft.com/office/drawing/2014/main" id="{C434265B-2319-4427-8031-DF1985DBD773}"/>
            </a:ext>
          </a:extLst>
        </xdr:cNvPr>
        <xdr:cNvCxnSpPr/>
      </xdr:nvCxnSpPr>
      <xdr:spPr>
        <a:xfrm>
          <a:off x="1320800" y="6059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6B8F94BA-226A-48D4-9BCC-36FC7AA45544}"/>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61A1EF20-2CC3-4C87-A905-8E17A77181A2}"/>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54E96A1F-90A2-4E61-88D5-C5ED08BB0763}"/>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EE473A66-E6EB-4A21-9FFD-D24B8AF5688F}"/>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4845EA5C-57E9-416B-B3F5-9C5FFFA6864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CF94B734-4992-4FED-AD59-FA3F59112C73}"/>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E69CD736-EED2-411E-AC7D-BC5D6873ED8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90C6B6EA-9E51-4097-95FA-1F192E092E9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B6766F27-F087-4AEC-B333-610C9216ADE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68580</xdr:rowOff>
    </xdr:from>
    <xdr:to>
      <xdr:col>24</xdr:col>
      <xdr:colOff>76200</xdr:colOff>
      <xdr:row>35</xdr:row>
      <xdr:rowOff>170180</xdr:rowOff>
    </xdr:to>
    <xdr:sp macro="" textlink="">
      <xdr:nvSpPr>
        <xdr:cNvPr id="85" name="楕円 84">
          <a:extLst>
            <a:ext uri="{FF2B5EF4-FFF2-40B4-BE49-F238E27FC236}">
              <a16:creationId xmlns:a16="http://schemas.microsoft.com/office/drawing/2014/main" id="{58E189BE-4717-41B3-BEF5-28F67F37D067}"/>
            </a:ext>
          </a:extLst>
        </xdr:cNvPr>
        <xdr:cNvSpPr/>
      </xdr:nvSpPr>
      <xdr:spPr>
        <a:xfrm>
          <a:off x="4775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85107</xdr:rowOff>
    </xdr:from>
    <xdr:ext cx="762000" cy="259045"/>
    <xdr:sp macro="" textlink="">
      <xdr:nvSpPr>
        <xdr:cNvPr id="86" name="人件費該当値テキスト">
          <a:extLst>
            <a:ext uri="{FF2B5EF4-FFF2-40B4-BE49-F238E27FC236}">
              <a16:creationId xmlns:a16="http://schemas.microsoft.com/office/drawing/2014/main" id="{917A2FF9-6803-4098-A058-BEC126D2395D}"/>
            </a:ext>
          </a:extLst>
        </xdr:cNvPr>
        <xdr:cNvSpPr txBox="1"/>
      </xdr:nvSpPr>
      <xdr:spPr>
        <a:xfrm>
          <a:off x="49149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129540</xdr:rowOff>
    </xdr:from>
    <xdr:to>
      <xdr:col>20</xdr:col>
      <xdr:colOff>38100</xdr:colOff>
      <xdr:row>36</xdr:row>
      <xdr:rowOff>59690</xdr:rowOff>
    </xdr:to>
    <xdr:sp macro="" textlink="">
      <xdr:nvSpPr>
        <xdr:cNvPr id="87" name="楕円 86">
          <a:extLst>
            <a:ext uri="{FF2B5EF4-FFF2-40B4-BE49-F238E27FC236}">
              <a16:creationId xmlns:a16="http://schemas.microsoft.com/office/drawing/2014/main" id="{AF20277D-0B0E-4CB3-9BDC-82136006F2E6}"/>
            </a:ext>
          </a:extLst>
        </xdr:cNvPr>
        <xdr:cNvSpPr/>
      </xdr:nvSpPr>
      <xdr:spPr>
        <a:xfrm>
          <a:off x="3937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88" name="テキスト ボックス 87">
          <a:extLst>
            <a:ext uri="{FF2B5EF4-FFF2-40B4-BE49-F238E27FC236}">
              <a16:creationId xmlns:a16="http://schemas.microsoft.com/office/drawing/2014/main" id="{7567A9BC-E57F-4E5F-BA5D-F86F9D890558}"/>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148590</xdr:rowOff>
    </xdr:from>
    <xdr:to>
      <xdr:col>15</xdr:col>
      <xdr:colOff>149225</xdr:colOff>
      <xdr:row>35</xdr:row>
      <xdr:rowOff>78740</xdr:rowOff>
    </xdr:to>
    <xdr:sp macro="" textlink="">
      <xdr:nvSpPr>
        <xdr:cNvPr id="89" name="楕円 88">
          <a:extLst>
            <a:ext uri="{FF2B5EF4-FFF2-40B4-BE49-F238E27FC236}">
              <a16:creationId xmlns:a16="http://schemas.microsoft.com/office/drawing/2014/main" id="{D46688F7-4B1C-4EAD-893F-5441D8E0EFE6}"/>
            </a:ext>
          </a:extLst>
        </xdr:cNvPr>
        <xdr:cNvSpPr/>
      </xdr:nvSpPr>
      <xdr:spPr>
        <a:xfrm>
          <a:off x="3048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88917</xdr:rowOff>
    </xdr:from>
    <xdr:ext cx="762000" cy="259045"/>
    <xdr:sp macro="" textlink="">
      <xdr:nvSpPr>
        <xdr:cNvPr id="90" name="テキスト ボックス 89">
          <a:extLst>
            <a:ext uri="{FF2B5EF4-FFF2-40B4-BE49-F238E27FC236}">
              <a16:creationId xmlns:a16="http://schemas.microsoft.com/office/drawing/2014/main" id="{2B0B30B1-029B-4498-BF4D-9FEEE0D1F117}"/>
            </a:ext>
          </a:extLst>
        </xdr:cNvPr>
        <xdr:cNvSpPr txBox="1"/>
      </xdr:nvSpPr>
      <xdr:spPr>
        <a:xfrm>
          <a:off x="2717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xdr:rowOff>
    </xdr:from>
    <xdr:to>
      <xdr:col>11</xdr:col>
      <xdr:colOff>60325</xdr:colOff>
      <xdr:row>35</xdr:row>
      <xdr:rowOff>109220</xdr:rowOff>
    </xdr:to>
    <xdr:sp macro="" textlink="">
      <xdr:nvSpPr>
        <xdr:cNvPr id="91" name="楕円 90">
          <a:extLst>
            <a:ext uri="{FF2B5EF4-FFF2-40B4-BE49-F238E27FC236}">
              <a16:creationId xmlns:a16="http://schemas.microsoft.com/office/drawing/2014/main" id="{CD252818-E2A0-4913-B7E6-70576D76EFAE}"/>
            </a:ext>
          </a:extLst>
        </xdr:cNvPr>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119397</xdr:rowOff>
    </xdr:from>
    <xdr:ext cx="762000" cy="259045"/>
    <xdr:sp macro="" textlink="">
      <xdr:nvSpPr>
        <xdr:cNvPr id="92" name="テキスト ボックス 91">
          <a:extLst>
            <a:ext uri="{FF2B5EF4-FFF2-40B4-BE49-F238E27FC236}">
              <a16:creationId xmlns:a16="http://schemas.microsoft.com/office/drawing/2014/main" id="{9122C175-6193-4B82-9C8F-CE3FAA4CFBD4}"/>
            </a:ext>
          </a:extLst>
        </xdr:cNvPr>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93" name="楕円 92">
          <a:extLst>
            <a:ext uri="{FF2B5EF4-FFF2-40B4-BE49-F238E27FC236}">
              <a16:creationId xmlns:a16="http://schemas.microsoft.com/office/drawing/2014/main" id="{201A2C68-683C-4786-9B7C-E7811323099F}"/>
            </a:ext>
          </a:extLst>
        </xdr:cNvPr>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119397</xdr:rowOff>
    </xdr:from>
    <xdr:ext cx="762000" cy="259045"/>
    <xdr:sp macro="" textlink="">
      <xdr:nvSpPr>
        <xdr:cNvPr id="94" name="テキスト ボックス 93">
          <a:extLst>
            <a:ext uri="{FF2B5EF4-FFF2-40B4-BE49-F238E27FC236}">
              <a16:creationId xmlns:a16="http://schemas.microsoft.com/office/drawing/2014/main" id="{BDCF3587-355D-44CE-A1E3-1AF76459F2FB}"/>
            </a:ext>
          </a:extLst>
        </xdr:cNvPr>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945BAD11-1907-4A8F-8EDE-5579E00C63D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3E6C6F58-E2AB-4DC8-B98F-84601492A66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DB88DF9B-9893-409C-858E-BD5973813A5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86B6DF27-54B1-4683-9EDE-33AAEA17C52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4C47A341-8B00-49BD-AD74-03DF98FE9C72}"/>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ACAE934-474C-4C1C-868A-1C38DC1FD7D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E890CAC-779F-4805-B973-F8B08AD1AF9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A4FD68E-40C8-4337-B66C-BE259D42099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E5901371-4531-4D32-9D02-23B4D243A1AE}"/>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B0A09E54-9CDA-49EB-887B-2381064D68F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4D5A514-D4D5-4376-A004-C7A5E2B4BA8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年度から会計年度任用職員に係る報酬等が人件費にカウントされたため、令和元年度から令和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年度は大きく減少した。令和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年度は委託料の増加により前年度から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施設管理について効率的な行政サービスができるよう、統廃合や民間委託を進め、行政コストの削減に努める。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1CEB2D2B-FF71-441C-B864-209B042CE2D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8924E80A-B18A-40E3-9826-03DED3FDE6B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B14D747B-9DBC-4860-891E-EA7D083B6EC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5A591949-9796-4854-9DD8-67D93D53626C}"/>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AB9D4836-9E86-48B8-84DE-47A02A5AA27E}"/>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610FC01B-C257-42C0-978E-0E87BA7F8C06}"/>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F57B981E-8BC6-40CB-B1BD-E64BDF0680E2}"/>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F01A96EA-6083-4D4F-A0CD-0280D1641F45}"/>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846EBF38-5211-4310-B49B-F78B9F258978}"/>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E1F4C7CF-F587-46E0-BAA1-FEED414A71A3}"/>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2AB8A7C3-AB4A-4B4D-BB00-3933095FD9A5}"/>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EFEB7149-090B-4FC6-AEA3-AF6F093CBD3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8F4BA2D1-E88F-4F77-8512-27FE17F3BE7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623894D2-32C6-4D4C-9E0D-7B4A41A962F3}"/>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28E6981E-C38A-4040-AC3F-34B2AD32C844}"/>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D37068E0-2BC0-49AF-BEEF-D392E6E9E354}"/>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BB9ED210-2267-4162-8D81-971459AEE62E}"/>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AEB96AF6-244E-4EF4-B4FA-FBEBA928EF47}"/>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40132</xdr:rowOff>
    </xdr:to>
    <xdr:cxnSp macro="">
      <xdr:nvCxnSpPr>
        <xdr:cNvPr id="124" name="直線コネクタ 123">
          <a:extLst>
            <a:ext uri="{FF2B5EF4-FFF2-40B4-BE49-F238E27FC236}">
              <a16:creationId xmlns:a16="http://schemas.microsoft.com/office/drawing/2014/main" id="{E7198791-B7EA-48DA-B15F-801A31A62187}"/>
            </a:ext>
          </a:extLst>
        </xdr:cNvPr>
        <xdr:cNvCxnSpPr/>
      </xdr:nvCxnSpPr>
      <xdr:spPr>
        <a:xfrm>
          <a:off x="15671800" y="2774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F816FEC0-0CFD-4C2C-B8BD-3CA68E049EB1}"/>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6C8B3084-1EB0-49B4-BE15-71BC56C778D8}"/>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42418</xdr:rowOff>
    </xdr:to>
    <xdr:cxnSp macro="">
      <xdr:nvCxnSpPr>
        <xdr:cNvPr id="127" name="直線コネクタ 126">
          <a:extLst>
            <a:ext uri="{FF2B5EF4-FFF2-40B4-BE49-F238E27FC236}">
              <a16:creationId xmlns:a16="http://schemas.microsoft.com/office/drawing/2014/main" id="{4D28A1F4-D938-457A-85F1-EE9E5AF96904}"/>
            </a:ext>
          </a:extLst>
        </xdr:cNvPr>
        <xdr:cNvCxnSpPr/>
      </xdr:nvCxnSpPr>
      <xdr:spPr>
        <a:xfrm flipV="1">
          <a:off x="14782800" y="27741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B5DA528E-7560-4C98-9C24-0C8C899CF449}"/>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19624B3F-BF16-46EC-ADB9-CA70715FB393}"/>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42418</xdr:rowOff>
    </xdr:to>
    <xdr:cxnSp macro="">
      <xdr:nvCxnSpPr>
        <xdr:cNvPr id="130" name="直線コネクタ 129">
          <a:extLst>
            <a:ext uri="{FF2B5EF4-FFF2-40B4-BE49-F238E27FC236}">
              <a16:creationId xmlns:a16="http://schemas.microsoft.com/office/drawing/2014/main" id="{818A06A7-0FAB-40C7-974A-06D6A2777B92}"/>
            </a:ext>
          </a:extLst>
        </xdr:cNvPr>
        <xdr:cNvCxnSpPr/>
      </xdr:nvCxnSpPr>
      <xdr:spPr>
        <a:xfrm>
          <a:off x="13893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399B8661-A05D-4B1F-872D-6CC400CD5FDC}"/>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3E008126-7581-4B80-ADEC-652190A55673}"/>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42418</xdr:rowOff>
    </xdr:to>
    <xdr:cxnSp macro="">
      <xdr:nvCxnSpPr>
        <xdr:cNvPr id="133" name="直線コネクタ 132">
          <a:extLst>
            <a:ext uri="{FF2B5EF4-FFF2-40B4-BE49-F238E27FC236}">
              <a16:creationId xmlns:a16="http://schemas.microsoft.com/office/drawing/2014/main" id="{D2D0D66D-B3E2-47C2-ACBB-AF5B9E5A6AFE}"/>
            </a:ext>
          </a:extLst>
        </xdr:cNvPr>
        <xdr:cNvCxnSpPr/>
      </xdr:nvCxnSpPr>
      <xdr:spPr>
        <a:xfrm flipV="1">
          <a:off x="13004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9D7DA137-15DB-44ED-818C-B3AA20742E66}"/>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58107042-B1D6-4361-B456-24784DE12EB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BA5F02DD-084D-4E35-B882-1BD44760B739}"/>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D7BAF959-6955-45D7-BF5B-F3451D34723A}"/>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C26C7B01-CFDE-46DE-A196-EB644B38DD2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2C596170-713A-4FDB-9954-3C565841C51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FC92D1C-0B34-41A1-9BEF-306C3E5C623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ADFB4F5A-3621-40FC-B83F-A1A0BC4BBC0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5BCCE142-A4E5-4452-8FAD-9F0ED9D06F3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3" name="楕円 142">
          <a:extLst>
            <a:ext uri="{FF2B5EF4-FFF2-40B4-BE49-F238E27FC236}">
              <a16:creationId xmlns:a16="http://schemas.microsoft.com/office/drawing/2014/main" id="{E950BAA0-ABC5-4A2F-B57E-E7B9424E221E}"/>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4" name="物件費該当値テキスト">
          <a:extLst>
            <a:ext uri="{FF2B5EF4-FFF2-40B4-BE49-F238E27FC236}">
              <a16:creationId xmlns:a16="http://schemas.microsoft.com/office/drawing/2014/main" id="{3FE1F3A3-AE17-47A7-8A09-1BFB38EA2EA7}"/>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5" name="楕円 144">
          <a:extLst>
            <a:ext uri="{FF2B5EF4-FFF2-40B4-BE49-F238E27FC236}">
              <a16:creationId xmlns:a16="http://schemas.microsoft.com/office/drawing/2014/main" id="{C85B74AB-72F1-48E3-9284-EDF1154FDCB7}"/>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6" name="テキスト ボックス 145">
          <a:extLst>
            <a:ext uri="{FF2B5EF4-FFF2-40B4-BE49-F238E27FC236}">
              <a16:creationId xmlns:a16="http://schemas.microsoft.com/office/drawing/2014/main" id="{21EF693A-F01B-4D9D-9FB0-08269A75D9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7" name="楕円 146">
          <a:extLst>
            <a:ext uri="{FF2B5EF4-FFF2-40B4-BE49-F238E27FC236}">
              <a16:creationId xmlns:a16="http://schemas.microsoft.com/office/drawing/2014/main" id="{22D08896-78A4-407E-A73B-9790AAF8E595}"/>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48" name="テキスト ボックス 147">
          <a:extLst>
            <a:ext uri="{FF2B5EF4-FFF2-40B4-BE49-F238E27FC236}">
              <a16:creationId xmlns:a16="http://schemas.microsoft.com/office/drawing/2014/main" id="{B9AA1B7A-72B4-4D8A-AA5E-D79D8FAB6ECF}"/>
            </a:ext>
          </a:extLst>
        </xdr:cNvPr>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9" name="楕円 148">
          <a:extLst>
            <a:ext uri="{FF2B5EF4-FFF2-40B4-BE49-F238E27FC236}">
              <a16:creationId xmlns:a16="http://schemas.microsoft.com/office/drawing/2014/main" id="{FCAF7D8A-0112-4875-90A6-9DC17D5D27F4}"/>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0" name="テキスト ボックス 149">
          <a:extLst>
            <a:ext uri="{FF2B5EF4-FFF2-40B4-BE49-F238E27FC236}">
              <a16:creationId xmlns:a16="http://schemas.microsoft.com/office/drawing/2014/main" id="{00CB885A-0B68-4A19-A59F-DE95B58A9C4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1" name="楕円 150">
          <a:extLst>
            <a:ext uri="{FF2B5EF4-FFF2-40B4-BE49-F238E27FC236}">
              <a16:creationId xmlns:a16="http://schemas.microsoft.com/office/drawing/2014/main" id="{699B0B8C-72CB-4070-9D61-C8D5CA4EEE74}"/>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2" name="テキスト ボックス 151">
          <a:extLst>
            <a:ext uri="{FF2B5EF4-FFF2-40B4-BE49-F238E27FC236}">
              <a16:creationId xmlns:a16="http://schemas.microsoft.com/office/drawing/2014/main" id="{FFA2274F-45F1-4D6A-BCC4-60D2B1B182DB}"/>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45D954AA-BDFF-46DF-A2EF-8E79661AE88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971A86B6-5AA6-4DAB-A961-8C765774443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2CDDCE12-3C9D-45B6-B843-DABE0D9F216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57252DD8-23F0-4604-A3ED-55F411CA83EF}"/>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849E20A6-F92F-4C8F-9736-8B303F4BC113}"/>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87D86A-7465-46E7-BBFA-75F76413221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32477AAB-E841-4D57-96BA-2DB5CFBF201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6A4F2EA5-6F13-4C8D-B946-1BB63C41CBF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5B6E26CB-DDD6-41ED-8C5D-2083D306EAFF}"/>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271B7002-3C95-495F-8327-B7F7D214407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183D0D70-4475-4185-9F7D-AD1181A6C55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扶助費は、子育て世帯等臨時特別支援事業の実施により社会福祉費と児童福祉費が増加し、老人福祉費は老人保護措置費が要因で微増したが、分母が増加したため前年比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ポイント減少した。今後は、個々の事業を横断的に見直すことにより適正化を進める。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93E4ABCE-42DC-4853-93CB-3C99A9459C0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F8694A73-DEFC-43AC-8E48-7590FF698FB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7BD697CE-BAF6-4FC7-98BD-0F0FE649230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F8D11306-7ED8-4F91-B3DA-464855B3693F}"/>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462368E5-7F09-4B11-85BA-790AA4245DAB}"/>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671A4562-4DA0-415E-8145-1F0CEF242652}"/>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CA9CA0EB-654A-47D6-880A-11D3541C3AD6}"/>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6AE88F64-5502-4E78-817A-59D8F830D976}"/>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86D3EB39-93B0-44A9-8686-3D24177BFD16}"/>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C8042F0-32D4-4685-A4CF-5C7E63F4DCA6}"/>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3FA03BBC-0DB8-4395-A9DA-180286101FC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364FBF62-56B0-4262-9DE2-268D08F4F84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683944EF-E83F-4D05-B88E-057A1F01AB07}"/>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5071A050-A900-4EFA-AD12-1D75565980F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E5A2E79E-D8AE-4CE2-B790-EAF1E58F3A93}"/>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B133E812-ABE3-4F04-93E4-B8B4D069CE96}"/>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E5B63D86-C044-486F-9AF8-DAA424E1AF1E}"/>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33EF7E42-809C-4988-90F6-290920457B83}"/>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7B8C0F42-857E-476C-B440-E0E7C23C358E}"/>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58420</xdr:rowOff>
    </xdr:to>
    <xdr:cxnSp macro="">
      <xdr:nvCxnSpPr>
        <xdr:cNvPr id="183" name="直線コネクタ 182">
          <a:extLst>
            <a:ext uri="{FF2B5EF4-FFF2-40B4-BE49-F238E27FC236}">
              <a16:creationId xmlns:a16="http://schemas.microsoft.com/office/drawing/2014/main" id="{9630264F-8207-4610-B99C-47C9D1D2DF78}"/>
            </a:ext>
          </a:extLst>
        </xdr:cNvPr>
        <xdr:cNvCxnSpPr/>
      </xdr:nvCxnSpPr>
      <xdr:spPr>
        <a:xfrm flipV="1">
          <a:off x="3987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CA729DD3-A058-4B0C-B150-450DAF41421A}"/>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64623316-DB70-433C-802A-C235DF1E194B}"/>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58420</xdr:rowOff>
    </xdr:to>
    <xdr:cxnSp macro="">
      <xdr:nvCxnSpPr>
        <xdr:cNvPr id="186" name="直線コネクタ 185">
          <a:extLst>
            <a:ext uri="{FF2B5EF4-FFF2-40B4-BE49-F238E27FC236}">
              <a16:creationId xmlns:a16="http://schemas.microsoft.com/office/drawing/2014/main" id="{5861912E-D0D8-4093-B606-76459BC3612A}"/>
            </a:ext>
          </a:extLst>
        </xdr:cNvPr>
        <xdr:cNvCxnSpPr/>
      </xdr:nvCxnSpPr>
      <xdr:spPr>
        <a:xfrm>
          <a:off x="3098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7022B4A1-7C19-441B-AD67-D9AFF1D2AA5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22501FFB-999A-4C3B-BA36-66916F54B85A}"/>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35560</xdr:rowOff>
    </xdr:to>
    <xdr:cxnSp macro="">
      <xdr:nvCxnSpPr>
        <xdr:cNvPr id="189" name="直線コネクタ 188">
          <a:extLst>
            <a:ext uri="{FF2B5EF4-FFF2-40B4-BE49-F238E27FC236}">
              <a16:creationId xmlns:a16="http://schemas.microsoft.com/office/drawing/2014/main" id="{A3F0600D-305A-4B8A-8D4F-964A26474423}"/>
            </a:ext>
          </a:extLst>
        </xdr:cNvPr>
        <xdr:cNvCxnSpPr/>
      </xdr:nvCxnSpPr>
      <xdr:spPr>
        <a:xfrm>
          <a:off x="2209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5A04BB22-DAEB-4D7E-9C05-8C7C6EE98BE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D37346FA-30D8-4144-A60E-2B912A67EC6F}"/>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35560</xdr:rowOff>
    </xdr:to>
    <xdr:cxnSp macro="">
      <xdr:nvCxnSpPr>
        <xdr:cNvPr id="192" name="直線コネクタ 191">
          <a:extLst>
            <a:ext uri="{FF2B5EF4-FFF2-40B4-BE49-F238E27FC236}">
              <a16:creationId xmlns:a16="http://schemas.microsoft.com/office/drawing/2014/main" id="{23B5A34D-211D-48B0-880D-8E2086125F11}"/>
            </a:ext>
          </a:extLst>
        </xdr:cNvPr>
        <xdr:cNvCxnSpPr/>
      </xdr:nvCxnSpPr>
      <xdr:spPr>
        <a:xfrm flipV="1">
          <a:off x="1320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D6D6FB80-EF3E-4792-A206-D816B1C73EB2}"/>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4ECB6185-2B71-4D13-9E4F-744A5C5093DB}"/>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8607E793-2057-41A6-B19A-44C0F76CA532}"/>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79A1A641-2311-4CB0-B8D1-1A874BB83D8F}"/>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9EC8B58F-C68D-4028-A325-1B35135A4C4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99880BF6-1772-4909-BEAC-7CB4242FBB3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CD1DE0B5-393E-4814-968E-A20D0290926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2178ACE3-A53D-471E-ADA6-8367416E2C4A}"/>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E228C3BB-399F-4AB4-B0AF-18550961F47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2" name="楕円 201">
          <a:extLst>
            <a:ext uri="{FF2B5EF4-FFF2-40B4-BE49-F238E27FC236}">
              <a16:creationId xmlns:a16="http://schemas.microsoft.com/office/drawing/2014/main" id="{E9989299-54A2-4E96-9DB0-95C142704CDC}"/>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128287</xdr:rowOff>
    </xdr:from>
    <xdr:ext cx="762000" cy="259045"/>
    <xdr:sp macro="" textlink="">
      <xdr:nvSpPr>
        <xdr:cNvPr id="203" name="扶助費該当値テキスト">
          <a:extLst>
            <a:ext uri="{FF2B5EF4-FFF2-40B4-BE49-F238E27FC236}">
              <a16:creationId xmlns:a16="http://schemas.microsoft.com/office/drawing/2014/main" id="{7EAF3E56-16C4-4D2A-8C3C-A5E8EE90753E}"/>
            </a:ext>
          </a:extLst>
        </xdr:cNvPr>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4" name="楕円 203">
          <a:extLst>
            <a:ext uri="{FF2B5EF4-FFF2-40B4-BE49-F238E27FC236}">
              <a16:creationId xmlns:a16="http://schemas.microsoft.com/office/drawing/2014/main" id="{59B29B47-A297-4AAC-846D-92058CC5C85F}"/>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5" name="テキスト ボックス 204">
          <a:extLst>
            <a:ext uri="{FF2B5EF4-FFF2-40B4-BE49-F238E27FC236}">
              <a16:creationId xmlns:a16="http://schemas.microsoft.com/office/drawing/2014/main" id="{C61AA113-DFE7-4B7E-8180-D1BD20B159A2}"/>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6" name="楕円 205">
          <a:extLst>
            <a:ext uri="{FF2B5EF4-FFF2-40B4-BE49-F238E27FC236}">
              <a16:creationId xmlns:a16="http://schemas.microsoft.com/office/drawing/2014/main" id="{FFC51569-76FB-40B4-A5AA-C4A608DF49E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07" name="テキスト ボックス 206">
          <a:extLst>
            <a:ext uri="{FF2B5EF4-FFF2-40B4-BE49-F238E27FC236}">
              <a16:creationId xmlns:a16="http://schemas.microsoft.com/office/drawing/2014/main" id="{B6238212-BC28-4BA9-B010-56B61337040F}"/>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8" name="楕円 207">
          <a:extLst>
            <a:ext uri="{FF2B5EF4-FFF2-40B4-BE49-F238E27FC236}">
              <a16:creationId xmlns:a16="http://schemas.microsoft.com/office/drawing/2014/main" id="{A8D03DA7-E8A7-4774-A251-00649E67F6A5}"/>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9" name="テキスト ボックス 208">
          <a:extLst>
            <a:ext uri="{FF2B5EF4-FFF2-40B4-BE49-F238E27FC236}">
              <a16:creationId xmlns:a16="http://schemas.microsoft.com/office/drawing/2014/main" id="{65D4F02E-B857-4B26-95DE-12862ACEDAF3}"/>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0" name="楕円 209">
          <a:extLst>
            <a:ext uri="{FF2B5EF4-FFF2-40B4-BE49-F238E27FC236}">
              <a16:creationId xmlns:a16="http://schemas.microsoft.com/office/drawing/2014/main" id="{F31C6A4E-C2CB-4F45-B873-9CCFA6D77B87}"/>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1" name="テキスト ボックス 210">
          <a:extLst>
            <a:ext uri="{FF2B5EF4-FFF2-40B4-BE49-F238E27FC236}">
              <a16:creationId xmlns:a16="http://schemas.microsoft.com/office/drawing/2014/main" id="{A16593F1-D3AC-4916-B8CD-628791112B7E}"/>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4401372D-5800-42F6-BE40-EA0C24447BA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3A9688A7-E2E1-4316-A064-A5D609B2D9F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2073F2C8-6E77-4AD5-90DA-FFD83B7612A5}"/>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CF05BE6A-638A-42ED-8D30-C5B492E91BC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A456FBB4-B052-412E-9074-22361C70D8B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EA570006-718B-440E-B008-1FA2596830F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81E1007B-3446-4F79-99E2-C66722494F2F}"/>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36E25EDD-3516-467C-A5D1-BC9C4A5057C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5C385456-1D0F-4A0A-AEBD-408A701BB6F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1B915812-8E7E-40F0-948C-31DBF750A56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81A3C385-AF42-462E-A961-77C9561AD32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が大きな要素となるが、類似団体平均を下回っている。効率的な経営が困難な簡易水道事業に対する繰出しや、年々増加する医療や介護給付費に伴う後期高齢医療特別会計、介護保険特別会計への繰出しが主たる要因となっている。</a:t>
          </a:r>
        </a:p>
        <a:p>
          <a:r>
            <a:rPr kumimoji="1" lang="ja-JP" altLang="en-US" sz="1300">
              <a:latin typeface="ＭＳ Ｐゴシック" panose="020B0600070205080204" pitchFamily="50" charset="-128"/>
              <a:ea typeface="ＭＳ Ｐゴシック" panose="020B0600070205080204" pitchFamily="50" charset="-128"/>
            </a:rPr>
            <a:t>　簡易水道事業については、公営企業会計への移行を踏まえ、計画的な施設管理による経営戦略を推進する。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D672FEA1-E785-4B83-A264-36525AE6703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1549F11F-3627-4F9C-AED6-116493BD8C17}"/>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F48A6F60-FABE-48DA-81C0-CDF24FCA653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8FDC962-06C6-4EB4-88EC-2A18AC5863F1}"/>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CB8EC2FB-B67D-4774-85C9-BD9BB0D3F31E}"/>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48BEFDE0-0820-4269-A683-C40323776DF7}"/>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6CFAF57C-6D74-4BB1-ACB6-8F2F67F46E4D}"/>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B4FB623C-C9D7-478A-B1D0-D5CC81EEC6D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695E95B9-4A15-4AEE-BB92-2BD70B32CAA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ED3561C6-E3D3-41CC-B644-12D39F3B23E4}"/>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2A4BA77B-F95A-4D16-8884-F6DB55470A5C}"/>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FB3AE7F9-2D95-452D-B194-519DFEC41E2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8EAA897D-F454-45C8-9EE9-3F4642625F6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1F5F48B3-2DDB-4896-BE80-65A70597085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202DA33-A9DA-455F-9EF7-79E566327C8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5A576CD6-9DE9-4A94-A74E-B110861E6BA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BB01893E-2923-40B9-BFA2-647DCE308EA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9001E1B2-9E3D-4E5D-8C87-2A2F5F30B0DF}"/>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4BCD4749-5E4C-4E13-A782-01DC2863B89C}"/>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19B400F8-ACDB-4CC2-A260-37C58CB870B7}"/>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9640FB42-E57E-40A4-AE6E-ADC3997FAE1C}"/>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16510</xdr:rowOff>
    </xdr:to>
    <xdr:cxnSp macro="">
      <xdr:nvCxnSpPr>
        <xdr:cNvPr id="244" name="直線コネクタ 243">
          <a:extLst>
            <a:ext uri="{FF2B5EF4-FFF2-40B4-BE49-F238E27FC236}">
              <a16:creationId xmlns:a16="http://schemas.microsoft.com/office/drawing/2014/main" id="{4AF3196A-C44B-4431-8BE5-9CD10A652625}"/>
            </a:ext>
          </a:extLst>
        </xdr:cNvPr>
        <xdr:cNvCxnSpPr/>
      </xdr:nvCxnSpPr>
      <xdr:spPr>
        <a:xfrm flipV="1">
          <a:off x="15671800" y="942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978D40AA-717A-47E7-B87F-D1CC028C8B1D}"/>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237FD993-6750-4620-996D-1BC65FAB89C8}"/>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16510</xdr:rowOff>
    </xdr:to>
    <xdr:cxnSp macro="">
      <xdr:nvCxnSpPr>
        <xdr:cNvPr id="247" name="直線コネクタ 246">
          <a:extLst>
            <a:ext uri="{FF2B5EF4-FFF2-40B4-BE49-F238E27FC236}">
              <a16:creationId xmlns:a16="http://schemas.microsoft.com/office/drawing/2014/main" id="{AAA6BDDD-B5AA-43A3-803D-38318CBFFD3B}"/>
            </a:ext>
          </a:extLst>
        </xdr:cNvPr>
        <xdr:cNvCxnSpPr/>
      </xdr:nvCxnSpPr>
      <xdr:spPr>
        <a:xfrm>
          <a:off x="14782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EFF0C3B2-5556-4702-89AC-CD36B7EC71D7}"/>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79ACD24-FA98-46A7-A126-06F814C296CD}"/>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24130</xdr:rowOff>
    </xdr:to>
    <xdr:cxnSp macro="">
      <xdr:nvCxnSpPr>
        <xdr:cNvPr id="250" name="直線コネクタ 249">
          <a:extLst>
            <a:ext uri="{FF2B5EF4-FFF2-40B4-BE49-F238E27FC236}">
              <a16:creationId xmlns:a16="http://schemas.microsoft.com/office/drawing/2014/main" id="{651DDCA7-9D18-484F-8376-C9935983B20E}"/>
            </a:ext>
          </a:extLst>
        </xdr:cNvPr>
        <xdr:cNvCxnSpPr/>
      </xdr:nvCxnSpPr>
      <xdr:spPr>
        <a:xfrm flipV="1">
          <a:off x="13893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BE408C2-1029-4712-964A-A6FB29C07328}"/>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EAB66EED-6BE3-4FDC-910A-0EBA1348DC1E}"/>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46990</xdr:rowOff>
    </xdr:to>
    <xdr:cxnSp macro="">
      <xdr:nvCxnSpPr>
        <xdr:cNvPr id="253" name="直線コネクタ 252">
          <a:extLst>
            <a:ext uri="{FF2B5EF4-FFF2-40B4-BE49-F238E27FC236}">
              <a16:creationId xmlns:a16="http://schemas.microsoft.com/office/drawing/2014/main" id="{026FFF64-03A1-41DC-8A41-DDE8C09B8E6C}"/>
            </a:ext>
          </a:extLst>
        </xdr:cNvPr>
        <xdr:cNvCxnSpPr/>
      </xdr:nvCxnSpPr>
      <xdr:spPr>
        <a:xfrm flipV="1">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A4149201-D31E-4B97-AC01-3A09C55E6BAE}"/>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16AA0965-7B03-42C9-A284-D8D6D5923957}"/>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8818A02D-D017-401D-B518-B2A3FB677C96}"/>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17DCA1E1-77EF-4D5F-A759-F4098D4F7ADB}"/>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A352D9B3-B3F7-4021-ABC1-BD52AACA75B8}"/>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2E55516-B62E-4F9B-B768-2608DC4079E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21C2DB20-F86B-45E2-BDBA-BB403205948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9B9B81B8-E597-4E76-B2FE-0487FC02FE6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9C6EFF4-EA1A-487A-8EF9-E9C7FEDEA97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3" name="楕円 262">
          <a:extLst>
            <a:ext uri="{FF2B5EF4-FFF2-40B4-BE49-F238E27FC236}">
              <a16:creationId xmlns:a16="http://schemas.microsoft.com/office/drawing/2014/main" id="{32439DC0-9D4E-4F8A-B54E-46D92A341925}"/>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4" name="その他該当値テキスト">
          <a:extLst>
            <a:ext uri="{FF2B5EF4-FFF2-40B4-BE49-F238E27FC236}">
              <a16:creationId xmlns:a16="http://schemas.microsoft.com/office/drawing/2014/main" id="{BDDB4E6E-F188-432A-B80D-A0B27AE25552}"/>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5" name="楕円 264">
          <a:extLst>
            <a:ext uri="{FF2B5EF4-FFF2-40B4-BE49-F238E27FC236}">
              <a16:creationId xmlns:a16="http://schemas.microsoft.com/office/drawing/2014/main" id="{89744418-A71B-4195-955D-96A437F0FFB5}"/>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6" name="テキスト ボックス 265">
          <a:extLst>
            <a:ext uri="{FF2B5EF4-FFF2-40B4-BE49-F238E27FC236}">
              <a16:creationId xmlns:a16="http://schemas.microsoft.com/office/drawing/2014/main" id="{4D7C38B8-93BB-4719-98A7-E0A876D83C7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67" name="楕円 266">
          <a:extLst>
            <a:ext uri="{FF2B5EF4-FFF2-40B4-BE49-F238E27FC236}">
              <a16:creationId xmlns:a16="http://schemas.microsoft.com/office/drawing/2014/main" id="{012879D6-796C-48AD-A350-49D8A36F40F0}"/>
            </a:ext>
          </a:extLst>
        </xdr:cNvPr>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68" name="テキスト ボックス 267">
          <a:extLst>
            <a:ext uri="{FF2B5EF4-FFF2-40B4-BE49-F238E27FC236}">
              <a16:creationId xmlns:a16="http://schemas.microsoft.com/office/drawing/2014/main" id="{4A12D731-5A93-4210-92DC-0934F1FEF4D2}"/>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69" name="楕円 268">
          <a:extLst>
            <a:ext uri="{FF2B5EF4-FFF2-40B4-BE49-F238E27FC236}">
              <a16:creationId xmlns:a16="http://schemas.microsoft.com/office/drawing/2014/main" id="{09D61CB1-2486-481E-9A72-89C2A488609B}"/>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F23D27B0-1B83-498A-80DB-791559C1235F}"/>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1" name="楕円 270">
          <a:extLst>
            <a:ext uri="{FF2B5EF4-FFF2-40B4-BE49-F238E27FC236}">
              <a16:creationId xmlns:a16="http://schemas.microsoft.com/office/drawing/2014/main" id="{98A0F816-1C1F-4597-9F6F-40F4F1898A82}"/>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2" name="テキスト ボックス 271">
          <a:extLst>
            <a:ext uri="{FF2B5EF4-FFF2-40B4-BE49-F238E27FC236}">
              <a16:creationId xmlns:a16="http://schemas.microsoft.com/office/drawing/2014/main" id="{A608DA0C-62D4-47C3-8061-BA39D9B0F8D1}"/>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365AC2DE-D1DE-432D-9456-272D25DDB92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83D3B2D1-5CD5-4962-8420-F7B8E00BA043}"/>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9C4A9754-74B5-4F1D-8348-EFE2073F34E1}"/>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912FEA60-DF9E-405A-A15B-488AB1EF58B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99343F1F-9AB0-4E41-A10B-F79C5D96B1D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767C5404-FF0C-4342-87AA-30FD23E0032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EDF598F0-D541-4C7C-A23C-B01778186249}"/>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8021027F-2654-4663-A5DF-1789EFD2A9C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9A050050-0FA8-4821-B2CC-6BC5D50F60AA}"/>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37BEDE40-9A95-42CF-A5F7-015EF26B3FB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7BFE68C9-D017-4262-9C2F-93D01458E9B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歳出額は減少したが、経常的な一部事務組合への負担金等が要因となり、類似団体平均を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町の各種補助金制度については、事務事業分析により、制度の必要性や緊急度を見直し、より効果的な行政サービスの提供を促進する。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2074AAE6-A223-45B8-8796-997B37008F63}"/>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67AB3DCF-C2B2-48F0-8D0D-CC637DB64AD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C9258752-E68D-43A9-ADE5-0FF22018CC04}"/>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6A09913A-072D-483C-BA80-A5777967911C}"/>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4773E46E-72F1-4507-B254-7170F963C422}"/>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F1F721DE-4F42-41B5-855E-7581CC741C24}"/>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139E894D-E183-4639-9086-2DCF821B840E}"/>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1B0016D9-91EA-45C8-9168-1EF61CE343B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34BAE52D-97E3-4A4E-8B9A-C8628E17DD68}"/>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8905A5D8-5005-495A-821A-233ACB4CB119}"/>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CEFCD1E7-49B8-44FB-B2A1-8B36DC78BDCC}"/>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5892E904-29AB-48E5-8A06-FF00995DF8D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8736758B-F9F9-407E-92A4-53AAD2C28772}"/>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4FCB6FB9-B695-4E1B-B570-CEF8D118A3ED}"/>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16108BC7-0B05-4423-BD4C-4E37AC47C973}"/>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83329D51-B2A6-41E8-ABA8-7431DC4D7ACC}"/>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5210EFB1-FD8F-4037-95DC-05FCB2EC97F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A922BE11-B40D-483E-A73D-72B14DD8BCFF}"/>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2" name="直線コネクタ 301">
          <a:extLst>
            <a:ext uri="{FF2B5EF4-FFF2-40B4-BE49-F238E27FC236}">
              <a16:creationId xmlns:a16="http://schemas.microsoft.com/office/drawing/2014/main" id="{05239A40-8A84-4447-89D4-9FF0C0F3A167}"/>
            </a:ext>
          </a:extLst>
        </xdr:cNvPr>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2C42D19A-505B-4E9E-825E-B8B65C3BF2D5}"/>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CEA665FB-2AE7-4F3C-BC7D-89B92F6C24BF}"/>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78994</xdr:rowOff>
    </xdr:to>
    <xdr:cxnSp macro="">
      <xdr:nvCxnSpPr>
        <xdr:cNvPr id="305" name="直線コネクタ 304">
          <a:extLst>
            <a:ext uri="{FF2B5EF4-FFF2-40B4-BE49-F238E27FC236}">
              <a16:creationId xmlns:a16="http://schemas.microsoft.com/office/drawing/2014/main" id="{51C1CDC2-7580-4363-AD4C-F6AED32F4392}"/>
            </a:ext>
          </a:extLst>
        </xdr:cNvPr>
        <xdr:cNvCxnSpPr/>
      </xdr:nvCxnSpPr>
      <xdr:spPr>
        <a:xfrm>
          <a:off x="14782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70A5FF75-2911-499E-B250-1F850C33617F}"/>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5E556263-B380-4120-89EC-F2F803FB7C41}"/>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65278</xdr:rowOff>
    </xdr:to>
    <xdr:cxnSp macro="">
      <xdr:nvCxnSpPr>
        <xdr:cNvPr id="308" name="直線コネクタ 307">
          <a:extLst>
            <a:ext uri="{FF2B5EF4-FFF2-40B4-BE49-F238E27FC236}">
              <a16:creationId xmlns:a16="http://schemas.microsoft.com/office/drawing/2014/main" id="{A2C1D196-52F6-41B7-8D13-0E5896E69C71}"/>
            </a:ext>
          </a:extLst>
        </xdr:cNvPr>
        <xdr:cNvCxnSpPr/>
      </xdr:nvCxnSpPr>
      <xdr:spPr>
        <a:xfrm>
          <a:off x="13893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C9623D06-AF57-49CE-99E3-BE5F47307F12}"/>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6D50BB03-B24B-4C74-9F80-873A960B6DDF}"/>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51562</xdr:rowOff>
    </xdr:to>
    <xdr:cxnSp macro="">
      <xdr:nvCxnSpPr>
        <xdr:cNvPr id="311" name="直線コネクタ 310">
          <a:extLst>
            <a:ext uri="{FF2B5EF4-FFF2-40B4-BE49-F238E27FC236}">
              <a16:creationId xmlns:a16="http://schemas.microsoft.com/office/drawing/2014/main" id="{19ED910C-2CEF-4E3A-B145-10C7525EBDCA}"/>
            </a:ext>
          </a:extLst>
        </xdr:cNvPr>
        <xdr:cNvCxnSpPr/>
      </xdr:nvCxnSpPr>
      <xdr:spPr>
        <a:xfrm>
          <a:off x="13004800" y="62717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20DCAB86-F771-4BCF-B55A-E9E41AF8346F}"/>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69D14CDE-D954-4F4A-8AD6-A1CFBE87F151}"/>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481AD8CF-B8EE-490E-BA71-5851A9C7A525}"/>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1EC32C55-01F5-4A6D-B1DD-FEC9B9E81F9F}"/>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EC425D7A-E410-48CA-B680-FEDA80BD5B8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4C73561E-04F5-414E-9523-F0431DC5E89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45EF5CFC-045B-4A46-936B-094A18F006AF}"/>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1050D364-22CB-486B-A036-981729D977E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A16BB337-6303-4928-85F3-617DDFA3E84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1" name="楕円 320">
          <a:extLst>
            <a:ext uri="{FF2B5EF4-FFF2-40B4-BE49-F238E27FC236}">
              <a16:creationId xmlns:a16="http://schemas.microsoft.com/office/drawing/2014/main" id="{E4FF361F-BF09-4284-81BE-D5BEF9C8DCAA}"/>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2" name="補助費等該当値テキスト">
          <a:extLst>
            <a:ext uri="{FF2B5EF4-FFF2-40B4-BE49-F238E27FC236}">
              <a16:creationId xmlns:a16="http://schemas.microsoft.com/office/drawing/2014/main" id="{0B306C00-10EE-4044-82FA-19BAB105BF86}"/>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3" name="楕円 322">
          <a:extLst>
            <a:ext uri="{FF2B5EF4-FFF2-40B4-BE49-F238E27FC236}">
              <a16:creationId xmlns:a16="http://schemas.microsoft.com/office/drawing/2014/main" id="{30145EC3-6847-403F-91F3-200B4EBD5BC1}"/>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4" name="テキスト ボックス 323">
          <a:extLst>
            <a:ext uri="{FF2B5EF4-FFF2-40B4-BE49-F238E27FC236}">
              <a16:creationId xmlns:a16="http://schemas.microsoft.com/office/drawing/2014/main" id="{448443E9-4BCC-47E8-8E49-6247A99C592F}"/>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5" name="楕円 324">
          <a:extLst>
            <a:ext uri="{FF2B5EF4-FFF2-40B4-BE49-F238E27FC236}">
              <a16:creationId xmlns:a16="http://schemas.microsoft.com/office/drawing/2014/main" id="{80DAA2CC-1FC7-46A2-9592-2DAB2727ECA4}"/>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F995882A-98C2-432E-8763-636FAD02DCAF}"/>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7" name="楕円 326">
          <a:extLst>
            <a:ext uri="{FF2B5EF4-FFF2-40B4-BE49-F238E27FC236}">
              <a16:creationId xmlns:a16="http://schemas.microsoft.com/office/drawing/2014/main" id="{0748BDB8-7DDE-4A3C-88D2-185AADA7AC47}"/>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8" name="テキスト ボックス 327">
          <a:extLst>
            <a:ext uri="{FF2B5EF4-FFF2-40B4-BE49-F238E27FC236}">
              <a16:creationId xmlns:a16="http://schemas.microsoft.com/office/drawing/2014/main" id="{E5A47CA1-457F-476D-9448-B79A2CD3F2E3}"/>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9" name="楕円 328">
          <a:extLst>
            <a:ext uri="{FF2B5EF4-FFF2-40B4-BE49-F238E27FC236}">
              <a16:creationId xmlns:a16="http://schemas.microsoft.com/office/drawing/2014/main" id="{3BA45250-4D2D-45E3-A93F-7585E9CF7164}"/>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0" name="テキスト ボックス 329">
          <a:extLst>
            <a:ext uri="{FF2B5EF4-FFF2-40B4-BE49-F238E27FC236}">
              <a16:creationId xmlns:a16="http://schemas.microsoft.com/office/drawing/2014/main" id="{73653412-4CB9-454D-B795-1DC36FACF654}"/>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35D1660-5D3E-4FBF-9E01-9164CB0A4FD2}"/>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DC57DFFF-1808-44F3-A8BE-FE434619E5F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5BD4443F-29B3-466F-A4E5-A9F64DF067C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BDA94EF6-252A-484C-9B87-6CEF8E6C4B0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8CB4509A-6EAD-42F1-8836-02312851779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72735DA5-C4FC-4F75-9D50-6940005A86A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4FA1177F-C48A-46A9-8097-C880A8B949AC}"/>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758729D4-984D-4599-89E7-473B9563035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B291F67E-78A8-49B0-8989-6F9DD4D927D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4DC82A1E-8E3A-48BF-AC2D-567C67952F8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AE5135F9-1CC8-416E-8307-9E890AD2A75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年の町合併により新町建設のための大型合併特例債事業が続いたが償還が進むとともに、元利償還金の多くは普通交付税に算入されており、実質公債比率は類似団体平均を下回る。平成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年度に合併特例債の発行が終了し、合併直後の大型借入の償還も終了したため、今後は公債費の経常収支比率は徐々に下がると見込まれる。</a:t>
          </a:r>
        </a:p>
        <a:p>
          <a:r>
            <a:rPr kumimoji="1" lang="ja-JP" altLang="en-US" sz="1200">
              <a:latin typeface="ＭＳ Ｐゴシック" panose="020B0600070205080204" pitchFamily="50" charset="-128"/>
              <a:ea typeface="ＭＳ Ｐゴシック" panose="020B0600070205080204" pitchFamily="50" charset="-128"/>
            </a:rPr>
            <a:t>　今後とも、事業の優先順位を見極めながら、計画的な起債を行い、公債費の抑制を図る。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629D0C71-D5DE-447A-8930-AB0D74D3446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7F5F72-CC6E-4C99-8EC4-D9D88C604FA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95D21538-D04F-4296-B4F8-65FD6435BC1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91725F3F-2A21-4028-B566-CA221A633B9F}"/>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ABE0AF60-B05E-4C72-956F-33793C7BBD76}"/>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CBA97F1F-5934-49CB-911F-1CCEC8D2370D}"/>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2DCA2B31-5E13-4C4F-85EF-0BE968DD0062}"/>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E77D971E-265B-445E-8E28-3759FA825C24}"/>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46A18189-8742-4C1F-9454-597466E652F3}"/>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98DF0A0E-FB78-472B-9DBC-DC86DEB9CBAF}"/>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EE6DF6AD-32C1-44F9-87C9-522770867B54}"/>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140FFF37-EC65-4F43-AFD0-DE938B1ED278}"/>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9B62B50F-48DB-49D6-84F7-1012CCD16AC7}"/>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A90A919B-B8C9-438C-958C-14FC79B368CD}"/>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6FEBE3C1-5323-4C54-B5CD-D1385F2206EE}"/>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69B930D3-F47D-424B-8882-1C1C1D0B67FD}"/>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66879ECC-9991-44EC-B130-B7EB4A590EFC}"/>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9DB0E7B6-F9DF-45DB-97E3-9F229244D4CB}"/>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78</xdr:row>
      <xdr:rowOff>8128</xdr:rowOff>
    </xdr:to>
    <xdr:cxnSp macro="">
      <xdr:nvCxnSpPr>
        <xdr:cNvPr id="360" name="直線コネクタ 359">
          <a:extLst>
            <a:ext uri="{FF2B5EF4-FFF2-40B4-BE49-F238E27FC236}">
              <a16:creationId xmlns:a16="http://schemas.microsoft.com/office/drawing/2014/main" id="{05523557-271D-48CD-B1DD-AF6AB826AB53}"/>
            </a:ext>
          </a:extLst>
        </xdr:cNvPr>
        <xdr:cNvCxnSpPr/>
      </xdr:nvCxnSpPr>
      <xdr:spPr>
        <a:xfrm flipV="1">
          <a:off x="3987800" y="13216637"/>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860DF8F2-6D44-4AB5-926A-1D8D5ECA8F63}"/>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A85C8A1B-2231-42C9-85D9-EB63E4D98C0C}"/>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85852</xdr:rowOff>
    </xdr:to>
    <xdr:cxnSp macro="">
      <xdr:nvCxnSpPr>
        <xdr:cNvPr id="363" name="直線コネクタ 362">
          <a:extLst>
            <a:ext uri="{FF2B5EF4-FFF2-40B4-BE49-F238E27FC236}">
              <a16:creationId xmlns:a16="http://schemas.microsoft.com/office/drawing/2014/main" id="{C5E7C2F3-788F-4C92-8D26-0C9731C11F90}"/>
            </a:ext>
          </a:extLst>
        </xdr:cNvPr>
        <xdr:cNvCxnSpPr/>
      </xdr:nvCxnSpPr>
      <xdr:spPr>
        <a:xfrm flipV="1">
          <a:off x="3098800" y="13381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F234A853-EB11-48C2-89F7-3D8A1AE7D291}"/>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DA7347B6-8A10-4356-A717-B8D41A2A6AE9}"/>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168148</xdr:rowOff>
    </xdr:to>
    <xdr:cxnSp macro="">
      <xdr:nvCxnSpPr>
        <xdr:cNvPr id="366" name="直線コネクタ 365">
          <a:extLst>
            <a:ext uri="{FF2B5EF4-FFF2-40B4-BE49-F238E27FC236}">
              <a16:creationId xmlns:a16="http://schemas.microsoft.com/office/drawing/2014/main" id="{D99B6EEF-3314-47AD-87D9-8CFAB40B9DAE}"/>
            </a:ext>
          </a:extLst>
        </xdr:cNvPr>
        <xdr:cNvCxnSpPr/>
      </xdr:nvCxnSpPr>
      <xdr:spPr>
        <a:xfrm flipV="1">
          <a:off x="2209800" y="134589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217D58A0-6480-4153-912A-09514CC884BE}"/>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44294A98-A7B5-44E6-B919-E1BFE1FB6B43}"/>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78</xdr:row>
      <xdr:rowOff>168148</xdr:rowOff>
    </xdr:to>
    <xdr:cxnSp macro="">
      <xdr:nvCxnSpPr>
        <xdr:cNvPr id="369" name="直線コネクタ 368">
          <a:extLst>
            <a:ext uri="{FF2B5EF4-FFF2-40B4-BE49-F238E27FC236}">
              <a16:creationId xmlns:a16="http://schemas.microsoft.com/office/drawing/2014/main" id="{A0474F30-FA71-4788-87F7-4F342D8AA6BF}"/>
            </a:ext>
          </a:extLst>
        </xdr:cNvPr>
        <xdr:cNvCxnSpPr/>
      </xdr:nvCxnSpPr>
      <xdr:spPr>
        <a:xfrm>
          <a:off x="1320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8935BFCC-5F1E-4D3E-B0DF-7BBE97EA7483}"/>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89EC8DE4-F755-4FA9-B8F5-9EC0F32DF857}"/>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74FB044C-4A38-4E81-9039-3442D71807B5}"/>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3086CE0-7487-430D-84C5-153AD984D095}"/>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91989E74-3894-4721-A7DF-CB0D7737E0D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58EA6A37-319A-40D2-AA91-579B4269C431}"/>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B98ECA21-480E-42D8-84DD-262A62917D32}"/>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C0044097-084C-416A-9FE7-A299C5F0489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A28812E-0280-4789-B484-A0E1C86E9FB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79" name="楕円 378">
          <a:extLst>
            <a:ext uri="{FF2B5EF4-FFF2-40B4-BE49-F238E27FC236}">
              <a16:creationId xmlns:a16="http://schemas.microsoft.com/office/drawing/2014/main" id="{CBEA794B-AA5A-4BB4-BB6E-1FD279866C9C}"/>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0" name="公債費該当値テキスト">
          <a:extLst>
            <a:ext uri="{FF2B5EF4-FFF2-40B4-BE49-F238E27FC236}">
              <a16:creationId xmlns:a16="http://schemas.microsoft.com/office/drawing/2014/main" id="{7871944A-8844-4AE1-987C-34697C0413BB}"/>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1" name="楕円 380">
          <a:extLst>
            <a:ext uri="{FF2B5EF4-FFF2-40B4-BE49-F238E27FC236}">
              <a16:creationId xmlns:a16="http://schemas.microsoft.com/office/drawing/2014/main" id="{48EF443D-0881-42E5-A32E-949A750483A9}"/>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2" name="テキスト ボックス 381">
          <a:extLst>
            <a:ext uri="{FF2B5EF4-FFF2-40B4-BE49-F238E27FC236}">
              <a16:creationId xmlns:a16="http://schemas.microsoft.com/office/drawing/2014/main" id="{3A4B612D-A47D-4050-80EC-16D0DD7E5549}"/>
            </a:ext>
          </a:extLst>
        </xdr:cNvPr>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83" name="楕円 382">
          <a:extLst>
            <a:ext uri="{FF2B5EF4-FFF2-40B4-BE49-F238E27FC236}">
              <a16:creationId xmlns:a16="http://schemas.microsoft.com/office/drawing/2014/main" id="{B1BEF5D8-6EF2-49FF-BFAD-02116D4B530B}"/>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84" name="テキスト ボックス 383">
          <a:extLst>
            <a:ext uri="{FF2B5EF4-FFF2-40B4-BE49-F238E27FC236}">
              <a16:creationId xmlns:a16="http://schemas.microsoft.com/office/drawing/2014/main" id="{7599EC7D-8B03-42AF-9CFF-9FF188EEC854}"/>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5" name="楕円 384">
          <a:extLst>
            <a:ext uri="{FF2B5EF4-FFF2-40B4-BE49-F238E27FC236}">
              <a16:creationId xmlns:a16="http://schemas.microsoft.com/office/drawing/2014/main" id="{C47DE42A-FFA0-426F-8BB9-EA1418DE7827}"/>
            </a:ext>
          </a:extLst>
        </xdr:cNvPr>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6" name="テキスト ボックス 385">
          <a:extLst>
            <a:ext uri="{FF2B5EF4-FFF2-40B4-BE49-F238E27FC236}">
              <a16:creationId xmlns:a16="http://schemas.microsoft.com/office/drawing/2014/main" id="{25B55450-9DD5-4C89-AE34-5F459E52DFBF}"/>
            </a:ext>
          </a:extLst>
        </xdr:cNvPr>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87" name="楕円 386">
          <a:extLst>
            <a:ext uri="{FF2B5EF4-FFF2-40B4-BE49-F238E27FC236}">
              <a16:creationId xmlns:a16="http://schemas.microsoft.com/office/drawing/2014/main" id="{C71E1771-EFAA-4517-89E8-207473DB75DB}"/>
            </a:ext>
          </a:extLst>
        </xdr:cNvPr>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88" name="テキスト ボックス 387">
          <a:extLst>
            <a:ext uri="{FF2B5EF4-FFF2-40B4-BE49-F238E27FC236}">
              <a16:creationId xmlns:a16="http://schemas.microsoft.com/office/drawing/2014/main" id="{0FED9950-3810-4BDE-8A30-4998DFB0C94B}"/>
            </a:ext>
          </a:extLst>
        </xdr:cNvPr>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539D069E-2207-4541-84B3-7F1FD05C28B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B49E1B62-AAC3-4F06-B84D-1A9D91E8AC3A}"/>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DDAD5FDE-8F78-409F-A807-1CF99868910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71A4DF8E-9152-45A8-B211-5EAC7580273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9155D6FF-08D3-4881-B3C9-5CDADCD45B9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6E731252-05EC-4FC9-9AEB-27D1733BA7D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A01433A2-3DB5-451A-B31C-FF57D38960F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FEC0525C-6004-4F5B-925D-1A74A9522DE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43CD4147-7EEB-4640-999B-0E5B973F625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61078463-4E16-4967-B6CF-8B7F69F3433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A3010C24-7A10-4C24-8D22-DD7D5A1EA71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公債費を除く経常収支比率は類似団体平均を下回っているが、引き続き行財政改革を推し進め、財政健全化に努める。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2697B451-7E40-4F5F-B3D3-0838EE3EB1ED}"/>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DD12C800-E499-407E-81EA-9EA6FE1E0BE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8967F2B5-41EF-4FC6-96D5-DE509F63D55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DA69E44F-078D-43F4-A2BF-FFBB5C4C1306}"/>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E7619607-1522-4EC2-8EC3-34AF97CA8C3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A8476A67-E3E0-4A65-BEF1-81A5D4463A0F}"/>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2D4FCABA-A45E-42D1-8BDE-1FA59724587D}"/>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816AC0BE-A742-4A80-8006-78FE9A9337E5}"/>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1C07B92-45FB-4AF7-8091-C02A7B9D04C5}"/>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D414A7E8-6B33-47CC-9C01-09E41B2CA0E3}"/>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56ACBEBD-3857-4E43-8B93-443AC6F0513F}"/>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B26E7444-A70A-47B3-96BE-FF4310059C54}"/>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A2083294-92E8-455F-997D-8C6F01B0534C}"/>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5D0456F0-5F7E-44FE-A204-15650DD8F381}"/>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4B726C61-D95F-4050-8E5C-BCA907AC35B9}"/>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34BE81C1-2654-42BD-8DAD-5C4E595E54B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E36270F9-DF4D-4A80-8F26-E695974C3CE9}"/>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43B1AC5-66AA-42E5-81CA-B8F0782CC99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36495A50-7F75-4747-A38A-B9129E3D9DA6}"/>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778D5589-FD70-4AE0-9EA3-3B87AB949A23}"/>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E21A6871-2B04-46A4-85CB-643A6B181DE9}"/>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362EB3C4-582A-4855-A6D2-C5631BFDE4A1}"/>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FB69B90B-AECD-445A-BCBF-D0264E994982}"/>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37193</xdr:rowOff>
    </xdr:to>
    <xdr:cxnSp macro="">
      <xdr:nvCxnSpPr>
        <xdr:cNvPr id="423" name="直線コネクタ 422">
          <a:extLst>
            <a:ext uri="{FF2B5EF4-FFF2-40B4-BE49-F238E27FC236}">
              <a16:creationId xmlns:a16="http://schemas.microsoft.com/office/drawing/2014/main" id="{5A3E40DB-E908-4EA8-9501-42B20E46BEAA}"/>
            </a:ext>
          </a:extLst>
        </xdr:cNvPr>
        <xdr:cNvCxnSpPr/>
      </xdr:nvCxnSpPr>
      <xdr:spPr>
        <a:xfrm flipV="1">
          <a:off x="15671800" y="128143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F1BF19BC-0767-4982-A548-3B53C78549A8}"/>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2B41FB57-9723-41A1-9CC4-15C8C3BEFDD1}"/>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20865</xdr:rowOff>
    </xdr:from>
    <xdr:to>
      <xdr:col>78</xdr:col>
      <xdr:colOff>69850</xdr:colOff>
      <xdr:row>75</xdr:row>
      <xdr:rowOff>37193</xdr:rowOff>
    </xdr:to>
    <xdr:cxnSp macro="">
      <xdr:nvCxnSpPr>
        <xdr:cNvPr id="426" name="直線コネクタ 425">
          <a:extLst>
            <a:ext uri="{FF2B5EF4-FFF2-40B4-BE49-F238E27FC236}">
              <a16:creationId xmlns:a16="http://schemas.microsoft.com/office/drawing/2014/main" id="{B3A83496-8576-4D87-B255-4A2EF9A5F341}"/>
            </a:ext>
          </a:extLst>
        </xdr:cNvPr>
        <xdr:cNvCxnSpPr/>
      </xdr:nvCxnSpPr>
      <xdr:spPr>
        <a:xfrm>
          <a:off x="14782800" y="12879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F41D5078-9B2B-4529-816A-CC081337E65B}"/>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4414D139-4179-4998-AE14-14B5425FC98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162923</xdr:rowOff>
    </xdr:from>
    <xdr:to>
      <xdr:col>73</xdr:col>
      <xdr:colOff>180975</xdr:colOff>
      <xdr:row>75</xdr:row>
      <xdr:rowOff>20865</xdr:rowOff>
    </xdr:to>
    <xdr:cxnSp macro="">
      <xdr:nvCxnSpPr>
        <xdr:cNvPr id="429" name="直線コネクタ 428">
          <a:extLst>
            <a:ext uri="{FF2B5EF4-FFF2-40B4-BE49-F238E27FC236}">
              <a16:creationId xmlns:a16="http://schemas.microsoft.com/office/drawing/2014/main" id="{1DE95D61-8AF0-464A-9176-B82A98F41519}"/>
            </a:ext>
          </a:extLst>
        </xdr:cNvPr>
        <xdr:cNvCxnSpPr/>
      </xdr:nvCxnSpPr>
      <xdr:spPr>
        <a:xfrm>
          <a:off x="13893800" y="128502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72C2764B-859D-4387-B1C8-A68D09C824C5}"/>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EC28B7B2-75EE-4114-AD9A-0D35E1B118BF}"/>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136797</xdr:rowOff>
    </xdr:from>
    <xdr:to>
      <xdr:col>69</xdr:col>
      <xdr:colOff>92075</xdr:colOff>
      <xdr:row>74</xdr:row>
      <xdr:rowOff>162923</xdr:rowOff>
    </xdr:to>
    <xdr:cxnSp macro="">
      <xdr:nvCxnSpPr>
        <xdr:cNvPr id="432" name="直線コネクタ 431">
          <a:extLst>
            <a:ext uri="{FF2B5EF4-FFF2-40B4-BE49-F238E27FC236}">
              <a16:creationId xmlns:a16="http://schemas.microsoft.com/office/drawing/2014/main" id="{D1DE6BD9-72F0-4C19-BB1C-A9EB9B613293}"/>
            </a:ext>
          </a:extLst>
        </xdr:cNvPr>
        <xdr:cNvCxnSpPr/>
      </xdr:nvCxnSpPr>
      <xdr:spPr>
        <a:xfrm>
          <a:off x="13004800" y="12824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5486D94E-06B5-45F7-9C44-092E41BBCB29}"/>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240022E5-A796-4DF7-8420-21D7983E3C23}"/>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C393F682-11DF-49D8-B3F2-334BE10BC8C2}"/>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2F7A0359-4212-4392-BD4A-6653F2950C94}"/>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C42DCBC-7569-49EA-812E-C494D7A0C28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795DAA85-7EF6-400D-A070-A8AD6FEED8C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CF68B0A-9654-4F35-A031-B70B253F00F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174A0FBA-E4D0-4B89-B8D8-89C29983F4B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7372BD3C-BD10-4AA1-9ADA-54894624BF3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42" name="楕円 441">
          <a:extLst>
            <a:ext uri="{FF2B5EF4-FFF2-40B4-BE49-F238E27FC236}">
              <a16:creationId xmlns:a16="http://schemas.microsoft.com/office/drawing/2014/main" id="{05CD4B1E-20C7-4CA2-B9DE-D7B6125146C6}"/>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43" name="公債費以外該当値テキスト">
          <a:extLst>
            <a:ext uri="{FF2B5EF4-FFF2-40B4-BE49-F238E27FC236}">
              <a16:creationId xmlns:a16="http://schemas.microsoft.com/office/drawing/2014/main" id="{37922BCD-AA69-43A0-9CA4-7E5F0397B4BD}"/>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157843</xdr:rowOff>
    </xdr:from>
    <xdr:to>
      <xdr:col>78</xdr:col>
      <xdr:colOff>120650</xdr:colOff>
      <xdr:row>75</xdr:row>
      <xdr:rowOff>87993</xdr:rowOff>
    </xdr:to>
    <xdr:sp macro="" textlink="">
      <xdr:nvSpPr>
        <xdr:cNvPr id="444" name="楕円 443">
          <a:extLst>
            <a:ext uri="{FF2B5EF4-FFF2-40B4-BE49-F238E27FC236}">
              <a16:creationId xmlns:a16="http://schemas.microsoft.com/office/drawing/2014/main" id="{C469917A-1AC1-4ACA-93FD-E540432C5CBE}"/>
            </a:ext>
          </a:extLst>
        </xdr:cNvPr>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98170</xdr:rowOff>
    </xdr:from>
    <xdr:ext cx="736600" cy="259045"/>
    <xdr:sp macro="" textlink="">
      <xdr:nvSpPr>
        <xdr:cNvPr id="445" name="テキスト ボックス 444">
          <a:extLst>
            <a:ext uri="{FF2B5EF4-FFF2-40B4-BE49-F238E27FC236}">
              <a16:creationId xmlns:a16="http://schemas.microsoft.com/office/drawing/2014/main" id="{5B35E804-F21F-4313-94EA-267120302A7F}"/>
            </a:ext>
          </a:extLst>
        </xdr:cNvPr>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141515</xdr:rowOff>
    </xdr:from>
    <xdr:to>
      <xdr:col>74</xdr:col>
      <xdr:colOff>31750</xdr:colOff>
      <xdr:row>75</xdr:row>
      <xdr:rowOff>71665</xdr:rowOff>
    </xdr:to>
    <xdr:sp macro="" textlink="">
      <xdr:nvSpPr>
        <xdr:cNvPr id="446" name="楕円 445">
          <a:extLst>
            <a:ext uri="{FF2B5EF4-FFF2-40B4-BE49-F238E27FC236}">
              <a16:creationId xmlns:a16="http://schemas.microsoft.com/office/drawing/2014/main" id="{523E091C-823C-4FF1-BB54-F5E7EAA3806E}"/>
            </a:ext>
          </a:extLst>
        </xdr:cNvPr>
        <xdr:cNvSpPr/>
      </xdr:nvSpPr>
      <xdr:spPr>
        <a:xfrm>
          <a:off x="14732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81842</xdr:rowOff>
    </xdr:from>
    <xdr:ext cx="762000" cy="259045"/>
    <xdr:sp macro="" textlink="">
      <xdr:nvSpPr>
        <xdr:cNvPr id="447" name="テキスト ボックス 446">
          <a:extLst>
            <a:ext uri="{FF2B5EF4-FFF2-40B4-BE49-F238E27FC236}">
              <a16:creationId xmlns:a16="http://schemas.microsoft.com/office/drawing/2014/main" id="{C78792E0-6125-4DE0-8796-0CA980FAF9DC}"/>
            </a:ext>
          </a:extLst>
        </xdr:cNvPr>
        <xdr:cNvSpPr txBox="1"/>
      </xdr:nvSpPr>
      <xdr:spPr>
        <a:xfrm>
          <a:off x="14401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112123</xdr:rowOff>
    </xdr:from>
    <xdr:to>
      <xdr:col>69</xdr:col>
      <xdr:colOff>142875</xdr:colOff>
      <xdr:row>75</xdr:row>
      <xdr:rowOff>42273</xdr:rowOff>
    </xdr:to>
    <xdr:sp macro="" textlink="">
      <xdr:nvSpPr>
        <xdr:cNvPr id="448" name="楕円 447">
          <a:extLst>
            <a:ext uri="{FF2B5EF4-FFF2-40B4-BE49-F238E27FC236}">
              <a16:creationId xmlns:a16="http://schemas.microsoft.com/office/drawing/2014/main" id="{6C96EAD4-D922-4ACD-9198-FE62F7CB6555}"/>
            </a:ext>
          </a:extLst>
        </xdr:cNvPr>
        <xdr:cNvSpPr/>
      </xdr:nvSpPr>
      <xdr:spPr>
        <a:xfrm>
          <a:off x="13843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52450</xdr:rowOff>
    </xdr:from>
    <xdr:ext cx="762000" cy="259045"/>
    <xdr:sp macro="" textlink="">
      <xdr:nvSpPr>
        <xdr:cNvPr id="449" name="テキスト ボックス 448">
          <a:extLst>
            <a:ext uri="{FF2B5EF4-FFF2-40B4-BE49-F238E27FC236}">
              <a16:creationId xmlns:a16="http://schemas.microsoft.com/office/drawing/2014/main" id="{051306B3-E271-4CCA-A3AA-7CF0AF61F27D}"/>
            </a:ext>
          </a:extLst>
        </xdr:cNvPr>
        <xdr:cNvSpPr txBox="1"/>
      </xdr:nvSpPr>
      <xdr:spPr>
        <a:xfrm>
          <a:off x="13512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85997</xdr:rowOff>
    </xdr:from>
    <xdr:to>
      <xdr:col>65</xdr:col>
      <xdr:colOff>53975</xdr:colOff>
      <xdr:row>75</xdr:row>
      <xdr:rowOff>16147</xdr:rowOff>
    </xdr:to>
    <xdr:sp macro="" textlink="">
      <xdr:nvSpPr>
        <xdr:cNvPr id="450" name="楕円 449">
          <a:extLst>
            <a:ext uri="{FF2B5EF4-FFF2-40B4-BE49-F238E27FC236}">
              <a16:creationId xmlns:a16="http://schemas.microsoft.com/office/drawing/2014/main" id="{3C6F8D1A-D637-44B4-BA44-E7E7797DF74B}"/>
            </a:ext>
          </a:extLst>
        </xdr:cNvPr>
        <xdr:cNvSpPr/>
      </xdr:nvSpPr>
      <xdr:spPr>
        <a:xfrm>
          <a:off x="12954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26324</xdr:rowOff>
    </xdr:from>
    <xdr:ext cx="762000" cy="259045"/>
    <xdr:sp macro="" textlink="">
      <xdr:nvSpPr>
        <xdr:cNvPr id="451" name="テキスト ボックス 450">
          <a:extLst>
            <a:ext uri="{FF2B5EF4-FFF2-40B4-BE49-F238E27FC236}">
              <a16:creationId xmlns:a16="http://schemas.microsoft.com/office/drawing/2014/main" id="{21AAE58D-062F-403F-9C66-A71A6D43F96E}"/>
            </a:ext>
          </a:extLst>
        </xdr:cNvPr>
        <xdr:cNvSpPr txBox="1"/>
      </xdr:nvSpPr>
      <xdr:spPr>
        <a:xfrm>
          <a:off x="12623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8310967-EC4C-4AD4-8869-055DB554E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8BD4DB8-1E72-41C3-A4CF-4E593331430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A8266355-AD2E-4169-8C53-74FBCA7E8EF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329F324C-8DCA-4D2C-961F-71F86B551DD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73F8871-7A26-416E-A758-0A2BB06B1F2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40F14A8-F3D0-4F95-B0C1-B584185F5A18}"/>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9613296-9D8C-4346-8A7A-B03FD9C6699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957A689-5FFF-4D6D-A0ED-D6C7AA628A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8BF9226-E73C-4BD6-BF56-77F9264D8DAF}"/>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4B8322D-68E1-4C66-A635-2A7E1B81D005}"/>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172DB750-9C9C-41C2-ABC1-101EE424408B}"/>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46F2B71-95E1-4D8E-85B9-84A69DD4418D}"/>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9A34033-5E23-41B7-91C0-1FA5257A6E4D}"/>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E2A33984-8219-47EE-AD4E-75A15B926901}"/>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622E785-7CB4-4470-8B87-56E435B16F60}"/>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22F80CED-0D16-431B-A898-6D0851EA3B0A}"/>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AE2572B2-7B1E-486B-9A10-DEDCDB4E889B}"/>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7E9E06A-3928-47AC-BDB5-720A36B6D6C8}"/>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C19C001-EE6B-4293-B82C-20E80FAE9478}"/>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CA1E8A1-FF7F-45C3-B537-370F0DEF3ABC}"/>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924A60C-C252-4CA9-9606-1CC3F05A159C}"/>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A1D9BA4-13FE-45CC-8957-04D648E9C03B}"/>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39D3B44-0004-454E-A2FE-DD1126780E86}"/>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59CF0EDE-A2FB-4ECE-90A9-4DD1FD927DF1}"/>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7D28E6F8-9827-463F-A949-C36EB2AFFF48}"/>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272D168F-0B61-4C40-ACC2-0AB91150B81B}"/>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B1D9DB1-4719-4DE2-BB8D-3C2613871275}"/>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892A10A-301F-47AA-866B-B948B2FE6174}"/>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7F7A9B38-B656-4F80-9267-F1557CB703AB}"/>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ABE2CE3-2D3E-44E9-BE72-36C2412D3F10}"/>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755DB2D4-881A-4D31-B466-399544ACFD01}"/>
            </a:ext>
          </a:extLst>
        </xdr:cNvPr>
        <xdr:cNvCxnSpPr/>
      </xdr:nvCxnSpPr>
      <xdr:spPr bwMode="auto">
        <a:xfrm>
          <a:off x="2159000" y="3432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A9B8FB90-7394-4A5D-8FDA-D96B4E47F2DF}"/>
            </a:ext>
          </a:extLst>
        </xdr:cNvPr>
        <xdr:cNvSpPr txBox="1"/>
      </xdr:nvSpPr>
      <xdr:spPr>
        <a:xfrm>
          <a:off x="1384300" y="328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9739BAE2-A942-4D1C-880B-7AC5792DC90F}"/>
            </a:ext>
          </a:extLst>
        </xdr:cNvPr>
        <xdr:cNvCxnSpPr/>
      </xdr:nvCxnSpPr>
      <xdr:spPr bwMode="auto">
        <a:xfrm>
          <a:off x="2159000" y="2974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5352B16C-FE2D-4D84-9C63-B7886451B458}"/>
            </a:ext>
          </a:extLst>
        </xdr:cNvPr>
        <xdr:cNvSpPr txBox="1"/>
      </xdr:nvSpPr>
      <xdr:spPr>
        <a:xfrm>
          <a:off x="13843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1197BFC6-E9B1-4CDF-97C7-40CE2FCE4448}"/>
            </a:ext>
          </a:extLst>
        </xdr:cNvPr>
        <xdr:cNvCxnSpPr/>
      </xdr:nvCxnSpPr>
      <xdr:spPr bwMode="auto">
        <a:xfrm>
          <a:off x="2159000" y="2517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B61A10EA-A9F3-4B2A-98EA-A24DB9A1DF76}"/>
            </a:ext>
          </a:extLst>
        </xdr:cNvPr>
        <xdr:cNvSpPr txBox="1"/>
      </xdr:nvSpPr>
      <xdr:spPr>
        <a:xfrm>
          <a:off x="1384300" y="237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228DD6B3-078C-496C-90AB-5BA5D4A8CC5B}"/>
            </a:ext>
          </a:extLst>
        </xdr:cNvPr>
        <xdr:cNvCxnSpPr/>
      </xdr:nvCxnSpPr>
      <xdr:spPr bwMode="auto">
        <a:xfrm>
          <a:off x="2159000" y="2060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FB34C68E-FC2E-4461-961A-F54FF19FC27A}"/>
            </a:ext>
          </a:extLst>
        </xdr:cNvPr>
        <xdr:cNvSpPr txBox="1"/>
      </xdr:nvSpPr>
      <xdr:spPr>
        <a:xfrm>
          <a:off x="1384300" y="191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906CE431-AF4A-418C-AF24-66058D8E5B12}"/>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FBE894F3-A65B-434D-83DB-78751A069527}"/>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3C2FABF1-E23E-4E40-8832-AC778CCD6124}"/>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AFF88B6A-AABF-4504-BCC8-E2C4DBEC2EA5}"/>
            </a:ext>
          </a:extLst>
        </xdr:cNvPr>
        <xdr:cNvCxnSpPr/>
      </xdr:nvCxnSpPr>
      <xdr:spPr bwMode="auto">
        <a:xfrm flipV="1">
          <a:off x="5651500" y="2021155"/>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B51CFAD9-E858-4AF0-B4B1-1AFF60DE2D41}"/>
            </a:ext>
          </a:extLst>
        </xdr:cNvPr>
        <xdr:cNvSpPr txBox="1"/>
      </xdr:nvSpPr>
      <xdr:spPr>
        <a:xfrm>
          <a:off x="5740400" y="33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190C3059-83B7-4BDE-917D-976B4208C302}"/>
            </a:ext>
          </a:extLst>
        </xdr:cNvPr>
        <xdr:cNvCxnSpPr/>
      </xdr:nvCxnSpPr>
      <xdr:spPr bwMode="auto">
        <a:xfrm>
          <a:off x="5562600" y="34257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E85FB09F-31BF-44DC-B8A5-3C1962E6592D}"/>
            </a:ext>
          </a:extLst>
        </xdr:cNvPr>
        <xdr:cNvSpPr txBox="1"/>
      </xdr:nvSpPr>
      <xdr:spPr>
        <a:xfrm>
          <a:off x="5740400" y="17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E3CD3BDB-5497-4A54-A9AD-032DA3DFAD08}"/>
            </a:ext>
          </a:extLst>
        </xdr:cNvPr>
        <xdr:cNvCxnSpPr/>
      </xdr:nvCxnSpPr>
      <xdr:spPr bwMode="auto">
        <a:xfrm>
          <a:off x="5562600" y="2021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101171</xdr:rowOff>
    </xdr:from>
    <xdr:to>
      <xdr:col>29</xdr:col>
      <xdr:colOff>127000</xdr:colOff>
      <xdr:row>16</xdr:row>
      <xdr:rowOff>142914</xdr:rowOff>
    </xdr:to>
    <xdr:cxnSp macro="">
      <xdr:nvCxnSpPr>
        <xdr:cNvPr id="48" name="直線コネクタ 47">
          <a:extLst>
            <a:ext uri="{FF2B5EF4-FFF2-40B4-BE49-F238E27FC236}">
              <a16:creationId xmlns:a16="http://schemas.microsoft.com/office/drawing/2014/main" id="{68D6CB35-FCCF-4D86-89F4-B2239A7BE0F9}"/>
            </a:ext>
          </a:extLst>
        </xdr:cNvPr>
        <xdr:cNvCxnSpPr/>
      </xdr:nvCxnSpPr>
      <xdr:spPr bwMode="auto">
        <a:xfrm flipV="1">
          <a:off x="5003800" y="2844371"/>
          <a:ext cx="647700" cy="4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7F6CF8D3-0067-4216-BCCF-80A3F6FFD5B1}"/>
            </a:ext>
          </a:extLst>
        </xdr:cNvPr>
        <xdr:cNvSpPr txBox="1"/>
      </xdr:nvSpPr>
      <xdr:spPr>
        <a:xfrm>
          <a:off x="5740400" y="289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F3B17911-04B4-4547-8FFF-483FA7F77D3C}"/>
            </a:ext>
          </a:extLst>
        </xdr:cNvPr>
        <xdr:cNvSpPr/>
      </xdr:nvSpPr>
      <xdr:spPr bwMode="auto">
        <a:xfrm>
          <a:off x="5600700" y="2926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142914</xdr:rowOff>
    </xdr:from>
    <xdr:to>
      <xdr:col>26</xdr:col>
      <xdr:colOff>50800</xdr:colOff>
      <xdr:row>17</xdr:row>
      <xdr:rowOff>45457</xdr:rowOff>
    </xdr:to>
    <xdr:cxnSp macro="">
      <xdr:nvCxnSpPr>
        <xdr:cNvPr id="51" name="直線コネクタ 50">
          <a:extLst>
            <a:ext uri="{FF2B5EF4-FFF2-40B4-BE49-F238E27FC236}">
              <a16:creationId xmlns:a16="http://schemas.microsoft.com/office/drawing/2014/main" id="{5268AA4A-44D6-4581-8EFD-9209493C7BD4}"/>
            </a:ext>
          </a:extLst>
        </xdr:cNvPr>
        <xdr:cNvCxnSpPr/>
      </xdr:nvCxnSpPr>
      <xdr:spPr bwMode="auto">
        <a:xfrm flipV="1">
          <a:off x="4305300" y="2886114"/>
          <a:ext cx="698500" cy="7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9D1C5879-51AB-4970-9ADB-1F088C7E4A99}"/>
            </a:ext>
          </a:extLst>
        </xdr:cNvPr>
        <xdr:cNvSpPr/>
      </xdr:nvSpPr>
      <xdr:spPr bwMode="auto">
        <a:xfrm>
          <a:off x="4953000" y="296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2CDA9D59-69DA-43CC-A492-1806BF22009F}"/>
            </a:ext>
          </a:extLst>
        </xdr:cNvPr>
        <xdr:cNvSpPr txBox="1"/>
      </xdr:nvSpPr>
      <xdr:spPr>
        <a:xfrm>
          <a:off x="4622800" y="305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45457</xdr:rowOff>
    </xdr:from>
    <xdr:to>
      <xdr:col>22</xdr:col>
      <xdr:colOff>114300</xdr:colOff>
      <xdr:row>17</xdr:row>
      <xdr:rowOff>66378</xdr:rowOff>
    </xdr:to>
    <xdr:cxnSp macro="">
      <xdr:nvCxnSpPr>
        <xdr:cNvPr id="54" name="直線コネクタ 53">
          <a:extLst>
            <a:ext uri="{FF2B5EF4-FFF2-40B4-BE49-F238E27FC236}">
              <a16:creationId xmlns:a16="http://schemas.microsoft.com/office/drawing/2014/main" id="{992CB37F-49B5-480F-B106-D4E8E66E8F3A}"/>
            </a:ext>
          </a:extLst>
        </xdr:cNvPr>
        <xdr:cNvCxnSpPr/>
      </xdr:nvCxnSpPr>
      <xdr:spPr bwMode="auto">
        <a:xfrm flipV="1">
          <a:off x="3606800" y="2960107"/>
          <a:ext cx="698500" cy="2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1C01DCA7-FDC8-4D63-B638-697A73A0AB69}"/>
            </a:ext>
          </a:extLst>
        </xdr:cNvPr>
        <xdr:cNvSpPr/>
      </xdr:nvSpPr>
      <xdr:spPr bwMode="auto">
        <a:xfrm>
          <a:off x="4254500" y="299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F8F9C1A7-7341-4B71-B301-06B7BFEC8440}"/>
            </a:ext>
          </a:extLst>
        </xdr:cNvPr>
        <xdr:cNvSpPr txBox="1"/>
      </xdr:nvSpPr>
      <xdr:spPr>
        <a:xfrm>
          <a:off x="3924300" y="308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66378</xdr:rowOff>
    </xdr:from>
    <xdr:to>
      <xdr:col>18</xdr:col>
      <xdr:colOff>177800</xdr:colOff>
      <xdr:row>17</xdr:row>
      <xdr:rowOff>102671</xdr:rowOff>
    </xdr:to>
    <xdr:cxnSp macro="">
      <xdr:nvCxnSpPr>
        <xdr:cNvPr id="57" name="直線コネクタ 56">
          <a:extLst>
            <a:ext uri="{FF2B5EF4-FFF2-40B4-BE49-F238E27FC236}">
              <a16:creationId xmlns:a16="http://schemas.microsoft.com/office/drawing/2014/main" id="{9CE07024-2F6B-41C8-9064-1402652F5E8C}"/>
            </a:ext>
          </a:extLst>
        </xdr:cNvPr>
        <xdr:cNvCxnSpPr/>
      </xdr:nvCxnSpPr>
      <xdr:spPr bwMode="auto">
        <a:xfrm flipV="1">
          <a:off x="2908300" y="2981028"/>
          <a:ext cx="698500" cy="3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3618AF77-445A-4273-87F6-09BD4E930430}"/>
            </a:ext>
          </a:extLst>
        </xdr:cNvPr>
        <xdr:cNvSpPr/>
      </xdr:nvSpPr>
      <xdr:spPr bwMode="auto">
        <a:xfrm>
          <a:off x="3556000" y="3064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9DC0092B-AAAE-435A-9327-82AC9425216B}"/>
            </a:ext>
          </a:extLst>
        </xdr:cNvPr>
        <xdr:cNvSpPr txBox="1"/>
      </xdr:nvSpPr>
      <xdr:spPr>
        <a:xfrm>
          <a:off x="3225800" y="315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93FA714-F8D0-4AFD-8F98-C007F14995A8}"/>
            </a:ext>
          </a:extLst>
        </xdr:cNvPr>
        <xdr:cNvSpPr/>
      </xdr:nvSpPr>
      <xdr:spPr bwMode="auto">
        <a:xfrm>
          <a:off x="2857500" y="3077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E8502D40-C1B1-4562-B028-E3D644C271BC}"/>
            </a:ext>
          </a:extLst>
        </xdr:cNvPr>
        <xdr:cNvSpPr txBox="1"/>
      </xdr:nvSpPr>
      <xdr:spPr>
        <a:xfrm>
          <a:off x="2527300" y="31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16D2FA7A-159E-4147-ACEA-8D3A8C299F8C}"/>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9DB8F10C-EEA7-4B79-9CAE-967357F753FC}"/>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70D7FC8D-55C0-4B28-A036-AC14CB6EF023}"/>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59653C8-61A9-4AF8-8AE1-6698065D803B}"/>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BBE8DE24-37AC-44A2-8730-33C556506DF6}"/>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50371</xdr:rowOff>
    </xdr:from>
    <xdr:to>
      <xdr:col>29</xdr:col>
      <xdr:colOff>177800</xdr:colOff>
      <xdr:row>16</xdr:row>
      <xdr:rowOff>151971</xdr:rowOff>
    </xdr:to>
    <xdr:sp macro="" textlink="">
      <xdr:nvSpPr>
        <xdr:cNvPr id="67" name="楕円 66">
          <a:extLst>
            <a:ext uri="{FF2B5EF4-FFF2-40B4-BE49-F238E27FC236}">
              <a16:creationId xmlns:a16="http://schemas.microsoft.com/office/drawing/2014/main" id="{FD091C8D-E6D5-4EEA-98BD-4F977C38CF27}"/>
            </a:ext>
          </a:extLst>
        </xdr:cNvPr>
        <xdr:cNvSpPr/>
      </xdr:nvSpPr>
      <xdr:spPr bwMode="auto">
        <a:xfrm>
          <a:off x="5600700" y="2793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66898</xdr:rowOff>
    </xdr:from>
    <xdr:ext cx="762000" cy="259045"/>
    <xdr:sp macro="" textlink="">
      <xdr:nvSpPr>
        <xdr:cNvPr id="68" name="人口1人当たり決算額の推移該当値テキスト130">
          <a:extLst>
            <a:ext uri="{FF2B5EF4-FFF2-40B4-BE49-F238E27FC236}">
              <a16:creationId xmlns:a16="http://schemas.microsoft.com/office/drawing/2014/main" id="{68BE5FB4-D52B-4A7F-8BF2-60CE08240746}"/>
            </a:ext>
          </a:extLst>
        </xdr:cNvPr>
        <xdr:cNvSpPr txBox="1"/>
      </xdr:nvSpPr>
      <xdr:spPr>
        <a:xfrm>
          <a:off x="5740400" y="263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92114</xdr:rowOff>
    </xdr:from>
    <xdr:to>
      <xdr:col>26</xdr:col>
      <xdr:colOff>101600</xdr:colOff>
      <xdr:row>17</xdr:row>
      <xdr:rowOff>22264</xdr:rowOff>
    </xdr:to>
    <xdr:sp macro="" textlink="">
      <xdr:nvSpPr>
        <xdr:cNvPr id="69" name="楕円 68">
          <a:extLst>
            <a:ext uri="{FF2B5EF4-FFF2-40B4-BE49-F238E27FC236}">
              <a16:creationId xmlns:a16="http://schemas.microsoft.com/office/drawing/2014/main" id="{E488F3D4-57FE-4035-955C-24283FFFE724}"/>
            </a:ext>
          </a:extLst>
        </xdr:cNvPr>
        <xdr:cNvSpPr/>
      </xdr:nvSpPr>
      <xdr:spPr bwMode="auto">
        <a:xfrm>
          <a:off x="4953000" y="2835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32441</xdr:rowOff>
    </xdr:from>
    <xdr:ext cx="736600" cy="259045"/>
    <xdr:sp macro="" textlink="">
      <xdr:nvSpPr>
        <xdr:cNvPr id="70" name="テキスト ボックス 69">
          <a:extLst>
            <a:ext uri="{FF2B5EF4-FFF2-40B4-BE49-F238E27FC236}">
              <a16:creationId xmlns:a16="http://schemas.microsoft.com/office/drawing/2014/main" id="{2A87169E-44FF-4163-A190-0B4924F61823}"/>
            </a:ext>
          </a:extLst>
        </xdr:cNvPr>
        <xdr:cNvSpPr txBox="1"/>
      </xdr:nvSpPr>
      <xdr:spPr>
        <a:xfrm>
          <a:off x="4622800" y="260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166107</xdr:rowOff>
    </xdr:from>
    <xdr:to>
      <xdr:col>22</xdr:col>
      <xdr:colOff>165100</xdr:colOff>
      <xdr:row>17</xdr:row>
      <xdr:rowOff>96257</xdr:rowOff>
    </xdr:to>
    <xdr:sp macro="" textlink="">
      <xdr:nvSpPr>
        <xdr:cNvPr id="71" name="楕円 70">
          <a:extLst>
            <a:ext uri="{FF2B5EF4-FFF2-40B4-BE49-F238E27FC236}">
              <a16:creationId xmlns:a16="http://schemas.microsoft.com/office/drawing/2014/main" id="{2F747061-2EAC-4005-9D01-D8B6109F57C3}"/>
            </a:ext>
          </a:extLst>
        </xdr:cNvPr>
        <xdr:cNvSpPr/>
      </xdr:nvSpPr>
      <xdr:spPr bwMode="auto">
        <a:xfrm>
          <a:off x="4254500" y="290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106434</xdr:rowOff>
    </xdr:from>
    <xdr:ext cx="762000" cy="259045"/>
    <xdr:sp macro="" textlink="">
      <xdr:nvSpPr>
        <xdr:cNvPr id="72" name="テキスト ボックス 71">
          <a:extLst>
            <a:ext uri="{FF2B5EF4-FFF2-40B4-BE49-F238E27FC236}">
              <a16:creationId xmlns:a16="http://schemas.microsoft.com/office/drawing/2014/main" id="{5B885064-5F83-4900-AB54-24D5843B5712}"/>
            </a:ext>
          </a:extLst>
        </xdr:cNvPr>
        <xdr:cNvSpPr txBox="1"/>
      </xdr:nvSpPr>
      <xdr:spPr>
        <a:xfrm>
          <a:off x="3924300" y="267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15578</xdr:rowOff>
    </xdr:from>
    <xdr:to>
      <xdr:col>19</xdr:col>
      <xdr:colOff>38100</xdr:colOff>
      <xdr:row>17</xdr:row>
      <xdr:rowOff>117178</xdr:rowOff>
    </xdr:to>
    <xdr:sp macro="" textlink="">
      <xdr:nvSpPr>
        <xdr:cNvPr id="73" name="楕円 72">
          <a:extLst>
            <a:ext uri="{FF2B5EF4-FFF2-40B4-BE49-F238E27FC236}">
              <a16:creationId xmlns:a16="http://schemas.microsoft.com/office/drawing/2014/main" id="{1665FAF6-C84A-49FE-9A91-A900E07FBA40}"/>
            </a:ext>
          </a:extLst>
        </xdr:cNvPr>
        <xdr:cNvSpPr/>
      </xdr:nvSpPr>
      <xdr:spPr bwMode="auto">
        <a:xfrm>
          <a:off x="3556000" y="293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127355</xdr:rowOff>
    </xdr:from>
    <xdr:ext cx="762000" cy="259045"/>
    <xdr:sp macro="" textlink="">
      <xdr:nvSpPr>
        <xdr:cNvPr id="74" name="テキスト ボックス 73">
          <a:extLst>
            <a:ext uri="{FF2B5EF4-FFF2-40B4-BE49-F238E27FC236}">
              <a16:creationId xmlns:a16="http://schemas.microsoft.com/office/drawing/2014/main" id="{DE6449E1-0F4E-4B2A-97D9-EA99B9E99C1B}"/>
            </a:ext>
          </a:extLst>
        </xdr:cNvPr>
        <xdr:cNvSpPr txBox="1"/>
      </xdr:nvSpPr>
      <xdr:spPr>
        <a:xfrm>
          <a:off x="3225800" y="26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51871</xdr:rowOff>
    </xdr:from>
    <xdr:to>
      <xdr:col>15</xdr:col>
      <xdr:colOff>101600</xdr:colOff>
      <xdr:row>17</xdr:row>
      <xdr:rowOff>153471</xdr:rowOff>
    </xdr:to>
    <xdr:sp macro="" textlink="">
      <xdr:nvSpPr>
        <xdr:cNvPr id="75" name="楕円 74">
          <a:extLst>
            <a:ext uri="{FF2B5EF4-FFF2-40B4-BE49-F238E27FC236}">
              <a16:creationId xmlns:a16="http://schemas.microsoft.com/office/drawing/2014/main" id="{7A565ED3-35A3-4A00-AFC0-B3FDDB51B5DE}"/>
            </a:ext>
          </a:extLst>
        </xdr:cNvPr>
        <xdr:cNvSpPr/>
      </xdr:nvSpPr>
      <xdr:spPr bwMode="auto">
        <a:xfrm>
          <a:off x="2857500" y="2966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163648</xdr:rowOff>
    </xdr:from>
    <xdr:ext cx="762000" cy="259045"/>
    <xdr:sp macro="" textlink="">
      <xdr:nvSpPr>
        <xdr:cNvPr id="76" name="テキスト ボックス 75">
          <a:extLst>
            <a:ext uri="{FF2B5EF4-FFF2-40B4-BE49-F238E27FC236}">
              <a16:creationId xmlns:a16="http://schemas.microsoft.com/office/drawing/2014/main" id="{E204604E-4CC8-4249-ACB7-8B67DCE093C3}"/>
            </a:ext>
          </a:extLst>
        </xdr:cNvPr>
        <xdr:cNvSpPr txBox="1"/>
      </xdr:nvSpPr>
      <xdr:spPr>
        <a:xfrm>
          <a:off x="2527300" y="273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DFC89CE5-E2B6-4256-906E-34C1B1067534}"/>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477E448F-054E-43BF-96CF-482039A61EAB}"/>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29ECCC35-544E-4520-829A-551C026879BD}"/>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A1B2C366-9700-4A95-9432-280C0E32E9C1}"/>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E84371CF-6708-47EB-BBA7-E910E3361EC1}"/>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44EE58D9-058D-468C-BD52-8A6F9B8C56A5}"/>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30F58D66-983F-40D3-B6DA-2932B51E2688}"/>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3D847042-80C5-493E-8888-ECCCFCE7A142}"/>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C1515079-FC64-4580-A957-1ED234AE41F9}"/>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851A9ACB-AEA9-4FE4-898A-3B03991ED75D}"/>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353682CC-D3DD-4DC4-A959-610CE3310FA2}"/>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8051D47-55D0-4EC5-B9CD-300622E24CD4}"/>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474B6B83-04D7-4A51-B794-680B9E67FAEC}"/>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754369BA-9F76-44E7-A30F-5227480019AC}"/>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9EBD209C-DA09-4EC1-A98C-12C4BF87B86C}"/>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E4A51B09-7E6D-4968-9F9F-3E341B422194}"/>
            </a:ext>
          </a:extLst>
        </xdr:cNvPr>
        <xdr:cNvCxnSpPr/>
      </xdr:nvCxnSpPr>
      <xdr:spPr bwMode="auto">
        <a:xfrm>
          <a:off x="2159000" y="6527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2C2A8AFC-3F24-4F7C-B9A7-D1E61C680788}"/>
            </a:ext>
          </a:extLst>
        </xdr:cNvPr>
        <xdr:cNvCxnSpPr/>
      </xdr:nvCxnSpPr>
      <xdr:spPr bwMode="auto">
        <a:xfrm>
          <a:off x="2159000" y="62420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D4CBB0FC-8076-4A89-AAF9-A48D9A974D15}"/>
            </a:ext>
          </a:extLst>
        </xdr:cNvPr>
        <xdr:cNvSpPr txBox="1"/>
      </xdr:nvSpPr>
      <xdr:spPr>
        <a:xfrm>
          <a:off x="13843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65DC75EB-157A-4FD3-92F5-6D37E8EC397D}"/>
            </a:ext>
          </a:extLst>
        </xdr:cNvPr>
        <xdr:cNvCxnSpPr/>
      </xdr:nvCxnSpPr>
      <xdr:spPr bwMode="auto">
        <a:xfrm>
          <a:off x="2159000" y="60039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FBAAA1FF-4CFE-4FED-A724-CDC36FB239B9}"/>
            </a:ext>
          </a:extLst>
        </xdr:cNvPr>
        <xdr:cNvSpPr txBox="1"/>
      </xdr:nvSpPr>
      <xdr:spPr>
        <a:xfrm>
          <a:off x="13843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B24F86A1-82DA-4A3B-BCC4-01F31AF1DFEC}"/>
            </a:ext>
          </a:extLst>
        </xdr:cNvPr>
        <xdr:cNvCxnSpPr/>
      </xdr:nvCxnSpPr>
      <xdr:spPr bwMode="auto">
        <a:xfrm>
          <a:off x="2159000" y="5832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54BC0030-EF72-4022-AA6A-B07A5A5EA0CD}"/>
            </a:ext>
          </a:extLst>
        </xdr:cNvPr>
        <xdr:cNvSpPr txBox="1"/>
      </xdr:nvSpPr>
      <xdr:spPr>
        <a:xfrm>
          <a:off x="13843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6CD17BD1-56AD-4836-BAE2-FB1C385F525E}"/>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371C56C7-3178-454A-9545-7A8994C2B0AB}"/>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419280F-3E27-4BA3-9C46-EFC0DC339F12}"/>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5C8E2D04-2D77-4FD7-8D24-156F3CC5CD5C}"/>
            </a:ext>
          </a:extLst>
        </xdr:cNvPr>
        <xdr:cNvCxnSpPr/>
      </xdr:nvCxnSpPr>
      <xdr:spPr bwMode="auto">
        <a:xfrm flipV="1">
          <a:off x="5651500" y="5724884"/>
          <a:ext cx="0" cy="7936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CEDDC98D-2024-4E7F-BC29-905FCD972EC3}"/>
            </a:ext>
          </a:extLst>
        </xdr:cNvPr>
        <xdr:cNvSpPr txBox="1"/>
      </xdr:nvSpPr>
      <xdr:spPr>
        <a:xfrm>
          <a:off x="5740400" y="65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891301FF-412F-473F-82AE-3BEDA12634FB}"/>
            </a:ext>
          </a:extLst>
        </xdr:cNvPr>
        <xdr:cNvCxnSpPr/>
      </xdr:nvCxnSpPr>
      <xdr:spPr bwMode="auto">
        <a:xfrm>
          <a:off x="5562600" y="651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971BDB5F-A166-4404-93AF-DF07680C8C46}"/>
            </a:ext>
          </a:extLst>
        </xdr:cNvPr>
        <xdr:cNvSpPr txBox="1"/>
      </xdr:nvSpPr>
      <xdr:spPr>
        <a:xfrm>
          <a:off x="5740400" y="548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C7586161-BCA7-4D9A-8CBA-03569E854E85}"/>
            </a:ext>
          </a:extLst>
        </xdr:cNvPr>
        <xdr:cNvCxnSpPr/>
      </xdr:nvCxnSpPr>
      <xdr:spPr bwMode="auto">
        <a:xfrm>
          <a:off x="5562600" y="5724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322151</xdr:rowOff>
    </xdr:from>
    <xdr:to>
      <xdr:col>29</xdr:col>
      <xdr:colOff>127000</xdr:colOff>
      <xdr:row>36</xdr:row>
      <xdr:rowOff>25877</xdr:rowOff>
    </xdr:to>
    <xdr:cxnSp macro="">
      <xdr:nvCxnSpPr>
        <xdr:cNvPr id="107" name="直線コネクタ 106">
          <a:extLst>
            <a:ext uri="{FF2B5EF4-FFF2-40B4-BE49-F238E27FC236}">
              <a16:creationId xmlns:a16="http://schemas.microsoft.com/office/drawing/2014/main" id="{F6DA02FD-505D-4076-BCB0-3154E364C1D8}"/>
            </a:ext>
          </a:extLst>
        </xdr:cNvPr>
        <xdr:cNvCxnSpPr/>
      </xdr:nvCxnSpPr>
      <xdr:spPr bwMode="auto">
        <a:xfrm>
          <a:off x="5003800" y="6170501"/>
          <a:ext cx="647700" cy="27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E109DEBB-868C-4FD1-BE87-B8530F248C12}"/>
            </a:ext>
          </a:extLst>
        </xdr:cNvPr>
        <xdr:cNvSpPr txBox="1"/>
      </xdr:nvSpPr>
      <xdr:spPr>
        <a:xfrm>
          <a:off x="5740400" y="6001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F267CE26-296C-4D3C-A815-9ECC59C3F541}"/>
            </a:ext>
          </a:extLst>
        </xdr:cNvPr>
        <xdr:cNvSpPr/>
      </xdr:nvSpPr>
      <xdr:spPr bwMode="auto">
        <a:xfrm>
          <a:off x="5600700" y="6061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322151</xdr:rowOff>
    </xdr:from>
    <xdr:to>
      <xdr:col>26</xdr:col>
      <xdr:colOff>50800</xdr:colOff>
      <xdr:row>35</xdr:row>
      <xdr:rowOff>335657</xdr:rowOff>
    </xdr:to>
    <xdr:cxnSp macro="">
      <xdr:nvCxnSpPr>
        <xdr:cNvPr id="110" name="直線コネクタ 109">
          <a:extLst>
            <a:ext uri="{FF2B5EF4-FFF2-40B4-BE49-F238E27FC236}">
              <a16:creationId xmlns:a16="http://schemas.microsoft.com/office/drawing/2014/main" id="{2B2EDD79-265E-4169-9A4C-A6BC3C9FE2C5}"/>
            </a:ext>
          </a:extLst>
        </xdr:cNvPr>
        <xdr:cNvCxnSpPr/>
      </xdr:nvCxnSpPr>
      <xdr:spPr bwMode="auto">
        <a:xfrm flipV="1">
          <a:off x="4305300" y="6170501"/>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FEE8EF40-5350-4100-815A-F1749A39AD74}"/>
            </a:ext>
          </a:extLst>
        </xdr:cNvPr>
        <xdr:cNvSpPr/>
      </xdr:nvSpPr>
      <xdr:spPr bwMode="auto">
        <a:xfrm>
          <a:off x="4953000" y="6084265"/>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7F7C27BE-EF99-4CBD-989D-AA8A44E9756A}"/>
            </a:ext>
          </a:extLst>
        </xdr:cNvPr>
        <xdr:cNvSpPr txBox="1"/>
      </xdr:nvSpPr>
      <xdr:spPr>
        <a:xfrm>
          <a:off x="4622800" y="5996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332941</xdr:rowOff>
    </xdr:from>
    <xdr:to>
      <xdr:col>22</xdr:col>
      <xdr:colOff>114300</xdr:colOff>
      <xdr:row>35</xdr:row>
      <xdr:rowOff>335657</xdr:rowOff>
    </xdr:to>
    <xdr:cxnSp macro="">
      <xdr:nvCxnSpPr>
        <xdr:cNvPr id="113" name="直線コネクタ 112">
          <a:extLst>
            <a:ext uri="{FF2B5EF4-FFF2-40B4-BE49-F238E27FC236}">
              <a16:creationId xmlns:a16="http://schemas.microsoft.com/office/drawing/2014/main" id="{82816D69-C1E4-489D-853B-A79B932B860A}"/>
            </a:ext>
          </a:extLst>
        </xdr:cNvPr>
        <xdr:cNvCxnSpPr/>
      </xdr:nvCxnSpPr>
      <xdr:spPr bwMode="auto">
        <a:xfrm>
          <a:off x="3606800" y="6171766"/>
          <a:ext cx="698500" cy="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EF0549E3-17DA-4A84-8FAD-5591732221DE}"/>
            </a:ext>
          </a:extLst>
        </xdr:cNvPr>
        <xdr:cNvSpPr/>
      </xdr:nvSpPr>
      <xdr:spPr bwMode="auto">
        <a:xfrm>
          <a:off x="4254500" y="6104355"/>
          <a:ext cx="101600" cy="635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51CCD24A-00E8-4E7E-835E-2A4AAE229706}"/>
            </a:ext>
          </a:extLst>
        </xdr:cNvPr>
        <xdr:cNvSpPr txBox="1"/>
      </xdr:nvSpPr>
      <xdr:spPr>
        <a:xfrm>
          <a:off x="3924300" y="59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305573</xdr:rowOff>
    </xdr:from>
    <xdr:to>
      <xdr:col>18</xdr:col>
      <xdr:colOff>177800</xdr:colOff>
      <xdr:row>35</xdr:row>
      <xdr:rowOff>332941</xdr:rowOff>
    </xdr:to>
    <xdr:cxnSp macro="">
      <xdr:nvCxnSpPr>
        <xdr:cNvPr id="116" name="直線コネクタ 115">
          <a:extLst>
            <a:ext uri="{FF2B5EF4-FFF2-40B4-BE49-F238E27FC236}">
              <a16:creationId xmlns:a16="http://schemas.microsoft.com/office/drawing/2014/main" id="{CC05CE2C-568F-4FFF-A0FD-940A0B3AC11D}"/>
            </a:ext>
          </a:extLst>
        </xdr:cNvPr>
        <xdr:cNvCxnSpPr/>
      </xdr:nvCxnSpPr>
      <xdr:spPr bwMode="auto">
        <a:xfrm>
          <a:off x="2908300" y="6172973"/>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449F7FAF-337D-4D7F-9E03-ECC17DC22C78}"/>
            </a:ext>
          </a:extLst>
        </xdr:cNvPr>
        <xdr:cNvSpPr/>
      </xdr:nvSpPr>
      <xdr:spPr bwMode="auto">
        <a:xfrm>
          <a:off x="3556000" y="6135252"/>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74D45F1D-A429-4BC5-A895-1BB32372440B}"/>
            </a:ext>
          </a:extLst>
        </xdr:cNvPr>
        <xdr:cNvSpPr txBox="1"/>
      </xdr:nvSpPr>
      <xdr:spPr>
        <a:xfrm>
          <a:off x="3225800" y="599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D296FEDD-3776-4284-8C42-29EDD7D4353B}"/>
            </a:ext>
          </a:extLst>
        </xdr:cNvPr>
        <xdr:cNvSpPr/>
      </xdr:nvSpPr>
      <xdr:spPr bwMode="auto">
        <a:xfrm>
          <a:off x="2857500" y="6132783"/>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5840EA3F-3AC2-4ED4-8368-83DD7DD52D76}"/>
            </a:ext>
          </a:extLst>
        </xdr:cNvPr>
        <xdr:cNvSpPr txBox="1"/>
      </xdr:nvSpPr>
      <xdr:spPr>
        <a:xfrm>
          <a:off x="2527300" y="599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E40B89A2-FEAF-40FF-AAA3-96B594F61E7E}"/>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297B9BA0-1A75-43A1-AAD3-7A7117AAAE9A}"/>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5B5B0172-AC4E-4ED1-9B34-AB708D43BD61}"/>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C6D4D7D6-1CF3-48CD-A841-DE6386F2BAD3}"/>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1924EC64-F920-477A-BA35-0EA94910921F}"/>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317977</xdr:rowOff>
    </xdr:from>
    <xdr:to>
      <xdr:col>29</xdr:col>
      <xdr:colOff>177800</xdr:colOff>
      <xdr:row>36</xdr:row>
      <xdr:rowOff>76677</xdr:rowOff>
    </xdr:to>
    <xdr:sp macro="" textlink="">
      <xdr:nvSpPr>
        <xdr:cNvPr id="126" name="楕円 125">
          <a:extLst>
            <a:ext uri="{FF2B5EF4-FFF2-40B4-BE49-F238E27FC236}">
              <a16:creationId xmlns:a16="http://schemas.microsoft.com/office/drawing/2014/main" id="{6B0D76F4-1E71-4FEA-B8BF-9B0B29A50AE3}"/>
            </a:ext>
          </a:extLst>
        </xdr:cNvPr>
        <xdr:cNvSpPr/>
      </xdr:nvSpPr>
      <xdr:spPr bwMode="auto">
        <a:xfrm>
          <a:off x="5600700" y="6175852"/>
          <a:ext cx="101600" cy="730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290054</xdr:rowOff>
    </xdr:from>
    <xdr:ext cx="762000" cy="259045"/>
    <xdr:sp macro="" textlink="">
      <xdr:nvSpPr>
        <xdr:cNvPr id="127" name="人口1人当たり決算額の推移該当値テキスト445">
          <a:extLst>
            <a:ext uri="{FF2B5EF4-FFF2-40B4-BE49-F238E27FC236}">
              <a16:creationId xmlns:a16="http://schemas.microsoft.com/office/drawing/2014/main" id="{D220C596-0174-4B9C-AB68-E0AD5E565271}"/>
            </a:ext>
          </a:extLst>
        </xdr:cNvPr>
        <xdr:cNvSpPr txBox="1"/>
      </xdr:nvSpPr>
      <xdr:spPr>
        <a:xfrm>
          <a:off x="5740400" y="6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271351</xdr:rowOff>
    </xdr:from>
    <xdr:to>
      <xdr:col>26</xdr:col>
      <xdr:colOff>101600</xdr:colOff>
      <xdr:row>36</xdr:row>
      <xdr:rowOff>30051</xdr:rowOff>
    </xdr:to>
    <xdr:sp macro="" textlink="">
      <xdr:nvSpPr>
        <xdr:cNvPr id="128" name="楕円 127">
          <a:extLst>
            <a:ext uri="{FF2B5EF4-FFF2-40B4-BE49-F238E27FC236}">
              <a16:creationId xmlns:a16="http://schemas.microsoft.com/office/drawing/2014/main" id="{B6ECC77F-08A4-4AD9-A842-18DBB0275CF9}"/>
            </a:ext>
          </a:extLst>
        </xdr:cNvPr>
        <xdr:cNvSpPr/>
      </xdr:nvSpPr>
      <xdr:spPr bwMode="auto">
        <a:xfrm>
          <a:off x="4953000" y="6176851"/>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14828</xdr:rowOff>
    </xdr:from>
    <xdr:ext cx="736600" cy="259045"/>
    <xdr:sp macro="" textlink="">
      <xdr:nvSpPr>
        <xdr:cNvPr id="129" name="テキスト ボックス 128">
          <a:extLst>
            <a:ext uri="{FF2B5EF4-FFF2-40B4-BE49-F238E27FC236}">
              <a16:creationId xmlns:a16="http://schemas.microsoft.com/office/drawing/2014/main" id="{961FC68C-0364-44AE-BEE1-12791907112C}"/>
            </a:ext>
          </a:extLst>
        </xdr:cNvPr>
        <xdr:cNvSpPr txBox="1"/>
      </xdr:nvSpPr>
      <xdr:spPr>
        <a:xfrm>
          <a:off x="4622800" y="618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284857</xdr:rowOff>
    </xdr:from>
    <xdr:to>
      <xdr:col>22</xdr:col>
      <xdr:colOff>165100</xdr:colOff>
      <xdr:row>36</xdr:row>
      <xdr:rowOff>43557</xdr:rowOff>
    </xdr:to>
    <xdr:sp macro="" textlink="">
      <xdr:nvSpPr>
        <xdr:cNvPr id="130" name="楕円 129">
          <a:extLst>
            <a:ext uri="{FF2B5EF4-FFF2-40B4-BE49-F238E27FC236}">
              <a16:creationId xmlns:a16="http://schemas.microsoft.com/office/drawing/2014/main" id="{10ECDAC5-EF45-4996-B9B4-D6EDAA313FB9}"/>
            </a:ext>
          </a:extLst>
        </xdr:cNvPr>
        <xdr:cNvSpPr/>
      </xdr:nvSpPr>
      <xdr:spPr bwMode="auto">
        <a:xfrm>
          <a:off x="4254500" y="6171307"/>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28334</xdr:rowOff>
    </xdr:from>
    <xdr:ext cx="762000" cy="259045"/>
    <xdr:sp macro="" textlink="">
      <xdr:nvSpPr>
        <xdr:cNvPr id="131" name="テキスト ボックス 130">
          <a:extLst>
            <a:ext uri="{FF2B5EF4-FFF2-40B4-BE49-F238E27FC236}">
              <a16:creationId xmlns:a16="http://schemas.microsoft.com/office/drawing/2014/main" id="{A7F1F19C-2148-4747-889B-49C93B5705FC}"/>
            </a:ext>
          </a:extLst>
        </xdr:cNvPr>
        <xdr:cNvSpPr txBox="1"/>
      </xdr:nvSpPr>
      <xdr:spPr>
        <a:xfrm>
          <a:off x="3924300" y="620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282141</xdr:rowOff>
    </xdr:from>
    <xdr:to>
      <xdr:col>19</xdr:col>
      <xdr:colOff>38100</xdr:colOff>
      <xdr:row>36</xdr:row>
      <xdr:rowOff>40841</xdr:rowOff>
    </xdr:to>
    <xdr:sp macro="" textlink="">
      <xdr:nvSpPr>
        <xdr:cNvPr id="132" name="楕円 131">
          <a:extLst>
            <a:ext uri="{FF2B5EF4-FFF2-40B4-BE49-F238E27FC236}">
              <a16:creationId xmlns:a16="http://schemas.microsoft.com/office/drawing/2014/main" id="{C86A7D62-EE22-4C8F-8D42-0E7765A6C759}"/>
            </a:ext>
          </a:extLst>
        </xdr:cNvPr>
        <xdr:cNvSpPr/>
      </xdr:nvSpPr>
      <xdr:spPr bwMode="auto">
        <a:xfrm>
          <a:off x="3556000" y="6168591"/>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25618</xdr:rowOff>
    </xdr:from>
    <xdr:ext cx="762000" cy="259045"/>
    <xdr:sp macro="" textlink="">
      <xdr:nvSpPr>
        <xdr:cNvPr id="133" name="テキスト ボックス 132">
          <a:extLst>
            <a:ext uri="{FF2B5EF4-FFF2-40B4-BE49-F238E27FC236}">
              <a16:creationId xmlns:a16="http://schemas.microsoft.com/office/drawing/2014/main" id="{58D4EAF6-35C3-4534-9F85-B56F9224869C}"/>
            </a:ext>
          </a:extLst>
        </xdr:cNvPr>
        <xdr:cNvSpPr txBox="1"/>
      </xdr:nvSpPr>
      <xdr:spPr>
        <a:xfrm>
          <a:off x="3225800" y="619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254773</xdr:rowOff>
    </xdr:from>
    <xdr:to>
      <xdr:col>15</xdr:col>
      <xdr:colOff>101600</xdr:colOff>
      <xdr:row>36</xdr:row>
      <xdr:rowOff>13473</xdr:rowOff>
    </xdr:to>
    <xdr:sp macro="" textlink="">
      <xdr:nvSpPr>
        <xdr:cNvPr id="134" name="楕円 133">
          <a:extLst>
            <a:ext uri="{FF2B5EF4-FFF2-40B4-BE49-F238E27FC236}">
              <a16:creationId xmlns:a16="http://schemas.microsoft.com/office/drawing/2014/main" id="{1A62320F-ADEE-460A-BE48-1B2E6421D24B}"/>
            </a:ext>
          </a:extLst>
        </xdr:cNvPr>
        <xdr:cNvSpPr/>
      </xdr:nvSpPr>
      <xdr:spPr bwMode="auto">
        <a:xfrm>
          <a:off x="2857500" y="6169798"/>
          <a:ext cx="101600" cy="158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341150</xdr:rowOff>
    </xdr:from>
    <xdr:ext cx="762000" cy="259045"/>
    <xdr:sp macro="" textlink="">
      <xdr:nvSpPr>
        <xdr:cNvPr id="135" name="テキスト ボックス 134">
          <a:extLst>
            <a:ext uri="{FF2B5EF4-FFF2-40B4-BE49-F238E27FC236}">
              <a16:creationId xmlns:a16="http://schemas.microsoft.com/office/drawing/2014/main" id="{7D0DB17B-93F4-4F82-98B9-2CD8D3651C20}"/>
            </a:ext>
          </a:extLst>
        </xdr:cNvPr>
        <xdr:cNvSpPr txBox="1"/>
      </xdr:nvSpPr>
      <xdr:spPr>
        <a:xfrm>
          <a:off x="2527300" y="617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602031-D96C-4566-874B-50EAC50AAF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71E742E-6051-40E7-8C14-9798F2A1736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23B97EF-B757-4658-8A37-B5118E97423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9C5DC66-9A62-43EB-BCD5-F5F0E1AF8C9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D3AAA4-D9EE-4466-AE37-0360ED2347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477901-E106-4619-9E93-1EE99DEC76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D8AB8E-5455-4516-907C-73E486096C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9CD5FE-147E-4489-87D7-D7BCAC44A7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DE284E-BFCC-4286-B539-4D70DE0B56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3346B9C-D62B-4BD0-B4C6-A54AD3A1D3F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7,240
7,182
200.87
6,578,819
5,772,759
759,620
4,017,071
3,504,434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89F3D6-42BB-4544-8424-521557E11E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02A797-290D-4F65-AB44-1D2589A055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C41347-DAE5-4CC6-814E-D18CE2E5D8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5746D9-5553-470F-B63B-2D2174DD41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C35887-828D-4101-A7B9-26E57CFE2F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0F2F33B-638D-4E15-A06B-C6044A1B236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7DC5994-8BA2-41BB-B796-E6054267195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3CFD825-BEBD-4785-90AF-67A33955265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FCED5AD-62F1-4999-925B-95A976FED5C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F7DEFF-DE70-4D5A-A79D-5E7AC1DD35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E7815C6-7F2C-461B-81A3-4051BA9A9CA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80AC587-BD5E-4854-9741-E0793EBA291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CC6F042-6491-4080-BE4D-5D12D015647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EF918D0-942C-4908-B19C-36DC91BFDC8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62A572-EF01-44E1-AD11-AB98D8D25A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BD0919B-E916-4EA9-903F-73CA7DF4107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77693B-52A6-4EE5-8BE7-EAC5FB87F2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A5336CA-4552-435A-8E3D-153FC759A7C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1315FBD-1CEA-418E-B3DA-3D54DBF885E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9B10BA2-E50F-49D0-A785-8134F1DF43A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B6AF8BB-3546-4C57-A5BC-04BC1110785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40DA455-E10E-411A-BBC9-7B268272239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7EA9D4D-9D59-46EC-B6AB-C4709B4266B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153B29C-8522-406E-A6CD-2A810463273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C02874A-1F33-4A74-8EA0-AACB5782CFF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CC267C0-5288-44A8-8C4D-43F38B76210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8E1A13C-3A07-433D-B18B-CF66DAA2AAE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524A4CE-56B7-44A5-B503-FF04F6C790B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43C7D54-6468-4284-8277-6D0D15D7ADD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84A250F-8E58-4987-BB29-F30CF925EC6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701E915E-42C0-4FF3-8D39-5275F6177D69}"/>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8C5D2CA4-B842-4E5E-8B9C-9509C2B42563}"/>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A0645368-6EFD-4E87-8BC5-661B62AB98F2}"/>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F6B8AD62-9FDB-4034-A200-30D516DF0495}"/>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114B629C-E685-4AF2-BA1D-4D5855F77267}"/>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2779810E-A10D-4923-B76F-26DFA691E3A2}"/>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4A1361E-71FF-4E1A-AEA4-B43E8509969C}"/>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6DF89BFC-678B-4CC6-BE8D-5D764E95C02D}"/>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22242188-6BE2-4AFE-A96F-F8A99B7845AB}"/>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D27A4A0D-062E-4189-A053-BADFE766E02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B78FD9BF-86D1-4AEF-8B69-5A654172A8E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D79D3BAF-598A-45A8-86EA-C4842E42915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FAD29B44-2BB0-4412-BCE4-8F57095ED0AC}"/>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35000B99-509D-4C7E-8E66-23F87EE3CC7F}"/>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E156D96-3679-40EF-9939-1968327A9636}"/>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94B3481-AC44-4B68-9EA2-C30044FFDF62}"/>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D4B2505C-967D-4E23-9034-3FF6EAE75C19}"/>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23077</xdr:rowOff>
    </xdr:from>
    <xdr:to>
      <xdr:col>24</xdr:col>
      <xdr:colOff>63500</xdr:colOff>
      <xdr:row>37</xdr:row>
      <xdr:rowOff>41247</xdr:rowOff>
    </xdr:to>
    <xdr:cxnSp macro="">
      <xdr:nvCxnSpPr>
        <xdr:cNvPr id="59" name="直線コネクタ 58">
          <a:extLst>
            <a:ext uri="{FF2B5EF4-FFF2-40B4-BE49-F238E27FC236}">
              <a16:creationId xmlns:a16="http://schemas.microsoft.com/office/drawing/2014/main" id="{8A4A3922-7BD7-4F04-B448-B2C0982BF200}"/>
            </a:ext>
          </a:extLst>
        </xdr:cNvPr>
        <xdr:cNvCxnSpPr/>
      </xdr:nvCxnSpPr>
      <xdr:spPr>
        <a:xfrm flipV="1">
          <a:off x="3797300" y="6366727"/>
          <a:ext cx="8382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52B27EB0-141D-42CB-8643-CDA45FE555DF}"/>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AC59E2F5-FDB2-49E4-A60A-91A9430F0597}"/>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41247</xdr:rowOff>
    </xdr:from>
    <xdr:to>
      <xdr:col>19</xdr:col>
      <xdr:colOff>177800</xdr:colOff>
      <xdr:row>38</xdr:row>
      <xdr:rowOff>124174</xdr:rowOff>
    </xdr:to>
    <xdr:cxnSp macro="">
      <xdr:nvCxnSpPr>
        <xdr:cNvPr id="62" name="直線コネクタ 61">
          <a:extLst>
            <a:ext uri="{FF2B5EF4-FFF2-40B4-BE49-F238E27FC236}">
              <a16:creationId xmlns:a16="http://schemas.microsoft.com/office/drawing/2014/main" id="{3BFC8B63-7873-447B-85FE-01653E8E9ACE}"/>
            </a:ext>
          </a:extLst>
        </xdr:cNvPr>
        <xdr:cNvCxnSpPr/>
      </xdr:nvCxnSpPr>
      <xdr:spPr>
        <a:xfrm flipV="1">
          <a:off x="2908300" y="6384897"/>
          <a:ext cx="889000" cy="2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8C389606-EEDB-44AD-AD3E-995E06D45603}"/>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E1320D18-5C69-4A73-980B-5541F338ECCF}"/>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119172</xdr:rowOff>
    </xdr:from>
    <xdr:to>
      <xdr:col>15</xdr:col>
      <xdr:colOff>50800</xdr:colOff>
      <xdr:row>38</xdr:row>
      <xdr:rowOff>124174</xdr:rowOff>
    </xdr:to>
    <xdr:cxnSp macro="">
      <xdr:nvCxnSpPr>
        <xdr:cNvPr id="65" name="直線コネクタ 64">
          <a:extLst>
            <a:ext uri="{FF2B5EF4-FFF2-40B4-BE49-F238E27FC236}">
              <a16:creationId xmlns:a16="http://schemas.microsoft.com/office/drawing/2014/main" id="{EAA24ECE-B103-4306-902E-3A7557D90056}"/>
            </a:ext>
          </a:extLst>
        </xdr:cNvPr>
        <xdr:cNvCxnSpPr/>
      </xdr:nvCxnSpPr>
      <xdr:spPr>
        <a:xfrm>
          <a:off x="2019300" y="6634272"/>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41E88A5A-E3FC-4657-8BE9-851BB11B0474}"/>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80CE8B68-25FB-4156-9470-D9574D25E1EB}"/>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119172</xdr:rowOff>
    </xdr:from>
    <xdr:to>
      <xdr:col>10</xdr:col>
      <xdr:colOff>114300</xdr:colOff>
      <xdr:row>38</xdr:row>
      <xdr:rowOff>126085</xdr:rowOff>
    </xdr:to>
    <xdr:cxnSp macro="">
      <xdr:nvCxnSpPr>
        <xdr:cNvPr id="68" name="直線コネクタ 67">
          <a:extLst>
            <a:ext uri="{FF2B5EF4-FFF2-40B4-BE49-F238E27FC236}">
              <a16:creationId xmlns:a16="http://schemas.microsoft.com/office/drawing/2014/main" id="{31832283-591C-4955-B612-51867DC5C562}"/>
            </a:ext>
          </a:extLst>
        </xdr:cNvPr>
        <xdr:cNvCxnSpPr/>
      </xdr:nvCxnSpPr>
      <xdr:spPr>
        <a:xfrm flipV="1">
          <a:off x="1130300" y="6634272"/>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831F7764-6004-46ED-8BA8-455EC0496315}"/>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5E6727F-E3A5-484F-9F26-4D2F244797CD}"/>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38674CE8-886D-41AE-8C1E-1399A68379A8}"/>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BCF95D65-81E8-4A5D-AEAE-EE3385E5F455}"/>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ADEF43E-E855-432F-A717-05BFC114B25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064161B-F68F-415E-84C2-FA9851A5617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B6207FC-25C9-4805-A2DB-DCC50DB9DD4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8085DA5-5759-4D1F-961E-36DCB5F1688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5C323AD-443E-4980-AEC5-4B2EE7C1270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143727</xdr:rowOff>
    </xdr:from>
    <xdr:to>
      <xdr:col>24</xdr:col>
      <xdr:colOff>114300</xdr:colOff>
      <xdr:row>37</xdr:row>
      <xdr:rowOff>73877</xdr:rowOff>
    </xdr:to>
    <xdr:sp macro="" textlink="">
      <xdr:nvSpPr>
        <xdr:cNvPr id="78" name="楕円 77">
          <a:extLst>
            <a:ext uri="{FF2B5EF4-FFF2-40B4-BE49-F238E27FC236}">
              <a16:creationId xmlns:a16="http://schemas.microsoft.com/office/drawing/2014/main" id="{DD23EAEC-C965-4A6A-B376-1911BEE1B172}"/>
            </a:ext>
          </a:extLst>
        </xdr:cNvPr>
        <xdr:cNvSpPr/>
      </xdr:nvSpPr>
      <xdr:spPr>
        <a:xfrm>
          <a:off x="4584700" y="63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122154</xdr:rowOff>
    </xdr:from>
    <xdr:ext cx="599010" cy="259045"/>
    <xdr:sp macro="" textlink="">
      <xdr:nvSpPr>
        <xdr:cNvPr id="79" name="人件費該当値テキスト">
          <a:extLst>
            <a:ext uri="{FF2B5EF4-FFF2-40B4-BE49-F238E27FC236}">
              <a16:creationId xmlns:a16="http://schemas.microsoft.com/office/drawing/2014/main" id="{0E0939C8-3D6E-4D8D-B808-57A331E2CAA1}"/>
            </a:ext>
          </a:extLst>
        </xdr:cNvPr>
        <xdr:cNvSpPr txBox="1"/>
      </xdr:nvSpPr>
      <xdr:spPr>
        <a:xfrm>
          <a:off x="4686300" y="629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161897</xdr:rowOff>
    </xdr:from>
    <xdr:to>
      <xdr:col>20</xdr:col>
      <xdr:colOff>38100</xdr:colOff>
      <xdr:row>37</xdr:row>
      <xdr:rowOff>92047</xdr:rowOff>
    </xdr:to>
    <xdr:sp macro="" textlink="">
      <xdr:nvSpPr>
        <xdr:cNvPr id="80" name="楕円 79">
          <a:extLst>
            <a:ext uri="{FF2B5EF4-FFF2-40B4-BE49-F238E27FC236}">
              <a16:creationId xmlns:a16="http://schemas.microsoft.com/office/drawing/2014/main" id="{3F17D011-3481-45B1-A2D0-57CEFEA76ED6}"/>
            </a:ext>
          </a:extLst>
        </xdr:cNvPr>
        <xdr:cNvSpPr/>
      </xdr:nvSpPr>
      <xdr:spPr>
        <a:xfrm>
          <a:off x="3746500" y="633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83174</xdr:rowOff>
    </xdr:from>
    <xdr:ext cx="599010" cy="259045"/>
    <xdr:sp macro="" textlink="">
      <xdr:nvSpPr>
        <xdr:cNvPr id="81" name="テキスト ボックス 80">
          <a:extLst>
            <a:ext uri="{FF2B5EF4-FFF2-40B4-BE49-F238E27FC236}">
              <a16:creationId xmlns:a16="http://schemas.microsoft.com/office/drawing/2014/main" id="{4FC58129-9F35-4410-B1FD-BA7CE8C3F98F}"/>
            </a:ext>
          </a:extLst>
        </xdr:cNvPr>
        <xdr:cNvSpPr txBox="1"/>
      </xdr:nvSpPr>
      <xdr:spPr>
        <a:xfrm>
          <a:off x="3497795" y="642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73374</xdr:rowOff>
    </xdr:from>
    <xdr:to>
      <xdr:col>15</xdr:col>
      <xdr:colOff>101600</xdr:colOff>
      <xdr:row>39</xdr:row>
      <xdr:rowOff>3524</xdr:rowOff>
    </xdr:to>
    <xdr:sp macro="" textlink="">
      <xdr:nvSpPr>
        <xdr:cNvPr id="82" name="楕円 81">
          <a:extLst>
            <a:ext uri="{FF2B5EF4-FFF2-40B4-BE49-F238E27FC236}">
              <a16:creationId xmlns:a16="http://schemas.microsoft.com/office/drawing/2014/main" id="{E493BACB-F3EA-4E98-B2C9-EF108EB9B9E5}"/>
            </a:ext>
          </a:extLst>
        </xdr:cNvPr>
        <xdr:cNvSpPr/>
      </xdr:nvSpPr>
      <xdr:spPr>
        <a:xfrm>
          <a:off x="2857500" y="65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166101</xdr:rowOff>
    </xdr:from>
    <xdr:ext cx="599010" cy="259045"/>
    <xdr:sp macro="" textlink="">
      <xdr:nvSpPr>
        <xdr:cNvPr id="83" name="テキスト ボックス 82">
          <a:extLst>
            <a:ext uri="{FF2B5EF4-FFF2-40B4-BE49-F238E27FC236}">
              <a16:creationId xmlns:a16="http://schemas.microsoft.com/office/drawing/2014/main" id="{90D30DA6-5D0C-436D-A7FB-60991984DF15}"/>
            </a:ext>
          </a:extLst>
        </xdr:cNvPr>
        <xdr:cNvSpPr txBox="1"/>
      </xdr:nvSpPr>
      <xdr:spPr>
        <a:xfrm>
          <a:off x="2608795" y="66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68372</xdr:rowOff>
    </xdr:from>
    <xdr:to>
      <xdr:col>10</xdr:col>
      <xdr:colOff>165100</xdr:colOff>
      <xdr:row>38</xdr:row>
      <xdr:rowOff>169972</xdr:rowOff>
    </xdr:to>
    <xdr:sp macro="" textlink="">
      <xdr:nvSpPr>
        <xdr:cNvPr id="84" name="楕円 83">
          <a:extLst>
            <a:ext uri="{FF2B5EF4-FFF2-40B4-BE49-F238E27FC236}">
              <a16:creationId xmlns:a16="http://schemas.microsoft.com/office/drawing/2014/main" id="{88E17781-5B28-4A7C-9167-8585B2C99F5A}"/>
            </a:ext>
          </a:extLst>
        </xdr:cNvPr>
        <xdr:cNvSpPr/>
      </xdr:nvSpPr>
      <xdr:spPr>
        <a:xfrm>
          <a:off x="1968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161099</xdr:rowOff>
    </xdr:from>
    <xdr:ext cx="599010" cy="259045"/>
    <xdr:sp macro="" textlink="">
      <xdr:nvSpPr>
        <xdr:cNvPr id="85" name="テキスト ボックス 84">
          <a:extLst>
            <a:ext uri="{FF2B5EF4-FFF2-40B4-BE49-F238E27FC236}">
              <a16:creationId xmlns:a16="http://schemas.microsoft.com/office/drawing/2014/main" id="{82E73BFF-C2E0-4F51-AD0A-FDE311D70B09}"/>
            </a:ext>
          </a:extLst>
        </xdr:cNvPr>
        <xdr:cNvSpPr txBox="1"/>
      </xdr:nvSpPr>
      <xdr:spPr>
        <a:xfrm>
          <a:off x="1719795" y="667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75285</xdr:rowOff>
    </xdr:from>
    <xdr:to>
      <xdr:col>6</xdr:col>
      <xdr:colOff>38100</xdr:colOff>
      <xdr:row>39</xdr:row>
      <xdr:rowOff>5435</xdr:rowOff>
    </xdr:to>
    <xdr:sp macro="" textlink="">
      <xdr:nvSpPr>
        <xdr:cNvPr id="86" name="楕円 85">
          <a:extLst>
            <a:ext uri="{FF2B5EF4-FFF2-40B4-BE49-F238E27FC236}">
              <a16:creationId xmlns:a16="http://schemas.microsoft.com/office/drawing/2014/main" id="{2D46EEA6-3E06-4474-B066-4FD143593408}"/>
            </a:ext>
          </a:extLst>
        </xdr:cNvPr>
        <xdr:cNvSpPr/>
      </xdr:nvSpPr>
      <xdr:spPr>
        <a:xfrm>
          <a:off x="1079500" y="65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168012</xdr:rowOff>
    </xdr:from>
    <xdr:ext cx="599010" cy="259045"/>
    <xdr:sp macro="" textlink="">
      <xdr:nvSpPr>
        <xdr:cNvPr id="87" name="テキスト ボックス 86">
          <a:extLst>
            <a:ext uri="{FF2B5EF4-FFF2-40B4-BE49-F238E27FC236}">
              <a16:creationId xmlns:a16="http://schemas.microsoft.com/office/drawing/2014/main" id="{7122E19E-3AEB-495B-BBCD-A11B5632E269}"/>
            </a:ext>
          </a:extLst>
        </xdr:cNvPr>
        <xdr:cNvSpPr txBox="1"/>
      </xdr:nvSpPr>
      <xdr:spPr>
        <a:xfrm>
          <a:off x="830795" y="668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272EEF31-0F73-4C35-A6CD-5BD98D81080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FFF168E-E053-48B9-927D-903531C7944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10321AD2-EDD9-41D7-B920-C4BE3C7E572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B4868C71-90F6-425A-BDB6-81EE41D0A2D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EF84F8EB-F374-4A79-A873-2313BE1FE1D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1215351F-625D-4893-98E5-7D2275D59F7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DB032849-5C25-4134-832D-1FA585D6B94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4FAD3090-4833-483B-A363-A262AA5A47F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4E7A986B-1B4F-4150-AEAD-DC0C3942433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C2594ECA-D41C-4113-A1C4-7164B962DC8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BF1748C9-DAE4-42E5-BD8D-F4592E6DB152}"/>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C847831-E21D-4E4F-8BA2-884B9C375493}"/>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6DE46E56-2687-4C91-AADA-0F27F6A6D392}"/>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56AA0B33-CEDE-4E69-8C9A-DD9706FDF704}"/>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EB388904-47DF-4EB8-B576-0D6E5CDA592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26A60048-FCBF-4F25-A569-DCA0D2E90539}"/>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17E97C03-38FE-4303-8294-C6043EDD66A5}"/>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F4EC0E8F-64E5-428E-8573-26FC3FD4D943}"/>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59C9807A-D694-40E0-BB89-14C436C3434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E840B297-2751-4D80-ACE4-BA1D502015F7}"/>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66265173-AD11-42BA-AD5C-9031604C461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32375F1F-C0E3-4726-BA4F-7DA4232C89AD}"/>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ACF3F1FF-BF43-46BF-AA65-7F8A741DA69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6378D801-1ADA-4C75-8D08-5B4D66F1FC92}"/>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51C6AC28-56A2-4DC8-9FE0-DC7C172A450C}"/>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4611851-3A5C-4CFB-9629-94698A7435CA}"/>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A76BDEBD-FF31-4CEA-8E71-17DCF5094E81}"/>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86EB3299-3771-43F4-A87B-0249C9BF1121}"/>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102046</xdr:rowOff>
    </xdr:from>
    <xdr:to>
      <xdr:col>24</xdr:col>
      <xdr:colOff>63500</xdr:colOff>
      <xdr:row>58</xdr:row>
      <xdr:rowOff>107534</xdr:rowOff>
    </xdr:to>
    <xdr:cxnSp macro="">
      <xdr:nvCxnSpPr>
        <xdr:cNvPr id="116" name="直線コネクタ 115">
          <a:extLst>
            <a:ext uri="{FF2B5EF4-FFF2-40B4-BE49-F238E27FC236}">
              <a16:creationId xmlns:a16="http://schemas.microsoft.com/office/drawing/2014/main" id="{B3A7F77E-4434-49DD-BC84-7831372AC9B1}"/>
            </a:ext>
          </a:extLst>
        </xdr:cNvPr>
        <xdr:cNvCxnSpPr/>
      </xdr:nvCxnSpPr>
      <xdr:spPr>
        <a:xfrm flipV="1">
          <a:off x="3797300" y="10046146"/>
          <a:ext cx="8382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820AE667-3AE7-4197-B89B-1FA96C150A66}"/>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C1E59BBA-E4E0-400B-8DE5-A02E89E79B74}"/>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75303</xdr:rowOff>
    </xdr:from>
    <xdr:to>
      <xdr:col>19</xdr:col>
      <xdr:colOff>177800</xdr:colOff>
      <xdr:row>58</xdr:row>
      <xdr:rowOff>107534</xdr:rowOff>
    </xdr:to>
    <xdr:cxnSp macro="">
      <xdr:nvCxnSpPr>
        <xdr:cNvPr id="119" name="直線コネクタ 118">
          <a:extLst>
            <a:ext uri="{FF2B5EF4-FFF2-40B4-BE49-F238E27FC236}">
              <a16:creationId xmlns:a16="http://schemas.microsoft.com/office/drawing/2014/main" id="{0BE0BD3C-9665-4B2C-BE15-C16453084313}"/>
            </a:ext>
          </a:extLst>
        </xdr:cNvPr>
        <xdr:cNvCxnSpPr/>
      </xdr:nvCxnSpPr>
      <xdr:spPr>
        <a:xfrm>
          <a:off x="2908300" y="10019403"/>
          <a:ext cx="889000" cy="3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107EABCE-E169-4E5B-BE46-61E2FD23109E}"/>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CE763945-9436-4CFE-940A-000E127B160F}"/>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75303</xdr:rowOff>
    </xdr:from>
    <xdr:to>
      <xdr:col>15</xdr:col>
      <xdr:colOff>50800</xdr:colOff>
      <xdr:row>58</xdr:row>
      <xdr:rowOff>86306</xdr:rowOff>
    </xdr:to>
    <xdr:cxnSp macro="">
      <xdr:nvCxnSpPr>
        <xdr:cNvPr id="122" name="直線コネクタ 121">
          <a:extLst>
            <a:ext uri="{FF2B5EF4-FFF2-40B4-BE49-F238E27FC236}">
              <a16:creationId xmlns:a16="http://schemas.microsoft.com/office/drawing/2014/main" id="{BBCBBBA3-D8D7-49CF-A371-BA8AED62E489}"/>
            </a:ext>
          </a:extLst>
        </xdr:cNvPr>
        <xdr:cNvCxnSpPr/>
      </xdr:nvCxnSpPr>
      <xdr:spPr>
        <a:xfrm flipV="1">
          <a:off x="2019300" y="10019403"/>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F6A854F9-1B5A-4FBE-8BDA-C67E61CEE3E6}"/>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1971AC01-6734-4206-AF02-BBE8ABFA151B}"/>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83811</xdr:rowOff>
    </xdr:from>
    <xdr:to>
      <xdr:col>10</xdr:col>
      <xdr:colOff>114300</xdr:colOff>
      <xdr:row>58</xdr:row>
      <xdr:rowOff>86306</xdr:rowOff>
    </xdr:to>
    <xdr:cxnSp macro="">
      <xdr:nvCxnSpPr>
        <xdr:cNvPr id="125" name="直線コネクタ 124">
          <a:extLst>
            <a:ext uri="{FF2B5EF4-FFF2-40B4-BE49-F238E27FC236}">
              <a16:creationId xmlns:a16="http://schemas.microsoft.com/office/drawing/2014/main" id="{291F198A-A573-446C-B17B-4123B5EFC45D}"/>
            </a:ext>
          </a:extLst>
        </xdr:cNvPr>
        <xdr:cNvCxnSpPr/>
      </xdr:nvCxnSpPr>
      <xdr:spPr>
        <a:xfrm>
          <a:off x="1130300" y="10027911"/>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6B92DE21-9593-41DB-9009-476AFBC1D4A8}"/>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F3890F9B-578D-42C5-B759-1C2B50A05313}"/>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E3AB0DA-49DF-4410-840A-26431E07F2CC}"/>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CA1049E4-111B-4BFD-939A-65C55686C819}"/>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2CEF281E-9CDE-493C-B8F3-C07C489B78D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C0684E5-1A4E-49DB-80AA-D79271340A9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70830DC-D925-4A54-8D76-9616E76250B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B722153-FEC2-4C6C-9639-DB5422BF87F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1083832-1954-4C05-AC61-E36DCE71B61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51246</xdr:rowOff>
    </xdr:from>
    <xdr:to>
      <xdr:col>24</xdr:col>
      <xdr:colOff>114300</xdr:colOff>
      <xdr:row>58</xdr:row>
      <xdr:rowOff>152846</xdr:rowOff>
    </xdr:to>
    <xdr:sp macro="" textlink="">
      <xdr:nvSpPr>
        <xdr:cNvPr id="135" name="楕円 134">
          <a:extLst>
            <a:ext uri="{FF2B5EF4-FFF2-40B4-BE49-F238E27FC236}">
              <a16:creationId xmlns:a16="http://schemas.microsoft.com/office/drawing/2014/main" id="{9A28E0F0-8C77-4C0C-8FA2-BF18291794F8}"/>
            </a:ext>
          </a:extLst>
        </xdr:cNvPr>
        <xdr:cNvSpPr/>
      </xdr:nvSpPr>
      <xdr:spPr>
        <a:xfrm>
          <a:off x="4584700" y="99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6" name="物件費該当値テキスト">
          <a:extLst>
            <a:ext uri="{FF2B5EF4-FFF2-40B4-BE49-F238E27FC236}">
              <a16:creationId xmlns:a16="http://schemas.microsoft.com/office/drawing/2014/main" id="{A649F8F5-D543-4B39-9A05-2EF7E989E09B}"/>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56734</xdr:rowOff>
    </xdr:from>
    <xdr:to>
      <xdr:col>20</xdr:col>
      <xdr:colOff>38100</xdr:colOff>
      <xdr:row>58</xdr:row>
      <xdr:rowOff>158334</xdr:rowOff>
    </xdr:to>
    <xdr:sp macro="" textlink="">
      <xdr:nvSpPr>
        <xdr:cNvPr id="137" name="楕円 136">
          <a:extLst>
            <a:ext uri="{FF2B5EF4-FFF2-40B4-BE49-F238E27FC236}">
              <a16:creationId xmlns:a16="http://schemas.microsoft.com/office/drawing/2014/main" id="{BBD585A2-FE76-4E99-A340-07D28B97D235}"/>
            </a:ext>
          </a:extLst>
        </xdr:cNvPr>
        <xdr:cNvSpPr/>
      </xdr:nvSpPr>
      <xdr:spPr>
        <a:xfrm>
          <a:off x="3746500" y="100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149461</xdr:rowOff>
    </xdr:from>
    <xdr:ext cx="534377" cy="259045"/>
    <xdr:sp macro="" textlink="">
      <xdr:nvSpPr>
        <xdr:cNvPr id="138" name="テキスト ボックス 137">
          <a:extLst>
            <a:ext uri="{FF2B5EF4-FFF2-40B4-BE49-F238E27FC236}">
              <a16:creationId xmlns:a16="http://schemas.microsoft.com/office/drawing/2014/main" id="{62EFEE87-7795-4EE7-9A8D-23C9FB4306D0}"/>
            </a:ext>
          </a:extLst>
        </xdr:cNvPr>
        <xdr:cNvSpPr txBox="1"/>
      </xdr:nvSpPr>
      <xdr:spPr>
        <a:xfrm>
          <a:off x="3530111" y="100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24503</xdr:rowOff>
    </xdr:from>
    <xdr:to>
      <xdr:col>15</xdr:col>
      <xdr:colOff>101600</xdr:colOff>
      <xdr:row>58</xdr:row>
      <xdr:rowOff>126103</xdr:rowOff>
    </xdr:to>
    <xdr:sp macro="" textlink="">
      <xdr:nvSpPr>
        <xdr:cNvPr id="139" name="楕円 138">
          <a:extLst>
            <a:ext uri="{FF2B5EF4-FFF2-40B4-BE49-F238E27FC236}">
              <a16:creationId xmlns:a16="http://schemas.microsoft.com/office/drawing/2014/main" id="{43A0F162-06A2-4DAD-808E-60096DEF1BA8}"/>
            </a:ext>
          </a:extLst>
        </xdr:cNvPr>
        <xdr:cNvSpPr/>
      </xdr:nvSpPr>
      <xdr:spPr>
        <a:xfrm>
          <a:off x="2857500" y="99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117230</xdr:rowOff>
    </xdr:from>
    <xdr:ext cx="599010" cy="259045"/>
    <xdr:sp macro="" textlink="">
      <xdr:nvSpPr>
        <xdr:cNvPr id="140" name="テキスト ボックス 139">
          <a:extLst>
            <a:ext uri="{FF2B5EF4-FFF2-40B4-BE49-F238E27FC236}">
              <a16:creationId xmlns:a16="http://schemas.microsoft.com/office/drawing/2014/main" id="{5A057BAC-3894-4A8E-92B3-A42CF9E82202}"/>
            </a:ext>
          </a:extLst>
        </xdr:cNvPr>
        <xdr:cNvSpPr txBox="1"/>
      </xdr:nvSpPr>
      <xdr:spPr>
        <a:xfrm>
          <a:off x="2608795" y="1006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35506</xdr:rowOff>
    </xdr:from>
    <xdr:to>
      <xdr:col>10</xdr:col>
      <xdr:colOff>165100</xdr:colOff>
      <xdr:row>58</xdr:row>
      <xdr:rowOff>137106</xdr:rowOff>
    </xdr:to>
    <xdr:sp macro="" textlink="">
      <xdr:nvSpPr>
        <xdr:cNvPr id="141" name="楕円 140">
          <a:extLst>
            <a:ext uri="{FF2B5EF4-FFF2-40B4-BE49-F238E27FC236}">
              <a16:creationId xmlns:a16="http://schemas.microsoft.com/office/drawing/2014/main" id="{E5F8C020-3260-4A70-B887-98163C475284}"/>
            </a:ext>
          </a:extLst>
        </xdr:cNvPr>
        <xdr:cNvSpPr/>
      </xdr:nvSpPr>
      <xdr:spPr>
        <a:xfrm>
          <a:off x="1968500" y="99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128233</xdr:rowOff>
    </xdr:from>
    <xdr:ext cx="599010" cy="259045"/>
    <xdr:sp macro="" textlink="">
      <xdr:nvSpPr>
        <xdr:cNvPr id="142" name="テキスト ボックス 141">
          <a:extLst>
            <a:ext uri="{FF2B5EF4-FFF2-40B4-BE49-F238E27FC236}">
              <a16:creationId xmlns:a16="http://schemas.microsoft.com/office/drawing/2014/main" id="{83FE9E23-0772-4F2A-A0F8-62E67DB53885}"/>
            </a:ext>
          </a:extLst>
        </xdr:cNvPr>
        <xdr:cNvSpPr txBox="1"/>
      </xdr:nvSpPr>
      <xdr:spPr>
        <a:xfrm>
          <a:off x="1719795" y="1007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33011</xdr:rowOff>
    </xdr:from>
    <xdr:to>
      <xdr:col>6</xdr:col>
      <xdr:colOff>38100</xdr:colOff>
      <xdr:row>58</xdr:row>
      <xdr:rowOff>134611</xdr:rowOff>
    </xdr:to>
    <xdr:sp macro="" textlink="">
      <xdr:nvSpPr>
        <xdr:cNvPr id="143" name="楕円 142">
          <a:extLst>
            <a:ext uri="{FF2B5EF4-FFF2-40B4-BE49-F238E27FC236}">
              <a16:creationId xmlns:a16="http://schemas.microsoft.com/office/drawing/2014/main" id="{9F0533A4-D0C2-4536-AB7B-1A48FAB903A6}"/>
            </a:ext>
          </a:extLst>
        </xdr:cNvPr>
        <xdr:cNvSpPr/>
      </xdr:nvSpPr>
      <xdr:spPr>
        <a:xfrm>
          <a:off x="1079500" y="99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125738</xdr:rowOff>
    </xdr:from>
    <xdr:ext cx="599010" cy="259045"/>
    <xdr:sp macro="" textlink="">
      <xdr:nvSpPr>
        <xdr:cNvPr id="144" name="テキスト ボックス 143">
          <a:extLst>
            <a:ext uri="{FF2B5EF4-FFF2-40B4-BE49-F238E27FC236}">
              <a16:creationId xmlns:a16="http://schemas.microsoft.com/office/drawing/2014/main" id="{4595413B-6F72-4D68-A1BB-874418F7065F}"/>
            </a:ext>
          </a:extLst>
        </xdr:cNvPr>
        <xdr:cNvSpPr txBox="1"/>
      </xdr:nvSpPr>
      <xdr:spPr>
        <a:xfrm>
          <a:off x="830795" y="1006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73675FA0-3AB0-46B2-94BB-BF2669EDCA1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B6C3B407-75A0-45BA-9321-969902136CC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4AD34FAA-6485-4676-AD40-C75F742794E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7D0ABDF5-A765-4A2C-9CEE-11D7033D585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DCBED181-9BA5-4110-A5D8-449113263FE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425F8EFC-D3F3-4EDF-9338-0C6B4807BFF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2A82CC51-0CD2-48DC-BFD2-3DE7F90B2A5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167A96BB-E924-46FE-AEA2-867788507CF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28AC1C2D-1A4E-4D46-A10E-836C5D8FA2A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71D18C2D-F8C3-4BF1-BAF2-2307E5C531B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C4CDDE65-C9C7-437B-98A6-35186020AC6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6107C187-989C-4351-9A2F-3DDFF957C425}"/>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40A18661-79C9-452F-AC42-8165FDA2CC01}"/>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548D3FFB-8544-4942-B739-0E4B6BFBD0FB}"/>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1F1AE1EF-9FFC-487C-B714-D6112414A24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F66E34DE-B082-4A0C-BE69-2F47EFA217A3}"/>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E963CF68-D7D3-4072-981A-51830678184D}"/>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23B77DCB-91E2-4B44-8A6E-4C8A03E8D02A}"/>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2E344272-88BB-404E-9B65-50086892B4E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1FC54ABF-2FD7-4CE5-8EE8-2974CDE79C3B}"/>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7FF0306E-4BDA-4C7E-BEE8-AFAE3326148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817C0280-CE81-4E96-A099-FA7A5436AD9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6BA0F5E5-ACAC-4518-8AEA-37386DBEFB6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647C0252-4ADF-402B-8F37-FD581361830C}"/>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8A1EB69D-A9D9-4B54-B319-F99BF7747742}"/>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BBB2A7E4-36CE-4A52-A567-66785CCBAB9B}"/>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F5F0D75F-A23A-4931-B47C-02DF318ECBEC}"/>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28676D26-FD65-48E6-BBC4-F35F1DA811F2}"/>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122416</xdr:rowOff>
    </xdr:from>
    <xdr:to>
      <xdr:col>24</xdr:col>
      <xdr:colOff>63500</xdr:colOff>
      <xdr:row>78</xdr:row>
      <xdr:rowOff>125654</xdr:rowOff>
    </xdr:to>
    <xdr:cxnSp macro="">
      <xdr:nvCxnSpPr>
        <xdr:cNvPr id="173" name="直線コネクタ 172">
          <a:extLst>
            <a:ext uri="{FF2B5EF4-FFF2-40B4-BE49-F238E27FC236}">
              <a16:creationId xmlns:a16="http://schemas.microsoft.com/office/drawing/2014/main" id="{BF36B5F0-53D8-4031-86D6-24A9EB790061}"/>
            </a:ext>
          </a:extLst>
        </xdr:cNvPr>
        <xdr:cNvCxnSpPr/>
      </xdr:nvCxnSpPr>
      <xdr:spPr>
        <a:xfrm flipV="1">
          <a:off x="3797300" y="13495516"/>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56099F82-77B2-45B4-B288-A8A2A58C9D9E}"/>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B3A7C0C9-7135-4B8B-9FBD-2D9E045A013B}"/>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125654</xdr:rowOff>
    </xdr:from>
    <xdr:to>
      <xdr:col>19</xdr:col>
      <xdr:colOff>177800</xdr:colOff>
      <xdr:row>78</xdr:row>
      <xdr:rowOff>126288</xdr:rowOff>
    </xdr:to>
    <xdr:cxnSp macro="">
      <xdr:nvCxnSpPr>
        <xdr:cNvPr id="176" name="直線コネクタ 175">
          <a:extLst>
            <a:ext uri="{FF2B5EF4-FFF2-40B4-BE49-F238E27FC236}">
              <a16:creationId xmlns:a16="http://schemas.microsoft.com/office/drawing/2014/main" id="{766F52A6-5F90-4260-843C-2A33147B5D22}"/>
            </a:ext>
          </a:extLst>
        </xdr:cNvPr>
        <xdr:cNvCxnSpPr/>
      </xdr:nvCxnSpPr>
      <xdr:spPr>
        <a:xfrm flipV="1">
          <a:off x="2908300" y="13498754"/>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1925B226-BE4B-4149-950D-82312D9EB9A9}"/>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FB8A50E3-BE91-4DE8-A2B3-5276926E14DD}"/>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126288</xdr:rowOff>
    </xdr:from>
    <xdr:to>
      <xdr:col>15</xdr:col>
      <xdr:colOff>50800</xdr:colOff>
      <xdr:row>78</xdr:row>
      <xdr:rowOff>152769</xdr:rowOff>
    </xdr:to>
    <xdr:cxnSp macro="">
      <xdr:nvCxnSpPr>
        <xdr:cNvPr id="179" name="直線コネクタ 178">
          <a:extLst>
            <a:ext uri="{FF2B5EF4-FFF2-40B4-BE49-F238E27FC236}">
              <a16:creationId xmlns:a16="http://schemas.microsoft.com/office/drawing/2014/main" id="{FC1E7D29-123D-4FBB-8E07-ACC1F65A82BB}"/>
            </a:ext>
          </a:extLst>
        </xdr:cNvPr>
        <xdr:cNvCxnSpPr/>
      </xdr:nvCxnSpPr>
      <xdr:spPr>
        <a:xfrm flipV="1">
          <a:off x="2019300" y="13499388"/>
          <a:ext cx="889000" cy="2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4EA3CF0E-96BF-4608-A5A3-8F9173BB7188}"/>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D94A8F1E-0E45-41DA-B34E-6C34EE3CA80B}"/>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152769</xdr:rowOff>
    </xdr:from>
    <xdr:to>
      <xdr:col>10</xdr:col>
      <xdr:colOff>114300</xdr:colOff>
      <xdr:row>78</xdr:row>
      <xdr:rowOff>158877</xdr:rowOff>
    </xdr:to>
    <xdr:cxnSp macro="">
      <xdr:nvCxnSpPr>
        <xdr:cNvPr id="182" name="直線コネクタ 181">
          <a:extLst>
            <a:ext uri="{FF2B5EF4-FFF2-40B4-BE49-F238E27FC236}">
              <a16:creationId xmlns:a16="http://schemas.microsoft.com/office/drawing/2014/main" id="{72AA7339-7EA9-41C8-A4E4-F19BFF63D5D1}"/>
            </a:ext>
          </a:extLst>
        </xdr:cNvPr>
        <xdr:cNvCxnSpPr/>
      </xdr:nvCxnSpPr>
      <xdr:spPr>
        <a:xfrm flipV="1">
          <a:off x="1130300" y="13525869"/>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AD5D93DA-A288-48FB-B82F-E062665199B9}"/>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E0C204B9-1D1C-462A-A1B5-88B58B158ED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E3197D47-A33A-4CDA-B013-3874C040C973}"/>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61839E4A-4CBA-4DD6-AEFE-D53274FD1A02}"/>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9EB1CFB0-CB1C-4C30-AA4E-01E5355F5D6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AF2F396-19AD-4F4C-B3B0-F16BBB9434F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D880732-9E09-4D28-9032-EA41D8A52A9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EDE5358-B5A2-4616-B2E3-22E5B8BB8D2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386E0D6-FFC9-49B1-A1D4-20277A05D9D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71616</xdr:rowOff>
    </xdr:from>
    <xdr:to>
      <xdr:col>24</xdr:col>
      <xdr:colOff>114300</xdr:colOff>
      <xdr:row>79</xdr:row>
      <xdr:rowOff>1766</xdr:rowOff>
    </xdr:to>
    <xdr:sp macro="" textlink="">
      <xdr:nvSpPr>
        <xdr:cNvPr id="192" name="楕円 191">
          <a:extLst>
            <a:ext uri="{FF2B5EF4-FFF2-40B4-BE49-F238E27FC236}">
              <a16:creationId xmlns:a16="http://schemas.microsoft.com/office/drawing/2014/main" id="{008D2F54-924B-4FC0-90EE-705EBB676EAB}"/>
            </a:ext>
          </a:extLst>
        </xdr:cNvPr>
        <xdr:cNvSpPr/>
      </xdr:nvSpPr>
      <xdr:spPr>
        <a:xfrm>
          <a:off x="4584700" y="134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157993</xdr:rowOff>
    </xdr:from>
    <xdr:ext cx="469744" cy="259045"/>
    <xdr:sp macro="" textlink="">
      <xdr:nvSpPr>
        <xdr:cNvPr id="193" name="維持補修費該当値テキスト">
          <a:extLst>
            <a:ext uri="{FF2B5EF4-FFF2-40B4-BE49-F238E27FC236}">
              <a16:creationId xmlns:a16="http://schemas.microsoft.com/office/drawing/2014/main" id="{F6D929AE-677A-4AFD-BFE3-F1F5F4E9BB01}"/>
            </a:ext>
          </a:extLst>
        </xdr:cNvPr>
        <xdr:cNvSpPr txBox="1"/>
      </xdr:nvSpPr>
      <xdr:spPr>
        <a:xfrm>
          <a:off x="4686300" y="133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74854</xdr:rowOff>
    </xdr:from>
    <xdr:to>
      <xdr:col>20</xdr:col>
      <xdr:colOff>38100</xdr:colOff>
      <xdr:row>79</xdr:row>
      <xdr:rowOff>5004</xdr:rowOff>
    </xdr:to>
    <xdr:sp macro="" textlink="">
      <xdr:nvSpPr>
        <xdr:cNvPr id="194" name="楕円 193">
          <a:extLst>
            <a:ext uri="{FF2B5EF4-FFF2-40B4-BE49-F238E27FC236}">
              <a16:creationId xmlns:a16="http://schemas.microsoft.com/office/drawing/2014/main" id="{16D75A37-E32C-461D-85C7-73C23338AF7B}"/>
            </a:ext>
          </a:extLst>
        </xdr:cNvPr>
        <xdr:cNvSpPr/>
      </xdr:nvSpPr>
      <xdr:spPr>
        <a:xfrm>
          <a:off x="3746500" y="134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167581</xdr:rowOff>
    </xdr:from>
    <xdr:ext cx="469744" cy="259045"/>
    <xdr:sp macro="" textlink="">
      <xdr:nvSpPr>
        <xdr:cNvPr id="195" name="テキスト ボックス 194">
          <a:extLst>
            <a:ext uri="{FF2B5EF4-FFF2-40B4-BE49-F238E27FC236}">
              <a16:creationId xmlns:a16="http://schemas.microsoft.com/office/drawing/2014/main" id="{157D36E7-BA7D-489C-A0C5-E3091567136A}"/>
            </a:ext>
          </a:extLst>
        </xdr:cNvPr>
        <xdr:cNvSpPr txBox="1"/>
      </xdr:nvSpPr>
      <xdr:spPr>
        <a:xfrm>
          <a:off x="3562428" y="135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75488</xdr:rowOff>
    </xdr:from>
    <xdr:to>
      <xdr:col>15</xdr:col>
      <xdr:colOff>101600</xdr:colOff>
      <xdr:row>79</xdr:row>
      <xdr:rowOff>5638</xdr:rowOff>
    </xdr:to>
    <xdr:sp macro="" textlink="">
      <xdr:nvSpPr>
        <xdr:cNvPr id="196" name="楕円 195">
          <a:extLst>
            <a:ext uri="{FF2B5EF4-FFF2-40B4-BE49-F238E27FC236}">
              <a16:creationId xmlns:a16="http://schemas.microsoft.com/office/drawing/2014/main" id="{9D203A7C-18AD-468B-B7D0-E13817D3217F}"/>
            </a:ext>
          </a:extLst>
        </xdr:cNvPr>
        <xdr:cNvSpPr/>
      </xdr:nvSpPr>
      <xdr:spPr>
        <a:xfrm>
          <a:off x="28575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168215</xdr:rowOff>
    </xdr:from>
    <xdr:ext cx="469744" cy="259045"/>
    <xdr:sp macro="" textlink="">
      <xdr:nvSpPr>
        <xdr:cNvPr id="197" name="テキスト ボックス 196">
          <a:extLst>
            <a:ext uri="{FF2B5EF4-FFF2-40B4-BE49-F238E27FC236}">
              <a16:creationId xmlns:a16="http://schemas.microsoft.com/office/drawing/2014/main" id="{6A7A0682-7EC2-4D29-9BCB-73280455F091}"/>
            </a:ext>
          </a:extLst>
        </xdr:cNvPr>
        <xdr:cNvSpPr txBox="1"/>
      </xdr:nvSpPr>
      <xdr:spPr>
        <a:xfrm>
          <a:off x="2673428" y="1354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101969</xdr:rowOff>
    </xdr:from>
    <xdr:to>
      <xdr:col>10</xdr:col>
      <xdr:colOff>165100</xdr:colOff>
      <xdr:row>79</xdr:row>
      <xdr:rowOff>32119</xdr:rowOff>
    </xdr:to>
    <xdr:sp macro="" textlink="">
      <xdr:nvSpPr>
        <xdr:cNvPr id="198" name="楕円 197">
          <a:extLst>
            <a:ext uri="{FF2B5EF4-FFF2-40B4-BE49-F238E27FC236}">
              <a16:creationId xmlns:a16="http://schemas.microsoft.com/office/drawing/2014/main" id="{15A61EDB-5CF7-403A-B005-99F5CCAFCE17}"/>
            </a:ext>
          </a:extLst>
        </xdr:cNvPr>
        <xdr:cNvSpPr/>
      </xdr:nvSpPr>
      <xdr:spPr>
        <a:xfrm>
          <a:off x="1968500" y="13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23246</xdr:rowOff>
    </xdr:from>
    <xdr:ext cx="469744" cy="259045"/>
    <xdr:sp macro="" textlink="">
      <xdr:nvSpPr>
        <xdr:cNvPr id="199" name="テキスト ボックス 198">
          <a:extLst>
            <a:ext uri="{FF2B5EF4-FFF2-40B4-BE49-F238E27FC236}">
              <a16:creationId xmlns:a16="http://schemas.microsoft.com/office/drawing/2014/main" id="{28BA8259-8520-4F49-B43A-A43F7D814D29}"/>
            </a:ext>
          </a:extLst>
        </xdr:cNvPr>
        <xdr:cNvSpPr txBox="1"/>
      </xdr:nvSpPr>
      <xdr:spPr>
        <a:xfrm>
          <a:off x="1784428" y="135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108077</xdr:rowOff>
    </xdr:from>
    <xdr:to>
      <xdr:col>6</xdr:col>
      <xdr:colOff>38100</xdr:colOff>
      <xdr:row>79</xdr:row>
      <xdr:rowOff>38227</xdr:rowOff>
    </xdr:to>
    <xdr:sp macro="" textlink="">
      <xdr:nvSpPr>
        <xdr:cNvPr id="200" name="楕円 199">
          <a:extLst>
            <a:ext uri="{FF2B5EF4-FFF2-40B4-BE49-F238E27FC236}">
              <a16:creationId xmlns:a16="http://schemas.microsoft.com/office/drawing/2014/main" id="{0DAE5D23-3C7E-4DC9-924D-7A76C73FCA43}"/>
            </a:ext>
          </a:extLst>
        </xdr:cNvPr>
        <xdr:cNvSpPr/>
      </xdr:nvSpPr>
      <xdr:spPr>
        <a:xfrm>
          <a:off x="1079500" y="134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29354</xdr:rowOff>
    </xdr:from>
    <xdr:ext cx="469744" cy="259045"/>
    <xdr:sp macro="" textlink="">
      <xdr:nvSpPr>
        <xdr:cNvPr id="201" name="テキスト ボックス 200">
          <a:extLst>
            <a:ext uri="{FF2B5EF4-FFF2-40B4-BE49-F238E27FC236}">
              <a16:creationId xmlns:a16="http://schemas.microsoft.com/office/drawing/2014/main" id="{DCD5BDFA-B8D3-41BF-962B-68F1C0289870}"/>
            </a:ext>
          </a:extLst>
        </xdr:cNvPr>
        <xdr:cNvSpPr txBox="1"/>
      </xdr:nvSpPr>
      <xdr:spPr>
        <a:xfrm>
          <a:off x="895428" y="135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ECE076D9-2499-413E-A4F8-22124826667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AF4E0067-5B61-4C39-B119-8E61EEC4785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C226A7B9-3004-40BD-9942-83868B10377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52A5B3EF-2D89-400A-BDB2-687DABCD7C9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42B05F4A-B8DD-4416-8849-C47B950BF97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6667D50D-683B-4F9E-9726-6F1DC1FFAE6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5E9E907E-B505-4230-A713-90B561F33FF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7D67C925-8F51-4132-B10B-4D15BBC56F9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678D41A4-BD1F-41CD-A304-5E9FECE730D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7C0DDB9D-20FC-4C30-9F3C-1D7523532F0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716FE85C-B740-4A48-9DC4-4C6DD4E8DC85}"/>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A5C55506-CAFF-4186-A148-32F0161EAC3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35558C29-EA1E-46C2-A6F6-31D79A94B4DF}"/>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7CD78312-7C50-4221-AE84-97C10E9F121E}"/>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B8FF1223-B125-474B-B343-3925B7E00DBC}"/>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D12EEE68-674E-42F2-91D2-7F2206053F8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EF37A9C0-CE5D-4A15-909B-BA580C0033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86B577FA-DFEF-4AB7-885B-27D197831C3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575EECCD-B3F3-4E4D-8ACB-25295F3ECD05}"/>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F382DA76-A5E5-422C-AF89-36B154243FB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30EA044E-A8C7-42C9-A2D1-C2792971665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7858A44E-4307-408C-B124-4F1C124B696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F00E3A0B-5F3E-430A-98FE-E91D88C5212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B3DFC4F0-A111-4391-A8D0-CF6BE621C65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3114B68-BA5F-4482-9A3E-E4600ECD08E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19F7D1BA-C811-4E16-9C2D-94C27D79F37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440D2816-6F6E-466F-A09C-49FD55F66381}"/>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B349EBDB-B168-476C-BA09-04CB3DF8CAC4}"/>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48819D03-0300-4E33-B151-48AC7375CF11}"/>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F6E1AA6F-0FD6-4DD0-B0E7-56C988EB5522}"/>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94E03F47-8F23-4F11-B3A8-0B5345FC357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144424</xdr:rowOff>
    </xdr:from>
    <xdr:to>
      <xdr:col>24</xdr:col>
      <xdr:colOff>63500</xdr:colOff>
      <xdr:row>97</xdr:row>
      <xdr:rowOff>153515</xdr:rowOff>
    </xdr:to>
    <xdr:cxnSp macro="">
      <xdr:nvCxnSpPr>
        <xdr:cNvPr id="233" name="直線コネクタ 232">
          <a:extLst>
            <a:ext uri="{FF2B5EF4-FFF2-40B4-BE49-F238E27FC236}">
              <a16:creationId xmlns:a16="http://schemas.microsoft.com/office/drawing/2014/main" id="{9D42AF3A-2F72-42F2-92F4-1D4445EBB5D7}"/>
            </a:ext>
          </a:extLst>
        </xdr:cNvPr>
        <xdr:cNvCxnSpPr/>
      </xdr:nvCxnSpPr>
      <xdr:spPr>
        <a:xfrm flipV="1">
          <a:off x="3797300" y="16603624"/>
          <a:ext cx="838200" cy="18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400405AC-EFFA-4A68-B6ED-2BDBE1E1BAAA}"/>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C652A213-A048-4055-A1C5-6F53E4BAB7F1}"/>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153515</xdr:rowOff>
    </xdr:from>
    <xdr:to>
      <xdr:col>19</xdr:col>
      <xdr:colOff>177800</xdr:colOff>
      <xdr:row>98</xdr:row>
      <xdr:rowOff>26064</xdr:rowOff>
    </xdr:to>
    <xdr:cxnSp macro="">
      <xdr:nvCxnSpPr>
        <xdr:cNvPr id="236" name="直線コネクタ 235">
          <a:extLst>
            <a:ext uri="{FF2B5EF4-FFF2-40B4-BE49-F238E27FC236}">
              <a16:creationId xmlns:a16="http://schemas.microsoft.com/office/drawing/2014/main" id="{52538720-D723-43A4-BDF6-7D865AC08E6C}"/>
            </a:ext>
          </a:extLst>
        </xdr:cNvPr>
        <xdr:cNvCxnSpPr/>
      </xdr:nvCxnSpPr>
      <xdr:spPr>
        <a:xfrm flipV="1">
          <a:off x="2908300" y="16784165"/>
          <a:ext cx="889000" cy="4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CF68E1DE-7676-47F8-9C45-1FA7D6F8B6A9}"/>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2DBDF49B-1593-4C9E-947C-CA66721A52B6}"/>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26064</xdr:rowOff>
    </xdr:from>
    <xdr:to>
      <xdr:col>15</xdr:col>
      <xdr:colOff>50800</xdr:colOff>
      <xdr:row>98</xdr:row>
      <xdr:rowOff>39115</xdr:rowOff>
    </xdr:to>
    <xdr:cxnSp macro="">
      <xdr:nvCxnSpPr>
        <xdr:cNvPr id="239" name="直線コネクタ 238">
          <a:extLst>
            <a:ext uri="{FF2B5EF4-FFF2-40B4-BE49-F238E27FC236}">
              <a16:creationId xmlns:a16="http://schemas.microsoft.com/office/drawing/2014/main" id="{8636F7AC-6783-40E3-9B76-C9653E6D69D5}"/>
            </a:ext>
          </a:extLst>
        </xdr:cNvPr>
        <xdr:cNvCxnSpPr/>
      </xdr:nvCxnSpPr>
      <xdr:spPr>
        <a:xfrm flipV="1">
          <a:off x="2019300" y="16828164"/>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D4918A12-D468-4C1F-8C7F-CE890A44DDB3}"/>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77CF4F6-2118-4EEA-ABCC-F7B01553D506}"/>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170267</xdr:rowOff>
    </xdr:from>
    <xdr:to>
      <xdr:col>10</xdr:col>
      <xdr:colOff>114300</xdr:colOff>
      <xdr:row>98</xdr:row>
      <xdr:rowOff>39115</xdr:rowOff>
    </xdr:to>
    <xdr:cxnSp macro="">
      <xdr:nvCxnSpPr>
        <xdr:cNvPr id="242" name="直線コネクタ 241">
          <a:extLst>
            <a:ext uri="{FF2B5EF4-FFF2-40B4-BE49-F238E27FC236}">
              <a16:creationId xmlns:a16="http://schemas.microsoft.com/office/drawing/2014/main" id="{06388BD5-909B-4599-A782-9A1E7A98FC23}"/>
            </a:ext>
          </a:extLst>
        </xdr:cNvPr>
        <xdr:cNvCxnSpPr/>
      </xdr:nvCxnSpPr>
      <xdr:spPr>
        <a:xfrm>
          <a:off x="1130300" y="16800917"/>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E56EDE2C-AFE8-4450-8C17-0B4A363E29C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A20611E0-E06F-4F62-8398-3F4C40F98859}"/>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4E92AA20-4D37-4E48-84D6-8B0DB8A193A3}"/>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4CC5FBFF-D681-4CCE-AD69-ED79D66491AD}"/>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A43CCD72-E80D-4227-94CA-397DC38866E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E80792C-0F19-4CD2-9DAB-D2A346ED48E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C6FA0F0-1137-40EE-9F52-9C0A0642647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36036E1-A2E0-4B3F-AE08-5A9A7B2BCAA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846002-409F-4E9C-9F00-5351FE4FA51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93624</xdr:rowOff>
    </xdr:from>
    <xdr:to>
      <xdr:col>24</xdr:col>
      <xdr:colOff>114300</xdr:colOff>
      <xdr:row>97</xdr:row>
      <xdr:rowOff>23774</xdr:rowOff>
    </xdr:to>
    <xdr:sp macro="" textlink="">
      <xdr:nvSpPr>
        <xdr:cNvPr id="252" name="楕円 251">
          <a:extLst>
            <a:ext uri="{FF2B5EF4-FFF2-40B4-BE49-F238E27FC236}">
              <a16:creationId xmlns:a16="http://schemas.microsoft.com/office/drawing/2014/main" id="{2653C516-55C5-4A67-AA81-4FAC34A7EE27}"/>
            </a:ext>
          </a:extLst>
        </xdr:cNvPr>
        <xdr:cNvSpPr/>
      </xdr:nvSpPr>
      <xdr:spPr>
        <a:xfrm>
          <a:off x="4584700" y="165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72051</xdr:rowOff>
    </xdr:from>
    <xdr:ext cx="534377" cy="259045"/>
    <xdr:sp macro="" textlink="">
      <xdr:nvSpPr>
        <xdr:cNvPr id="253" name="扶助費該当値テキスト">
          <a:extLst>
            <a:ext uri="{FF2B5EF4-FFF2-40B4-BE49-F238E27FC236}">
              <a16:creationId xmlns:a16="http://schemas.microsoft.com/office/drawing/2014/main" id="{B29805EC-E1F1-4830-8810-BEBC7BAA9FDE}"/>
            </a:ext>
          </a:extLst>
        </xdr:cNvPr>
        <xdr:cNvSpPr txBox="1"/>
      </xdr:nvSpPr>
      <xdr:spPr>
        <a:xfrm>
          <a:off x="4686300"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102715</xdr:rowOff>
    </xdr:from>
    <xdr:to>
      <xdr:col>20</xdr:col>
      <xdr:colOff>38100</xdr:colOff>
      <xdr:row>98</xdr:row>
      <xdr:rowOff>32865</xdr:rowOff>
    </xdr:to>
    <xdr:sp macro="" textlink="">
      <xdr:nvSpPr>
        <xdr:cNvPr id="254" name="楕円 253">
          <a:extLst>
            <a:ext uri="{FF2B5EF4-FFF2-40B4-BE49-F238E27FC236}">
              <a16:creationId xmlns:a16="http://schemas.microsoft.com/office/drawing/2014/main" id="{F475388C-5B43-4D67-92FC-095A91AE39B4}"/>
            </a:ext>
          </a:extLst>
        </xdr:cNvPr>
        <xdr:cNvSpPr/>
      </xdr:nvSpPr>
      <xdr:spPr>
        <a:xfrm>
          <a:off x="3746500" y="167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23992</xdr:rowOff>
    </xdr:from>
    <xdr:ext cx="534377" cy="259045"/>
    <xdr:sp macro="" textlink="">
      <xdr:nvSpPr>
        <xdr:cNvPr id="255" name="テキスト ボックス 254">
          <a:extLst>
            <a:ext uri="{FF2B5EF4-FFF2-40B4-BE49-F238E27FC236}">
              <a16:creationId xmlns:a16="http://schemas.microsoft.com/office/drawing/2014/main" id="{20DC263B-1649-4F9F-B85C-F0E6ABB40DAA}"/>
            </a:ext>
          </a:extLst>
        </xdr:cNvPr>
        <xdr:cNvSpPr txBox="1"/>
      </xdr:nvSpPr>
      <xdr:spPr>
        <a:xfrm>
          <a:off x="3530111" y="168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146714</xdr:rowOff>
    </xdr:from>
    <xdr:to>
      <xdr:col>15</xdr:col>
      <xdr:colOff>101600</xdr:colOff>
      <xdr:row>98</xdr:row>
      <xdr:rowOff>76864</xdr:rowOff>
    </xdr:to>
    <xdr:sp macro="" textlink="">
      <xdr:nvSpPr>
        <xdr:cNvPr id="256" name="楕円 255">
          <a:extLst>
            <a:ext uri="{FF2B5EF4-FFF2-40B4-BE49-F238E27FC236}">
              <a16:creationId xmlns:a16="http://schemas.microsoft.com/office/drawing/2014/main" id="{B1FEFBE3-CB96-40C4-A208-1D75B53ABF58}"/>
            </a:ext>
          </a:extLst>
        </xdr:cNvPr>
        <xdr:cNvSpPr/>
      </xdr:nvSpPr>
      <xdr:spPr>
        <a:xfrm>
          <a:off x="2857500" y="167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67991</xdr:rowOff>
    </xdr:from>
    <xdr:ext cx="534377" cy="259045"/>
    <xdr:sp macro="" textlink="">
      <xdr:nvSpPr>
        <xdr:cNvPr id="257" name="テキスト ボックス 256">
          <a:extLst>
            <a:ext uri="{FF2B5EF4-FFF2-40B4-BE49-F238E27FC236}">
              <a16:creationId xmlns:a16="http://schemas.microsoft.com/office/drawing/2014/main" id="{CAA6BB46-7A68-435F-A2C2-D0A8F0C46DBA}"/>
            </a:ext>
          </a:extLst>
        </xdr:cNvPr>
        <xdr:cNvSpPr txBox="1"/>
      </xdr:nvSpPr>
      <xdr:spPr>
        <a:xfrm>
          <a:off x="2641111" y="168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159765</xdr:rowOff>
    </xdr:from>
    <xdr:to>
      <xdr:col>10</xdr:col>
      <xdr:colOff>165100</xdr:colOff>
      <xdr:row>98</xdr:row>
      <xdr:rowOff>89915</xdr:rowOff>
    </xdr:to>
    <xdr:sp macro="" textlink="">
      <xdr:nvSpPr>
        <xdr:cNvPr id="258" name="楕円 257">
          <a:extLst>
            <a:ext uri="{FF2B5EF4-FFF2-40B4-BE49-F238E27FC236}">
              <a16:creationId xmlns:a16="http://schemas.microsoft.com/office/drawing/2014/main" id="{FDB6961C-592E-45B0-A5D1-E968B2D25BA1}"/>
            </a:ext>
          </a:extLst>
        </xdr:cNvPr>
        <xdr:cNvSpPr/>
      </xdr:nvSpPr>
      <xdr:spPr>
        <a:xfrm>
          <a:off x="1968500" y="167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81042</xdr:rowOff>
    </xdr:from>
    <xdr:ext cx="534377" cy="259045"/>
    <xdr:sp macro="" textlink="">
      <xdr:nvSpPr>
        <xdr:cNvPr id="259" name="テキスト ボックス 258">
          <a:extLst>
            <a:ext uri="{FF2B5EF4-FFF2-40B4-BE49-F238E27FC236}">
              <a16:creationId xmlns:a16="http://schemas.microsoft.com/office/drawing/2014/main" id="{17347BA0-368C-4C5C-A864-6882C8B550F6}"/>
            </a:ext>
          </a:extLst>
        </xdr:cNvPr>
        <xdr:cNvSpPr txBox="1"/>
      </xdr:nvSpPr>
      <xdr:spPr>
        <a:xfrm>
          <a:off x="1752111" y="168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119467</xdr:rowOff>
    </xdr:from>
    <xdr:to>
      <xdr:col>6</xdr:col>
      <xdr:colOff>38100</xdr:colOff>
      <xdr:row>98</xdr:row>
      <xdr:rowOff>49617</xdr:rowOff>
    </xdr:to>
    <xdr:sp macro="" textlink="">
      <xdr:nvSpPr>
        <xdr:cNvPr id="260" name="楕円 259">
          <a:extLst>
            <a:ext uri="{FF2B5EF4-FFF2-40B4-BE49-F238E27FC236}">
              <a16:creationId xmlns:a16="http://schemas.microsoft.com/office/drawing/2014/main" id="{9C755702-C328-4089-8319-894B0C1FAEBD}"/>
            </a:ext>
          </a:extLst>
        </xdr:cNvPr>
        <xdr:cNvSpPr/>
      </xdr:nvSpPr>
      <xdr:spPr>
        <a:xfrm>
          <a:off x="1079500" y="167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40744</xdr:rowOff>
    </xdr:from>
    <xdr:ext cx="534377" cy="259045"/>
    <xdr:sp macro="" textlink="">
      <xdr:nvSpPr>
        <xdr:cNvPr id="261" name="テキスト ボックス 260">
          <a:extLst>
            <a:ext uri="{FF2B5EF4-FFF2-40B4-BE49-F238E27FC236}">
              <a16:creationId xmlns:a16="http://schemas.microsoft.com/office/drawing/2014/main" id="{65E04737-4085-447A-9A12-88F15D9A78C5}"/>
            </a:ext>
          </a:extLst>
        </xdr:cNvPr>
        <xdr:cNvSpPr txBox="1"/>
      </xdr:nvSpPr>
      <xdr:spPr>
        <a:xfrm>
          <a:off x="863111" y="1684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30605782-26F2-4894-A284-2424AC29008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5502A7C1-9D8A-4FA7-900B-9826C51DA7B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C16348B7-549D-4AFA-ABDA-27CACC7FDA9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AA6DDFEC-48E7-49B2-B691-9EC4CC6706F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78283DAF-F2D8-4500-8B3D-780442D8D6F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D3B607-4E45-4C62-A9DF-BDD80EDD5EC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449F7B78-330B-4C5A-A8D4-DF5449FE2AA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756CD157-BDB8-48CD-A6A7-869D8FB57C6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B31F6C70-5ED2-4424-A8C5-16FFA8713FB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B8287C66-C564-4601-8B65-8BE87887961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3AA82588-C700-4FF1-B1F4-73B4D3A7FA35}"/>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D0E453A-9FA7-4B44-9591-0316A32BB7DE}"/>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7269B825-A365-47A9-ACAE-4D461FAD421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148FF4E5-AFFD-4888-BD46-4CF1CCE4C9B4}"/>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5D692A76-DEB0-47A0-A768-6B2F2A183C54}"/>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44F27503-A7E2-4E5F-B8B2-993A9AD08D0C}"/>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6EF8BD11-285D-48D8-846C-8DA101C994EB}"/>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E8680E99-FBD3-4648-AB1E-54B24B92FEFF}"/>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937F1FFF-312F-49FF-A166-EC720E5A992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A98DCCD4-ACAA-4242-807E-9A70B69C28FF}"/>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4ED95BE2-C025-4790-B33B-62341DF89D7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EB285535-4814-4068-A3D5-51FA0B5A637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6F529AAE-4E92-44E6-AF41-57F0A297DE2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DD381CA2-6A15-454B-BAF8-F237CF33DE6E}"/>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16D2C444-1AC8-498C-86C3-F24B065B0653}"/>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A89837A6-C208-4929-9F6F-FBD832B2DC81}"/>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11C6BA9B-6B11-4C76-BCDC-5544477D9E0E}"/>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87BB9C13-B857-4488-9EF2-6D2AB71E6E09}"/>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105387</xdr:rowOff>
    </xdr:from>
    <xdr:to>
      <xdr:col>55</xdr:col>
      <xdr:colOff>0</xdr:colOff>
      <xdr:row>37</xdr:row>
      <xdr:rowOff>26703</xdr:rowOff>
    </xdr:to>
    <xdr:cxnSp macro="">
      <xdr:nvCxnSpPr>
        <xdr:cNvPr id="290" name="直線コネクタ 289">
          <a:extLst>
            <a:ext uri="{FF2B5EF4-FFF2-40B4-BE49-F238E27FC236}">
              <a16:creationId xmlns:a16="http://schemas.microsoft.com/office/drawing/2014/main" id="{B1B5C4B3-1A8F-4B55-A60A-B4DCA58F7767}"/>
            </a:ext>
          </a:extLst>
        </xdr:cNvPr>
        <xdr:cNvCxnSpPr/>
      </xdr:nvCxnSpPr>
      <xdr:spPr>
        <a:xfrm>
          <a:off x="9639300" y="5934687"/>
          <a:ext cx="838200" cy="4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129806A2-DADD-438F-AC66-E958E1FC8E95}"/>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91C7BDE9-E675-4784-80A0-A46436396493}"/>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105387</xdr:rowOff>
    </xdr:from>
    <xdr:to>
      <xdr:col>50</xdr:col>
      <xdr:colOff>114300</xdr:colOff>
      <xdr:row>37</xdr:row>
      <xdr:rowOff>61008</xdr:rowOff>
    </xdr:to>
    <xdr:cxnSp macro="">
      <xdr:nvCxnSpPr>
        <xdr:cNvPr id="293" name="直線コネクタ 292">
          <a:extLst>
            <a:ext uri="{FF2B5EF4-FFF2-40B4-BE49-F238E27FC236}">
              <a16:creationId xmlns:a16="http://schemas.microsoft.com/office/drawing/2014/main" id="{8BDA886E-5377-4E1F-BE4A-890F934ADD68}"/>
            </a:ext>
          </a:extLst>
        </xdr:cNvPr>
        <xdr:cNvCxnSpPr/>
      </xdr:nvCxnSpPr>
      <xdr:spPr>
        <a:xfrm flipV="1">
          <a:off x="8750300" y="5934687"/>
          <a:ext cx="889000" cy="4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FF8A355E-6DC1-4440-8B98-8816E2449683}"/>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AE8C9B10-3F8B-4170-8A08-6783EAA8BD87}"/>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61008</xdr:rowOff>
    </xdr:from>
    <xdr:to>
      <xdr:col>45</xdr:col>
      <xdr:colOff>177800</xdr:colOff>
      <xdr:row>37</xdr:row>
      <xdr:rowOff>86482</xdr:rowOff>
    </xdr:to>
    <xdr:cxnSp macro="">
      <xdr:nvCxnSpPr>
        <xdr:cNvPr id="296" name="直線コネクタ 295">
          <a:extLst>
            <a:ext uri="{FF2B5EF4-FFF2-40B4-BE49-F238E27FC236}">
              <a16:creationId xmlns:a16="http://schemas.microsoft.com/office/drawing/2014/main" id="{36AB08A4-4F9F-40CE-B5A3-16A9A92D11A2}"/>
            </a:ext>
          </a:extLst>
        </xdr:cNvPr>
        <xdr:cNvCxnSpPr/>
      </xdr:nvCxnSpPr>
      <xdr:spPr>
        <a:xfrm flipV="1">
          <a:off x="7861300" y="6404658"/>
          <a:ext cx="8890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5FEF188E-9325-47C6-8832-D1C5C8AD6BD5}"/>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C2097596-5801-4ACB-8613-19FFE43CF9C7}"/>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86482</xdr:rowOff>
    </xdr:from>
    <xdr:to>
      <xdr:col>41</xdr:col>
      <xdr:colOff>50800</xdr:colOff>
      <xdr:row>37</xdr:row>
      <xdr:rowOff>145415</xdr:rowOff>
    </xdr:to>
    <xdr:cxnSp macro="">
      <xdr:nvCxnSpPr>
        <xdr:cNvPr id="299" name="直線コネクタ 298">
          <a:extLst>
            <a:ext uri="{FF2B5EF4-FFF2-40B4-BE49-F238E27FC236}">
              <a16:creationId xmlns:a16="http://schemas.microsoft.com/office/drawing/2014/main" id="{D4648997-C84F-4246-BD89-1FAE2035798D}"/>
            </a:ext>
          </a:extLst>
        </xdr:cNvPr>
        <xdr:cNvCxnSpPr/>
      </xdr:nvCxnSpPr>
      <xdr:spPr>
        <a:xfrm flipV="1">
          <a:off x="6972300" y="6430132"/>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B7D26EA1-C3E7-4552-B1F7-1C01AA044CE7}"/>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534B60B7-1600-4A8B-87A3-5DB75B8F0872}"/>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534258E6-A67D-4258-AE34-ABC91CEB28C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BD8EBD69-B9AB-43AB-9433-099845427631}"/>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F67C0594-306E-4A7D-94C8-1FA1DE55AF6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FC79484-D773-4027-8841-B05834E591B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69D086E-6278-4017-8BD4-E219336F85D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7904B54B-9D9B-468D-B597-EA119EAEBD8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1E3B9BC-F5F8-47B6-BCB9-5DF199EEDDD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147353</xdr:rowOff>
    </xdr:from>
    <xdr:to>
      <xdr:col>55</xdr:col>
      <xdr:colOff>50800</xdr:colOff>
      <xdr:row>37</xdr:row>
      <xdr:rowOff>77503</xdr:rowOff>
    </xdr:to>
    <xdr:sp macro="" textlink="">
      <xdr:nvSpPr>
        <xdr:cNvPr id="309" name="楕円 308">
          <a:extLst>
            <a:ext uri="{FF2B5EF4-FFF2-40B4-BE49-F238E27FC236}">
              <a16:creationId xmlns:a16="http://schemas.microsoft.com/office/drawing/2014/main" id="{C454ABA7-5498-4D5E-B7C8-045FD79DB512}"/>
            </a:ext>
          </a:extLst>
        </xdr:cNvPr>
        <xdr:cNvSpPr/>
      </xdr:nvSpPr>
      <xdr:spPr>
        <a:xfrm>
          <a:off x="10426700" y="6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125780</xdr:rowOff>
    </xdr:from>
    <xdr:ext cx="534377" cy="259045"/>
    <xdr:sp macro="" textlink="">
      <xdr:nvSpPr>
        <xdr:cNvPr id="310" name="補助費等該当値テキスト">
          <a:extLst>
            <a:ext uri="{FF2B5EF4-FFF2-40B4-BE49-F238E27FC236}">
              <a16:creationId xmlns:a16="http://schemas.microsoft.com/office/drawing/2014/main" id="{E2C42A88-945D-41FB-A7DD-2F0548E3D39F}"/>
            </a:ext>
          </a:extLst>
        </xdr:cNvPr>
        <xdr:cNvSpPr txBox="1"/>
      </xdr:nvSpPr>
      <xdr:spPr>
        <a:xfrm>
          <a:off x="10528300" y="62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54587</xdr:rowOff>
    </xdr:from>
    <xdr:to>
      <xdr:col>50</xdr:col>
      <xdr:colOff>165100</xdr:colOff>
      <xdr:row>34</xdr:row>
      <xdr:rowOff>156187</xdr:rowOff>
    </xdr:to>
    <xdr:sp macro="" textlink="">
      <xdr:nvSpPr>
        <xdr:cNvPr id="311" name="楕円 310">
          <a:extLst>
            <a:ext uri="{FF2B5EF4-FFF2-40B4-BE49-F238E27FC236}">
              <a16:creationId xmlns:a16="http://schemas.microsoft.com/office/drawing/2014/main" id="{30C5EC75-6153-4CB3-9221-E43F8F6C3783}"/>
            </a:ext>
          </a:extLst>
        </xdr:cNvPr>
        <xdr:cNvSpPr/>
      </xdr:nvSpPr>
      <xdr:spPr>
        <a:xfrm>
          <a:off x="9588500" y="58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147314</xdr:rowOff>
    </xdr:from>
    <xdr:ext cx="599010" cy="259045"/>
    <xdr:sp macro="" textlink="">
      <xdr:nvSpPr>
        <xdr:cNvPr id="312" name="テキスト ボックス 311">
          <a:extLst>
            <a:ext uri="{FF2B5EF4-FFF2-40B4-BE49-F238E27FC236}">
              <a16:creationId xmlns:a16="http://schemas.microsoft.com/office/drawing/2014/main" id="{B89B96FD-1F09-45B8-B20C-52DC4CE8610C}"/>
            </a:ext>
          </a:extLst>
        </xdr:cNvPr>
        <xdr:cNvSpPr txBox="1"/>
      </xdr:nvSpPr>
      <xdr:spPr>
        <a:xfrm>
          <a:off x="9339795" y="59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10208</xdr:rowOff>
    </xdr:from>
    <xdr:to>
      <xdr:col>46</xdr:col>
      <xdr:colOff>38100</xdr:colOff>
      <xdr:row>37</xdr:row>
      <xdr:rowOff>111808</xdr:rowOff>
    </xdr:to>
    <xdr:sp macro="" textlink="">
      <xdr:nvSpPr>
        <xdr:cNvPr id="313" name="楕円 312">
          <a:extLst>
            <a:ext uri="{FF2B5EF4-FFF2-40B4-BE49-F238E27FC236}">
              <a16:creationId xmlns:a16="http://schemas.microsoft.com/office/drawing/2014/main" id="{0A34BA77-3257-46A5-AE65-0A9CD38FFE83}"/>
            </a:ext>
          </a:extLst>
        </xdr:cNvPr>
        <xdr:cNvSpPr/>
      </xdr:nvSpPr>
      <xdr:spPr>
        <a:xfrm>
          <a:off x="8699500" y="63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102935</xdr:rowOff>
    </xdr:from>
    <xdr:ext cx="534377" cy="259045"/>
    <xdr:sp macro="" textlink="">
      <xdr:nvSpPr>
        <xdr:cNvPr id="314" name="テキスト ボックス 313">
          <a:extLst>
            <a:ext uri="{FF2B5EF4-FFF2-40B4-BE49-F238E27FC236}">
              <a16:creationId xmlns:a16="http://schemas.microsoft.com/office/drawing/2014/main" id="{4ED0125C-B31F-4A0C-800F-55ADB1D9D95C}"/>
            </a:ext>
          </a:extLst>
        </xdr:cNvPr>
        <xdr:cNvSpPr txBox="1"/>
      </xdr:nvSpPr>
      <xdr:spPr>
        <a:xfrm>
          <a:off x="8483111" y="64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35682</xdr:rowOff>
    </xdr:from>
    <xdr:to>
      <xdr:col>41</xdr:col>
      <xdr:colOff>101600</xdr:colOff>
      <xdr:row>37</xdr:row>
      <xdr:rowOff>137282</xdr:rowOff>
    </xdr:to>
    <xdr:sp macro="" textlink="">
      <xdr:nvSpPr>
        <xdr:cNvPr id="315" name="楕円 314">
          <a:extLst>
            <a:ext uri="{FF2B5EF4-FFF2-40B4-BE49-F238E27FC236}">
              <a16:creationId xmlns:a16="http://schemas.microsoft.com/office/drawing/2014/main" id="{86778153-81C8-4611-97F0-BE29A1BE4B0D}"/>
            </a:ext>
          </a:extLst>
        </xdr:cNvPr>
        <xdr:cNvSpPr/>
      </xdr:nvSpPr>
      <xdr:spPr>
        <a:xfrm>
          <a:off x="7810500" y="63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128409</xdr:rowOff>
    </xdr:from>
    <xdr:ext cx="534377" cy="259045"/>
    <xdr:sp macro="" textlink="">
      <xdr:nvSpPr>
        <xdr:cNvPr id="316" name="テキスト ボックス 315">
          <a:extLst>
            <a:ext uri="{FF2B5EF4-FFF2-40B4-BE49-F238E27FC236}">
              <a16:creationId xmlns:a16="http://schemas.microsoft.com/office/drawing/2014/main" id="{863848BF-441A-4419-9008-1B66D074473F}"/>
            </a:ext>
          </a:extLst>
        </xdr:cNvPr>
        <xdr:cNvSpPr txBox="1"/>
      </xdr:nvSpPr>
      <xdr:spPr>
        <a:xfrm>
          <a:off x="7594111" y="647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94615</xdr:rowOff>
    </xdr:from>
    <xdr:to>
      <xdr:col>36</xdr:col>
      <xdr:colOff>165100</xdr:colOff>
      <xdr:row>38</xdr:row>
      <xdr:rowOff>24765</xdr:rowOff>
    </xdr:to>
    <xdr:sp macro="" textlink="">
      <xdr:nvSpPr>
        <xdr:cNvPr id="317" name="楕円 316">
          <a:extLst>
            <a:ext uri="{FF2B5EF4-FFF2-40B4-BE49-F238E27FC236}">
              <a16:creationId xmlns:a16="http://schemas.microsoft.com/office/drawing/2014/main" id="{8208C028-F652-4CB9-8382-AD1A1905A28F}"/>
            </a:ext>
          </a:extLst>
        </xdr:cNvPr>
        <xdr:cNvSpPr/>
      </xdr:nvSpPr>
      <xdr:spPr>
        <a:xfrm>
          <a:off x="6921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15892</xdr:rowOff>
    </xdr:from>
    <xdr:ext cx="534377" cy="259045"/>
    <xdr:sp macro="" textlink="">
      <xdr:nvSpPr>
        <xdr:cNvPr id="318" name="テキスト ボックス 317">
          <a:extLst>
            <a:ext uri="{FF2B5EF4-FFF2-40B4-BE49-F238E27FC236}">
              <a16:creationId xmlns:a16="http://schemas.microsoft.com/office/drawing/2014/main" id="{F19298CD-7C3D-41BA-8316-9D07AB143D17}"/>
            </a:ext>
          </a:extLst>
        </xdr:cNvPr>
        <xdr:cNvSpPr txBox="1"/>
      </xdr:nvSpPr>
      <xdr:spPr>
        <a:xfrm>
          <a:off x="6705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E0868281-8838-45F1-B733-E8F03EAB04B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C904DF1A-49D8-48E6-A19E-942AA4EF3AD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6302B1C2-CB1F-407B-B3DF-E372CA15A41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FDED2C34-12B8-47A4-8807-48093C3487E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6A8CDF12-CF96-4976-9960-36488BF78C8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A8DC2263-CE98-4499-814F-E160D002C16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6319401-B2DD-44FC-8A98-237A108343F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577476F-C2B5-403D-B773-F725D7DBC48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6E9E9041-404F-4799-A51C-ADE447A3502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F89C9947-010B-4056-A918-212C523C2EE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D30551CC-B1BC-4C5F-B2C3-0FE3FDA5DDB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F238742C-EA1A-4738-87DB-88E0555718BD}"/>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B8297541-8FCD-4708-AE2F-63D5A2A5589D}"/>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27D38314-914F-4E09-A920-0B2E3C65A1D5}"/>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6950ED63-CCCB-4C9C-8C99-6770B3C14522}"/>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C6F6DD77-8D8E-4A5E-BED2-FACF4BE85C09}"/>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11FBD23F-3439-4CBA-B4CF-73B8A77E19F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689BEC39-E763-4C31-A631-9AEEE0D0EA09}"/>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E268D7-DD03-4693-8BB6-136C8289E6B4}"/>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C833B661-105B-4EE8-89E0-A64769B83C9C}"/>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CB56E0EC-7DE6-4008-BFB6-5AF72B584E3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CF150DD5-5BB7-4E63-A45F-D49AD51FAED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6FFBB93B-7EFD-4BAF-97F4-78957DA8FA0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D72506E3-A06E-4FFA-8DA2-ADE7AB7B6DBF}"/>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DBACDB27-7FEF-4CC1-B935-73F3A552014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36FC5138-52C4-495F-B808-0F1091854872}"/>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E507AE59-7999-46F1-B5BA-64DD789E646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10FD381C-CA86-4D89-BE8D-C06694C153F7}"/>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116358</xdr:rowOff>
    </xdr:from>
    <xdr:to>
      <xdr:col>55</xdr:col>
      <xdr:colOff>0</xdr:colOff>
      <xdr:row>57</xdr:row>
      <xdr:rowOff>158434</xdr:rowOff>
    </xdr:to>
    <xdr:cxnSp macro="">
      <xdr:nvCxnSpPr>
        <xdr:cNvPr id="347" name="直線コネクタ 346">
          <a:extLst>
            <a:ext uri="{FF2B5EF4-FFF2-40B4-BE49-F238E27FC236}">
              <a16:creationId xmlns:a16="http://schemas.microsoft.com/office/drawing/2014/main" id="{F5134DC1-A6E4-41E4-8160-B340750F3699}"/>
            </a:ext>
          </a:extLst>
        </xdr:cNvPr>
        <xdr:cNvCxnSpPr/>
      </xdr:nvCxnSpPr>
      <xdr:spPr>
        <a:xfrm flipV="1">
          <a:off x="9639300" y="9889008"/>
          <a:ext cx="838200" cy="4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350B83D4-1A63-489A-BF22-C0D04797F1C6}"/>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25E4C516-349E-4988-827E-56766D55433F}"/>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158434</xdr:rowOff>
    </xdr:from>
    <xdr:to>
      <xdr:col>50</xdr:col>
      <xdr:colOff>114300</xdr:colOff>
      <xdr:row>58</xdr:row>
      <xdr:rowOff>2348</xdr:rowOff>
    </xdr:to>
    <xdr:cxnSp macro="">
      <xdr:nvCxnSpPr>
        <xdr:cNvPr id="350" name="直線コネクタ 349">
          <a:extLst>
            <a:ext uri="{FF2B5EF4-FFF2-40B4-BE49-F238E27FC236}">
              <a16:creationId xmlns:a16="http://schemas.microsoft.com/office/drawing/2014/main" id="{21474964-9D5C-49DC-942C-7D8B2E8FC1F1}"/>
            </a:ext>
          </a:extLst>
        </xdr:cNvPr>
        <xdr:cNvCxnSpPr/>
      </xdr:nvCxnSpPr>
      <xdr:spPr>
        <a:xfrm flipV="1">
          <a:off x="8750300" y="9931084"/>
          <a:ext cx="889000" cy="1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27D3547B-FB8A-42D2-98B4-80DA3909C349}"/>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63A7F940-D0B3-4C7E-905C-AC7D44D1BF76}"/>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2348</xdr:rowOff>
    </xdr:from>
    <xdr:to>
      <xdr:col>45</xdr:col>
      <xdr:colOff>177800</xdr:colOff>
      <xdr:row>58</xdr:row>
      <xdr:rowOff>67171</xdr:rowOff>
    </xdr:to>
    <xdr:cxnSp macro="">
      <xdr:nvCxnSpPr>
        <xdr:cNvPr id="353" name="直線コネクタ 352">
          <a:extLst>
            <a:ext uri="{FF2B5EF4-FFF2-40B4-BE49-F238E27FC236}">
              <a16:creationId xmlns:a16="http://schemas.microsoft.com/office/drawing/2014/main" id="{F6464A54-4310-486B-8A08-225A7C2F5DAB}"/>
            </a:ext>
          </a:extLst>
        </xdr:cNvPr>
        <xdr:cNvCxnSpPr/>
      </xdr:nvCxnSpPr>
      <xdr:spPr>
        <a:xfrm flipV="1">
          <a:off x="7861300" y="9946448"/>
          <a:ext cx="889000" cy="6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C55E91B5-6E45-4A09-B432-1A9ADAE2814E}"/>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CDB3E942-4729-4800-94D0-B32DBCC280C8}"/>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93292</xdr:rowOff>
    </xdr:from>
    <xdr:to>
      <xdr:col>41</xdr:col>
      <xdr:colOff>50800</xdr:colOff>
      <xdr:row>58</xdr:row>
      <xdr:rowOff>67171</xdr:rowOff>
    </xdr:to>
    <xdr:cxnSp macro="">
      <xdr:nvCxnSpPr>
        <xdr:cNvPr id="356" name="直線コネクタ 355">
          <a:extLst>
            <a:ext uri="{FF2B5EF4-FFF2-40B4-BE49-F238E27FC236}">
              <a16:creationId xmlns:a16="http://schemas.microsoft.com/office/drawing/2014/main" id="{9FD634A7-5A56-4EA0-ACAE-6FABF8D5BBB3}"/>
            </a:ext>
          </a:extLst>
        </xdr:cNvPr>
        <xdr:cNvCxnSpPr/>
      </xdr:nvCxnSpPr>
      <xdr:spPr>
        <a:xfrm>
          <a:off x="6972300" y="9865942"/>
          <a:ext cx="889000" cy="1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76297B66-4A2D-48DB-A8FD-7018AB2E674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1DC9D6A8-377B-49A2-9204-A738A64D0569}"/>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5841D51F-14CD-4D1A-983C-D6B4ABE3A321}"/>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59BF7BB4-97A2-40E3-AAA4-30AED5DCF8B1}"/>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A36867F-6820-43F1-B1F0-92F300186332}"/>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295C845-0F60-438E-9959-C5D0194E370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8554C8B-F025-4E03-8D18-D8A533FDC47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A870F87-B09B-4BEC-85DC-990133798FC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26E9C159-F43B-4DB7-8CCA-53A84EDDC60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65558</xdr:rowOff>
    </xdr:from>
    <xdr:to>
      <xdr:col>55</xdr:col>
      <xdr:colOff>50800</xdr:colOff>
      <xdr:row>57</xdr:row>
      <xdr:rowOff>167158</xdr:rowOff>
    </xdr:to>
    <xdr:sp macro="" textlink="">
      <xdr:nvSpPr>
        <xdr:cNvPr id="366" name="楕円 365">
          <a:extLst>
            <a:ext uri="{FF2B5EF4-FFF2-40B4-BE49-F238E27FC236}">
              <a16:creationId xmlns:a16="http://schemas.microsoft.com/office/drawing/2014/main" id="{3A334607-21F5-46F3-9F39-D80552E80C21}"/>
            </a:ext>
          </a:extLst>
        </xdr:cNvPr>
        <xdr:cNvSpPr/>
      </xdr:nvSpPr>
      <xdr:spPr>
        <a:xfrm>
          <a:off x="10426700" y="98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88435</xdr:rowOff>
    </xdr:from>
    <xdr:ext cx="599010" cy="259045"/>
    <xdr:sp macro="" textlink="">
      <xdr:nvSpPr>
        <xdr:cNvPr id="367" name="普通建設事業費該当値テキスト">
          <a:extLst>
            <a:ext uri="{FF2B5EF4-FFF2-40B4-BE49-F238E27FC236}">
              <a16:creationId xmlns:a16="http://schemas.microsoft.com/office/drawing/2014/main" id="{B889CAE7-098A-49DC-897C-B4D4121FA8D9}"/>
            </a:ext>
          </a:extLst>
        </xdr:cNvPr>
        <xdr:cNvSpPr txBox="1"/>
      </xdr:nvSpPr>
      <xdr:spPr>
        <a:xfrm>
          <a:off x="10528300" y="968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107634</xdr:rowOff>
    </xdr:from>
    <xdr:to>
      <xdr:col>50</xdr:col>
      <xdr:colOff>165100</xdr:colOff>
      <xdr:row>58</xdr:row>
      <xdr:rowOff>37784</xdr:rowOff>
    </xdr:to>
    <xdr:sp macro="" textlink="">
      <xdr:nvSpPr>
        <xdr:cNvPr id="368" name="楕円 367">
          <a:extLst>
            <a:ext uri="{FF2B5EF4-FFF2-40B4-BE49-F238E27FC236}">
              <a16:creationId xmlns:a16="http://schemas.microsoft.com/office/drawing/2014/main" id="{7607180D-156B-4934-88EF-A64A5C0EA955}"/>
            </a:ext>
          </a:extLst>
        </xdr:cNvPr>
        <xdr:cNvSpPr/>
      </xdr:nvSpPr>
      <xdr:spPr>
        <a:xfrm>
          <a:off x="9588500" y="98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28911</xdr:rowOff>
    </xdr:from>
    <xdr:ext cx="599010" cy="259045"/>
    <xdr:sp macro="" textlink="">
      <xdr:nvSpPr>
        <xdr:cNvPr id="369" name="テキスト ボックス 368">
          <a:extLst>
            <a:ext uri="{FF2B5EF4-FFF2-40B4-BE49-F238E27FC236}">
              <a16:creationId xmlns:a16="http://schemas.microsoft.com/office/drawing/2014/main" id="{F237A254-764F-4184-9813-F67E6739BD20}"/>
            </a:ext>
          </a:extLst>
        </xdr:cNvPr>
        <xdr:cNvSpPr txBox="1"/>
      </xdr:nvSpPr>
      <xdr:spPr>
        <a:xfrm>
          <a:off x="9339795" y="9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122998</xdr:rowOff>
    </xdr:from>
    <xdr:to>
      <xdr:col>46</xdr:col>
      <xdr:colOff>38100</xdr:colOff>
      <xdr:row>58</xdr:row>
      <xdr:rowOff>53148</xdr:rowOff>
    </xdr:to>
    <xdr:sp macro="" textlink="">
      <xdr:nvSpPr>
        <xdr:cNvPr id="370" name="楕円 369">
          <a:extLst>
            <a:ext uri="{FF2B5EF4-FFF2-40B4-BE49-F238E27FC236}">
              <a16:creationId xmlns:a16="http://schemas.microsoft.com/office/drawing/2014/main" id="{157851FC-739C-4AD5-8923-173BD287E55E}"/>
            </a:ext>
          </a:extLst>
        </xdr:cNvPr>
        <xdr:cNvSpPr/>
      </xdr:nvSpPr>
      <xdr:spPr>
        <a:xfrm>
          <a:off x="8699500" y="9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44275</xdr:rowOff>
    </xdr:from>
    <xdr:ext cx="599010" cy="259045"/>
    <xdr:sp macro="" textlink="">
      <xdr:nvSpPr>
        <xdr:cNvPr id="371" name="テキスト ボックス 370">
          <a:extLst>
            <a:ext uri="{FF2B5EF4-FFF2-40B4-BE49-F238E27FC236}">
              <a16:creationId xmlns:a16="http://schemas.microsoft.com/office/drawing/2014/main" id="{2949CCDF-DAB1-470B-813C-59041EA91CA8}"/>
            </a:ext>
          </a:extLst>
        </xdr:cNvPr>
        <xdr:cNvSpPr txBox="1"/>
      </xdr:nvSpPr>
      <xdr:spPr>
        <a:xfrm>
          <a:off x="8450795" y="998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16371</xdr:rowOff>
    </xdr:from>
    <xdr:to>
      <xdr:col>41</xdr:col>
      <xdr:colOff>101600</xdr:colOff>
      <xdr:row>58</xdr:row>
      <xdr:rowOff>117971</xdr:rowOff>
    </xdr:to>
    <xdr:sp macro="" textlink="">
      <xdr:nvSpPr>
        <xdr:cNvPr id="372" name="楕円 371">
          <a:extLst>
            <a:ext uri="{FF2B5EF4-FFF2-40B4-BE49-F238E27FC236}">
              <a16:creationId xmlns:a16="http://schemas.microsoft.com/office/drawing/2014/main" id="{7669F030-ECA0-4EA1-B271-06E23528CBCF}"/>
            </a:ext>
          </a:extLst>
        </xdr:cNvPr>
        <xdr:cNvSpPr/>
      </xdr:nvSpPr>
      <xdr:spPr>
        <a:xfrm>
          <a:off x="7810500" y="99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109098</xdr:rowOff>
    </xdr:from>
    <xdr:ext cx="534377" cy="259045"/>
    <xdr:sp macro="" textlink="">
      <xdr:nvSpPr>
        <xdr:cNvPr id="373" name="テキスト ボックス 372">
          <a:extLst>
            <a:ext uri="{FF2B5EF4-FFF2-40B4-BE49-F238E27FC236}">
              <a16:creationId xmlns:a16="http://schemas.microsoft.com/office/drawing/2014/main" id="{A530D8A6-34A3-450C-9F14-D9C7A515EE0B}"/>
            </a:ext>
          </a:extLst>
        </xdr:cNvPr>
        <xdr:cNvSpPr txBox="1"/>
      </xdr:nvSpPr>
      <xdr:spPr>
        <a:xfrm>
          <a:off x="7594111" y="100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42492</xdr:rowOff>
    </xdr:from>
    <xdr:to>
      <xdr:col>36</xdr:col>
      <xdr:colOff>165100</xdr:colOff>
      <xdr:row>57</xdr:row>
      <xdr:rowOff>144092</xdr:rowOff>
    </xdr:to>
    <xdr:sp macro="" textlink="">
      <xdr:nvSpPr>
        <xdr:cNvPr id="374" name="楕円 373">
          <a:extLst>
            <a:ext uri="{FF2B5EF4-FFF2-40B4-BE49-F238E27FC236}">
              <a16:creationId xmlns:a16="http://schemas.microsoft.com/office/drawing/2014/main" id="{54C9983B-4012-4367-B605-5C915F78E0E8}"/>
            </a:ext>
          </a:extLst>
        </xdr:cNvPr>
        <xdr:cNvSpPr/>
      </xdr:nvSpPr>
      <xdr:spPr>
        <a:xfrm>
          <a:off x="6921500" y="98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160619</xdr:rowOff>
    </xdr:from>
    <xdr:ext cx="599010" cy="259045"/>
    <xdr:sp macro="" textlink="">
      <xdr:nvSpPr>
        <xdr:cNvPr id="375" name="テキスト ボックス 374">
          <a:extLst>
            <a:ext uri="{FF2B5EF4-FFF2-40B4-BE49-F238E27FC236}">
              <a16:creationId xmlns:a16="http://schemas.microsoft.com/office/drawing/2014/main" id="{C0EFADC0-04C1-476D-82CD-31034265573B}"/>
            </a:ext>
          </a:extLst>
        </xdr:cNvPr>
        <xdr:cNvSpPr txBox="1"/>
      </xdr:nvSpPr>
      <xdr:spPr>
        <a:xfrm>
          <a:off x="6672795" y="959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9E29D719-ECF4-4B98-A7D8-ED676B9A41E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18BD9766-6BC9-4F02-B74B-B58E7DA32AA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855D4526-BD37-47BC-89EA-B2ADA28B25C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5AD4839D-A9B4-42EE-B77D-74FC785ABD3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E7787A8C-AE2B-4542-9631-8905D4A624C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8C37F457-6FDF-4704-A171-EE4DE433AB0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690E19CA-1207-4B06-82F2-3E685918F22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AF3D9EDF-EF57-4D7B-AA51-94906E33EDE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9F2214FA-8D1E-42CC-8AF7-1DA51144458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93235E35-96DB-45FC-9706-DCF183488CC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FB999427-938D-4E53-A4FB-A0B7B39A659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F3B44BF1-27DF-4E84-8864-F46AA4E91F9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A5F1E564-580C-4C56-ADC8-89A5C4A4D71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D8D8AB05-C8E9-45C9-B6EE-DD98407E8404}"/>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24ED4EED-3863-4CEF-BD5A-6F07A2DAB476}"/>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3C8E5E4F-4810-4717-8E5A-FD476AE22A6D}"/>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1B0A6991-1201-4C12-A5B6-4D3D6E3EFD2D}"/>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8FA72167-4259-4ED4-B07D-4748FE2CF606}"/>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98A1D32A-B7F9-419B-BC28-07C6ABDA24A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AC6E615A-1D1D-4CF3-B21A-D11896B936F6}"/>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971D9082-269C-4E1F-94E1-8660F821167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DDB989A7-D4A7-4F65-9184-1EDF1C45090A}"/>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C1CEAF19-0442-489A-971A-BD2B4E703E6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983235E5-2399-4F31-B671-2359F338720F}"/>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2A01255E-2927-44A9-B08D-E6C0202B0601}"/>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6340C348-04C1-477E-9516-19D01FED27F8}"/>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29710</xdr:rowOff>
    </xdr:from>
    <xdr:to>
      <xdr:col>55</xdr:col>
      <xdr:colOff>0</xdr:colOff>
      <xdr:row>78</xdr:row>
      <xdr:rowOff>88633</xdr:rowOff>
    </xdr:to>
    <xdr:cxnSp macro="">
      <xdr:nvCxnSpPr>
        <xdr:cNvPr id="402" name="直線コネクタ 401">
          <a:extLst>
            <a:ext uri="{FF2B5EF4-FFF2-40B4-BE49-F238E27FC236}">
              <a16:creationId xmlns:a16="http://schemas.microsoft.com/office/drawing/2014/main" id="{BAFBC163-87E6-4552-9763-4ED6682AA792}"/>
            </a:ext>
          </a:extLst>
        </xdr:cNvPr>
        <xdr:cNvCxnSpPr/>
      </xdr:nvCxnSpPr>
      <xdr:spPr>
        <a:xfrm flipV="1">
          <a:off x="9639300" y="13402810"/>
          <a:ext cx="838200" cy="5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6E8CC584-A222-4C66-918F-ABE60DA0D86E}"/>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4E1F6EB9-0775-4489-813A-D2C8C86763AF}"/>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82869</xdr:rowOff>
    </xdr:from>
    <xdr:to>
      <xdr:col>50</xdr:col>
      <xdr:colOff>114300</xdr:colOff>
      <xdr:row>78</xdr:row>
      <xdr:rowOff>88633</xdr:rowOff>
    </xdr:to>
    <xdr:cxnSp macro="">
      <xdr:nvCxnSpPr>
        <xdr:cNvPr id="405" name="直線コネクタ 404">
          <a:extLst>
            <a:ext uri="{FF2B5EF4-FFF2-40B4-BE49-F238E27FC236}">
              <a16:creationId xmlns:a16="http://schemas.microsoft.com/office/drawing/2014/main" id="{059A72C6-BFD5-4EA8-99AB-DC7D74C5BBE7}"/>
            </a:ext>
          </a:extLst>
        </xdr:cNvPr>
        <xdr:cNvCxnSpPr/>
      </xdr:nvCxnSpPr>
      <xdr:spPr>
        <a:xfrm>
          <a:off x="8750300" y="13455969"/>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77A9BA8F-37CA-412A-9958-11B4027B7BCE}"/>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477AD50A-C431-4082-A7B7-FB15315C9378}"/>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68117</xdr:rowOff>
    </xdr:from>
    <xdr:to>
      <xdr:col>45</xdr:col>
      <xdr:colOff>177800</xdr:colOff>
      <xdr:row>78</xdr:row>
      <xdr:rowOff>82869</xdr:rowOff>
    </xdr:to>
    <xdr:cxnSp macro="">
      <xdr:nvCxnSpPr>
        <xdr:cNvPr id="408" name="直線コネクタ 407">
          <a:extLst>
            <a:ext uri="{FF2B5EF4-FFF2-40B4-BE49-F238E27FC236}">
              <a16:creationId xmlns:a16="http://schemas.microsoft.com/office/drawing/2014/main" id="{8A961FF4-7175-4EBF-9E5E-2BFDD2E0AA4B}"/>
            </a:ext>
          </a:extLst>
        </xdr:cNvPr>
        <xdr:cNvCxnSpPr/>
      </xdr:nvCxnSpPr>
      <xdr:spPr>
        <a:xfrm>
          <a:off x="7861300" y="13441217"/>
          <a:ext cx="8890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7AC90BDE-10B4-4D71-813F-6EAB902F0798}"/>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45C2C832-B02C-45FF-8E75-5B99A0F9DB52}"/>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63841</xdr:rowOff>
    </xdr:from>
    <xdr:to>
      <xdr:col>41</xdr:col>
      <xdr:colOff>50800</xdr:colOff>
      <xdr:row>78</xdr:row>
      <xdr:rowOff>68117</xdr:rowOff>
    </xdr:to>
    <xdr:cxnSp macro="">
      <xdr:nvCxnSpPr>
        <xdr:cNvPr id="411" name="直線コネクタ 410">
          <a:extLst>
            <a:ext uri="{FF2B5EF4-FFF2-40B4-BE49-F238E27FC236}">
              <a16:creationId xmlns:a16="http://schemas.microsoft.com/office/drawing/2014/main" id="{A029EFC3-F6B6-4039-AE2A-7FB85264D29A}"/>
            </a:ext>
          </a:extLst>
        </xdr:cNvPr>
        <xdr:cNvCxnSpPr/>
      </xdr:nvCxnSpPr>
      <xdr:spPr>
        <a:xfrm>
          <a:off x="6972300" y="13265491"/>
          <a:ext cx="889000" cy="17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D5E13708-E646-493C-8EA6-C713965A18AF}"/>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374C173E-F865-4811-8ECC-31A20A819A7F}"/>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EDEA21C6-9069-44FC-85CC-639503E14D8B}"/>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B1521447-7228-4E5B-8144-36DC81219743}"/>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416927C0-44C3-4035-A977-FF83E02EAA2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A77DD448-9989-4950-9CB0-372D1254E3C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2E91DD3-3C27-443E-9F41-1FBBED6A07B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F5BE838F-0B60-4116-80DE-B42853FACF9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1C8D1F80-1A71-44E2-87AC-9DA2886BA73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150360</xdr:rowOff>
    </xdr:from>
    <xdr:to>
      <xdr:col>55</xdr:col>
      <xdr:colOff>50800</xdr:colOff>
      <xdr:row>78</xdr:row>
      <xdr:rowOff>80510</xdr:rowOff>
    </xdr:to>
    <xdr:sp macro="" textlink="">
      <xdr:nvSpPr>
        <xdr:cNvPr id="421" name="楕円 420">
          <a:extLst>
            <a:ext uri="{FF2B5EF4-FFF2-40B4-BE49-F238E27FC236}">
              <a16:creationId xmlns:a16="http://schemas.microsoft.com/office/drawing/2014/main" id="{A2544BC0-E0C2-4844-BFEC-3EB08F072F1C}"/>
            </a:ext>
          </a:extLst>
        </xdr:cNvPr>
        <xdr:cNvSpPr/>
      </xdr:nvSpPr>
      <xdr:spPr>
        <a:xfrm>
          <a:off x="10426700" y="133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109737</xdr:rowOff>
    </xdr:from>
    <xdr:ext cx="534377" cy="259045"/>
    <xdr:sp macro="" textlink="">
      <xdr:nvSpPr>
        <xdr:cNvPr id="422" name="普通建設事業費 （ うち新規整備　）該当値テキスト">
          <a:extLst>
            <a:ext uri="{FF2B5EF4-FFF2-40B4-BE49-F238E27FC236}">
              <a16:creationId xmlns:a16="http://schemas.microsoft.com/office/drawing/2014/main" id="{03B42F8B-F1D7-426B-AC1B-195CFE851E0A}"/>
            </a:ext>
          </a:extLst>
        </xdr:cNvPr>
        <xdr:cNvSpPr txBox="1"/>
      </xdr:nvSpPr>
      <xdr:spPr>
        <a:xfrm>
          <a:off x="10528300" y="131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37833</xdr:rowOff>
    </xdr:from>
    <xdr:to>
      <xdr:col>50</xdr:col>
      <xdr:colOff>165100</xdr:colOff>
      <xdr:row>78</xdr:row>
      <xdr:rowOff>139433</xdr:rowOff>
    </xdr:to>
    <xdr:sp macro="" textlink="">
      <xdr:nvSpPr>
        <xdr:cNvPr id="423" name="楕円 422">
          <a:extLst>
            <a:ext uri="{FF2B5EF4-FFF2-40B4-BE49-F238E27FC236}">
              <a16:creationId xmlns:a16="http://schemas.microsoft.com/office/drawing/2014/main" id="{8F6577B2-C911-4B4E-839D-BC1896B2FE39}"/>
            </a:ext>
          </a:extLst>
        </xdr:cNvPr>
        <xdr:cNvSpPr/>
      </xdr:nvSpPr>
      <xdr:spPr>
        <a:xfrm>
          <a:off x="9588500" y="134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130560</xdr:rowOff>
    </xdr:from>
    <xdr:ext cx="534377" cy="259045"/>
    <xdr:sp macro="" textlink="">
      <xdr:nvSpPr>
        <xdr:cNvPr id="424" name="テキスト ボックス 423">
          <a:extLst>
            <a:ext uri="{FF2B5EF4-FFF2-40B4-BE49-F238E27FC236}">
              <a16:creationId xmlns:a16="http://schemas.microsoft.com/office/drawing/2014/main" id="{FD41AF78-25E1-467A-B8DF-03C64CC453E3}"/>
            </a:ext>
          </a:extLst>
        </xdr:cNvPr>
        <xdr:cNvSpPr txBox="1"/>
      </xdr:nvSpPr>
      <xdr:spPr>
        <a:xfrm>
          <a:off x="9372111" y="135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32069</xdr:rowOff>
    </xdr:from>
    <xdr:to>
      <xdr:col>46</xdr:col>
      <xdr:colOff>38100</xdr:colOff>
      <xdr:row>78</xdr:row>
      <xdr:rowOff>133669</xdr:rowOff>
    </xdr:to>
    <xdr:sp macro="" textlink="">
      <xdr:nvSpPr>
        <xdr:cNvPr id="425" name="楕円 424">
          <a:extLst>
            <a:ext uri="{FF2B5EF4-FFF2-40B4-BE49-F238E27FC236}">
              <a16:creationId xmlns:a16="http://schemas.microsoft.com/office/drawing/2014/main" id="{AC74D12C-CBB8-458D-B7A3-C7D14039AA58}"/>
            </a:ext>
          </a:extLst>
        </xdr:cNvPr>
        <xdr:cNvSpPr/>
      </xdr:nvSpPr>
      <xdr:spPr>
        <a:xfrm>
          <a:off x="8699500" y="134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124796</xdr:rowOff>
    </xdr:from>
    <xdr:ext cx="534377" cy="259045"/>
    <xdr:sp macro="" textlink="">
      <xdr:nvSpPr>
        <xdr:cNvPr id="426" name="テキスト ボックス 425">
          <a:extLst>
            <a:ext uri="{FF2B5EF4-FFF2-40B4-BE49-F238E27FC236}">
              <a16:creationId xmlns:a16="http://schemas.microsoft.com/office/drawing/2014/main" id="{7A9C73FA-86A9-4F18-8FC1-14FDE04B834D}"/>
            </a:ext>
          </a:extLst>
        </xdr:cNvPr>
        <xdr:cNvSpPr txBox="1"/>
      </xdr:nvSpPr>
      <xdr:spPr>
        <a:xfrm>
          <a:off x="8483111" y="134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17317</xdr:rowOff>
    </xdr:from>
    <xdr:to>
      <xdr:col>41</xdr:col>
      <xdr:colOff>101600</xdr:colOff>
      <xdr:row>78</xdr:row>
      <xdr:rowOff>118917</xdr:rowOff>
    </xdr:to>
    <xdr:sp macro="" textlink="">
      <xdr:nvSpPr>
        <xdr:cNvPr id="427" name="楕円 426">
          <a:extLst>
            <a:ext uri="{FF2B5EF4-FFF2-40B4-BE49-F238E27FC236}">
              <a16:creationId xmlns:a16="http://schemas.microsoft.com/office/drawing/2014/main" id="{804D16F5-E495-4820-B377-DAB832A888E0}"/>
            </a:ext>
          </a:extLst>
        </xdr:cNvPr>
        <xdr:cNvSpPr/>
      </xdr:nvSpPr>
      <xdr:spPr>
        <a:xfrm>
          <a:off x="7810500" y="133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110044</xdr:rowOff>
    </xdr:from>
    <xdr:ext cx="534377" cy="259045"/>
    <xdr:sp macro="" textlink="">
      <xdr:nvSpPr>
        <xdr:cNvPr id="428" name="テキスト ボックス 427">
          <a:extLst>
            <a:ext uri="{FF2B5EF4-FFF2-40B4-BE49-F238E27FC236}">
              <a16:creationId xmlns:a16="http://schemas.microsoft.com/office/drawing/2014/main" id="{55249F28-2B3F-4EB6-91F1-1230B28DD11A}"/>
            </a:ext>
          </a:extLst>
        </xdr:cNvPr>
        <xdr:cNvSpPr txBox="1"/>
      </xdr:nvSpPr>
      <xdr:spPr>
        <a:xfrm>
          <a:off x="7594111" y="134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13041</xdr:rowOff>
    </xdr:from>
    <xdr:to>
      <xdr:col>36</xdr:col>
      <xdr:colOff>165100</xdr:colOff>
      <xdr:row>77</xdr:row>
      <xdr:rowOff>114641</xdr:rowOff>
    </xdr:to>
    <xdr:sp macro="" textlink="">
      <xdr:nvSpPr>
        <xdr:cNvPr id="429" name="楕円 428">
          <a:extLst>
            <a:ext uri="{FF2B5EF4-FFF2-40B4-BE49-F238E27FC236}">
              <a16:creationId xmlns:a16="http://schemas.microsoft.com/office/drawing/2014/main" id="{D6BDCC2B-EC75-4E1C-A4F4-7E1E2C793F6C}"/>
            </a:ext>
          </a:extLst>
        </xdr:cNvPr>
        <xdr:cNvSpPr/>
      </xdr:nvSpPr>
      <xdr:spPr>
        <a:xfrm>
          <a:off x="6921500" y="132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131168</xdr:rowOff>
    </xdr:from>
    <xdr:ext cx="599010" cy="259045"/>
    <xdr:sp macro="" textlink="">
      <xdr:nvSpPr>
        <xdr:cNvPr id="430" name="テキスト ボックス 429">
          <a:extLst>
            <a:ext uri="{FF2B5EF4-FFF2-40B4-BE49-F238E27FC236}">
              <a16:creationId xmlns:a16="http://schemas.microsoft.com/office/drawing/2014/main" id="{B476693A-CCF7-4474-8264-146631A0EE62}"/>
            </a:ext>
          </a:extLst>
        </xdr:cNvPr>
        <xdr:cNvSpPr txBox="1"/>
      </xdr:nvSpPr>
      <xdr:spPr>
        <a:xfrm>
          <a:off x="6672795" y="1298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D1627875-E3D5-4D9B-84F1-3B76BDD27FB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E3AA4D52-F25C-4E52-A174-CF648984874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CA7E0493-1433-4C9C-B908-BBDD3EF28C5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F06ADE39-1063-4305-8AD1-2BDD94FF9B3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E8B6EE3F-1C5C-4E61-A21E-7B0AAB2D666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5226A0DF-4B8C-42E0-BD2A-ECF2CCCCB3F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B6510A5E-D6B2-4AA2-9E2B-0D2ED07EC53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CF869BC9-E4A5-4A67-A7A1-F98A9BFEC46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F714C9EC-C0D3-4DFB-B570-C1B5FC32837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6188F168-C3F2-425D-A7E8-20287EB7D08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FE29A58C-0188-4480-B53C-5BD152F4018D}"/>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F742A1ED-14AD-4164-A8D7-A814B2897E2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E8393C17-4E40-48FB-808F-5B41F9596ED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F5E49F9-E81D-414B-948B-5C5526D2D8E9}"/>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6FBEB63D-FD2B-48CC-8294-9AF3CE86CEFE}"/>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FE438114-2950-4BE1-8F2C-4933E89895D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FBAFA97D-D173-4100-A635-3FC54BE72C72}"/>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4F4EEB0A-0557-4784-B6CA-7F8A8E7C4F75}"/>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C80995E3-2A2D-42CF-8F51-69C8EEB4A85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6A5598EE-4D5A-4389-9E25-3B0E02430BB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72EF89F8-B954-4F53-B284-751BAD6D503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2DA144E2-8958-4644-8B61-A6AC8BE76FE1}"/>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23B944A3-1615-4489-82F8-658ED110BBD2}"/>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11F95F19-1C84-4E0D-8A14-DE54114CE1CC}"/>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F4BCBB6A-0531-4E97-AF1F-FDE7B51030E2}"/>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F97C09AF-0548-4A66-81F6-37C0BBD848CD}"/>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78980</xdr:rowOff>
    </xdr:from>
    <xdr:to>
      <xdr:col>55</xdr:col>
      <xdr:colOff>0</xdr:colOff>
      <xdr:row>96</xdr:row>
      <xdr:rowOff>105958</xdr:rowOff>
    </xdr:to>
    <xdr:cxnSp macro="">
      <xdr:nvCxnSpPr>
        <xdr:cNvPr id="457" name="直線コネクタ 456">
          <a:extLst>
            <a:ext uri="{FF2B5EF4-FFF2-40B4-BE49-F238E27FC236}">
              <a16:creationId xmlns:a16="http://schemas.microsoft.com/office/drawing/2014/main" id="{D96EC6A3-0416-4CDB-8DB3-5CAF9F69B5A4}"/>
            </a:ext>
          </a:extLst>
        </xdr:cNvPr>
        <xdr:cNvCxnSpPr/>
      </xdr:nvCxnSpPr>
      <xdr:spPr>
        <a:xfrm>
          <a:off x="9639300" y="16538180"/>
          <a:ext cx="8382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FB4226AB-6540-4C72-B6EE-C8AA2E09F57C}"/>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D2EF9A3F-2251-4ECE-9CBF-746F0F706828}"/>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78980</xdr:rowOff>
    </xdr:from>
    <xdr:to>
      <xdr:col>50</xdr:col>
      <xdr:colOff>114300</xdr:colOff>
      <xdr:row>96</xdr:row>
      <xdr:rowOff>125764</xdr:rowOff>
    </xdr:to>
    <xdr:cxnSp macro="">
      <xdr:nvCxnSpPr>
        <xdr:cNvPr id="460" name="直線コネクタ 459">
          <a:extLst>
            <a:ext uri="{FF2B5EF4-FFF2-40B4-BE49-F238E27FC236}">
              <a16:creationId xmlns:a16="http://schemas.microsoft.com/office/drawing/2014/main" id="{405B299A-A4AE-410D-99E7-478CAFB26964}"/>
            </a:ext>
          </a:extLst>
        </xdr:cNvPr>
        <xdr:cNvCxnSpPr/>
      </xdr:nvCxnSpPr>
      <xdr:spPr>
        <a:xfrm flipV="1">
          <a:off x="8750300" y="16538180"/>
          <a:ext cx="889000" cy="4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118719EA-5D96-432C-9922-52E577C3ED53}"/>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3B5F816B-79EC-4DE4-8375-D477AFE38734}"/>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125764</xdr:rowOff>
    </xdr:from>
    <xdr:to>
      <xdr:col>45</xdr:col>
      <xdr:colOff>177800</xdr:colOff>
      <xdr:row>97</xdr:row>
      <xdr:rowOff>149475</xdr:rowOff>
    </xdr:to>
    <xdr:cxnSp macro="">
      <xdr:nvCxnSpPr>
        <xdr:cNvPr id="463" name="直線コネクタ 462">
          <a:extLst>
            <a:ext uri="{FF2B5EF4-FFF2-40B4-BE49-F238E27FC236}">
              <a16:creationId xmlns:a16="http://schemas.microsoft.com/office/drawing/2014/main" id="{D1F6AC8A-7B75-4B50-9C47-5F6C107AD5C5}"/>
            </a:ext>
          </a:extLst>
        </xdr:cNvPr>
        <xdr:cNvCxnSpPr/>
      </xdr:nvCxnSpPr>
      <xdr:spPr>
        <a:xfrm flipV="1">
          <a:off x="7861300" y="16584964"/>
          <a:ext cx="889000" cy="19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4625097B-C8C4-4DFF-9080-E96CA6908DEB}"/>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DC6ADDFF-BE80-4D2A-8C94-F2B1C4AE9FE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149475</xdr:rowOff>
    </xdr:from>
    <xdr:to>
      <xdr:col>41</xdr:col>
      <xdr:colOff>50800</xdr:colOff>
      <xdr:row>97</xdr:row>
      <xdr:rowOff>152566</xdr:rowOff>
    </xdr:to>
    <xdr:cxnSp macro="">
      <xdr:nvCxnSpPr>
        <xdr:cNvPr id="466" name="直線コネクタ 465">
          <a:extLst>
            <a:ext uri="{FF2B5EF4-FFF2-40B4-BE49-F238E27FC236}">
              <a16:creationId xmlns:a16="http://schemas.microsoft.com/office/drawing/2014/main" id="{107899C3-01CA-43FC-9372-F41171BD496F}"/>
            </a:ext>
          </a:extLst>
        </xdr:cNvPr>
        <xdr:cNvCxnSpPr/>
      </xdr:nvCxnSpPr>
      <xdr:spPr>
        <a:xfrm flipV="1">
          <a:off x="6972300" y="16780125"/>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EFB56E2C-83D7-4847-9779-A8D922F64673}"/>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BF0F061F-2414-4ACA-9659-4F01363494F5}"/>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8C0ED024-0BC0-4AA5-BA0F-A4554BD0B0A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6F7DDA31-CD6E-42A1-867C-F1B5CF0D7CE9}"/>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2BEE654E-4FF1-4AD4-9F60-5BB05F0A896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B7AEFE9-FB53-4FC7-866E-FB1821105A8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F4C619B-1F7A-4A98-A678-B2DF56AD480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730DC7E-CDBF-4AC6-90F6-5AB7DB982F2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359E771D-16C7-4192-B439-1578E79CB43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55158</xdr:rowOff>
    </xdr:from>
    <xdr:to>
      <xdr:col>55</xdr:col>
      <xdr:colOff>50800</xdr:colOff>
      <xdr:row>96</xdr:row>
      <xdr:rowOff>156758</xdr:rowOff>
    </xdr:to>
    <xdr:sp macro="" textlink="">
      <xdr:nvSpPr>
        <xdr:cNvPr id="476" name="楕円 475">
          <a:extLst>
            <a:ext uri="{FF2B5EF4-FFF2-40B4-BE49-F238E27FC236}">
              <a16:creationId xmlns:a16="http://schemas.microsoft.com/office/drawing/2014/main" id="{E18CA615-B5E7-4DA1-87E5-6522564CB755}"/>
            </a:ext>
          </a:extLst>
        </xdr:cNvPr>
        <xdr:cNvSpPr/>
      </xdr:nvSpPr>
      <xdr:spPr>
        <a:xfrm>
          <a:off x="10426700" y="165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78035</xdr:rowOff>
    </xdr:from>
    <xdr:ext cx="534377" cy="259045"/>
    <xdr:sp macro="" textlink="">
      <xdr:nvSpPr>
        <xdr:cNvPr id="477" name="普通建設事業費 （ うち更新整備　）該当値テキスト">
          <a:extLst>
            <a:ext uri="{FF2B5EF4-FFF2-40B4-BE49-F238E27FC236}">
              <a16:creationId xmlns:a16="http://schemas.microsoft.com/office/drawing/2014/main" id="{F50A0229-3FF7-44AB-A6D0-6A0B99604B66}"/>
            </a:ext>
          </a:extLst>
        </xdr:cNvPr>
        <xdr:cNvSpPr txBox="1"/>
      </xdr:nvSpPr>
      <xdr:spPr>
        <a:xfrm>
          <a:off x="10528300" y="163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28180</xdr:rowOff>
    </xdr:from>
    <xdr:to>
      <xdr:col>50</xdr:col>
      <xdr:colOff>165100</xdr:colOff>
      <xdr:row>96</xdr:row>
      <xdr:rowOff>129780</xdr:rowOff>
    </xdr:to>
    <xdr:sp macro="" textlink="">
      <xdr:nvSpPr>
        <xdr:cNvPr id="478" name="楕円 477">
          <a:extLst>
            <a:ext uri="{FF2B5EF4-FFF2-40B4-BE49-F238E27FC236}">
              <a16:creationId xmlns:a16="http://schemas.microsoft.com/office/drawing/2014/main" id="{C0685222-577A-43D7-99BA-D0488D46CAEF}"/>
            </a:ext>
          </a:extLst>
        </xdr:cNvPr>
        <xdr:cNvSpPr/>
      </xdr:nvSpPr>
      <xdr:spPr>
        <a:xfrm>
          <a:off x="9588500" y="164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146307</xdr:rowOff>
    </xdr:from>
    <xdr:ext cx="534377" cy="259045"/>
    <xdr:sp macro="" textlink="">
      <xdr:nvSpPr>
        <xdr:cNvPr id="479" name="テキスト ボックス 478">
          <a:extLst>
            <a:ext uri="{FF2B5EF4-FFF2-40B4-BE49-F238E27FC236}">
              <a16:creationId xmlns:a16="http://schemas.microsoft.com/office/drawing/2014/main" id="{3FDFB761-0305-4D5A-9D7F-98395EEE61AA}"/>
            </a:ext>
          </a:extLst>
        </xdr:cNvPr>
        <xdr:cNvSpPr txBox="1"/>
      </xdr:nvSpPr>
      <xdr:spPr>
        <a:xfrm>
          <a:off x="9372111" y="162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74964</xdr:rowOff>
    </xdr:from>
    <xdr:to>
      <xdr:col>46</xdr:col>
      <xdr:colOff>38100</xdr:colOff>
      <xdr:row>97</xdr:row>
      <xdr:rowOff>5114</xdr:rowOff>
    </xdr:to>
    <xdr:sp macro="" textlink="">
      <xdr:nvSpPr>
        <xdr:cNvPr id="480" name="楕円 479">
          <a:extLst>
            <a:ext uri="{FF2B5EF4-FFF2-40B4-BE49-F238E27FC236}">
              <a16:creationId xmlns:a16="http://schemas.microsoft.com/office/drawing/2014/main" id="{82DEC559-48D0-4EE1-BD17-7EE336D3FB5C}"/>
            </a:ext>
          </a:extLst>
        </xdr:cNvPr>
        <xdr:cNvSpPr/>
      </xdr:nvSpPr>
      <xdr:spPr>
        <a:xfrm>
          <a:off x="8699500" y="165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21641</xdr:rowOff>
    </xdr:from>
    <xdr:ext cx="534377" cy="259045"/>
    <xdr:sp macro="" textlink="">
      <xdr:nvSpPr>
        <xdr:cNvPr id="481" name="テキスト ボックス 480">
          <a:extLst>
            <a:ext uri="{FF2B5EF4-FFF2-40B4-BE49-F238E27FC236}">
              <a16:creationId xmlns:a16="http://schemas.microsoft.com/office/drawing/2014/main" id="{CA3D7657-0AB2-4318-8A12-7336C5822A01}"/>
            </a:ext>
          </a:extLst>
        </xdr:cNvPr>
        <xdr:cNvSpPr txBox="1"/>
      </xdr:nvSpPr>
      <xdr:spPr>
        <a:xfrm>
          <a:off x="8483111" y="1630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98675</xdr:rowOff>
    </xdr:from>
    <xdr:to>
      <xdr:col>41</xdr:col>
      <xdr:colOff>101600</xdr:colOff>
      <xdr:row>98</xdr:row>
      <xdr:rowOff>28825</xdr:rowOff>
    </xdr:to>
    <xdr:sp macro="" textlink="">
      <xdr:nvSpPr>
        <xdr:cNvPr id="482" name="楕円 481">
          <a:extLst>
            <a:ext uri="{FF2B5EF4-FFF2-40B4-BE49-F238E27FC236}">
              <a16:creationId xmlns:a16="http://schemas.microsoft.com/office/drawing/2014/main" id="{BBDDC421-342B-439B-803F-686572AE64AB}"/>
            </a:ext>
          </a:extLst>
        </xdr:cNvPr>
        <xdr:cNvSpPr/>
      </xdr:nvSpPr>
      <xdr:spPr>
        <a:xfrm>
          <a:off x="7810500" y="167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19952</xdr:rowOff>
    </xdr:from>
    <xdr:ext cx="534377" cy="259045"/>
    <xdr:sp macro="" textlink="">
      <xdr:nvSpPr>
        <xdr:cNvPr id="483" name="テキスト ボックス 482">
          <a:extLst>
            <a:ext uri="{FF2B5EF4-FFF2-40B4-BE49-F238E27FC236}">
              <a16:creationId xmlns:a16="http://schemas.microsoft.com/office/drawing/2014/main" id="{E5F526D5-69AA-46F1-8464-4D2512B55BD4}"/>
            </a:ext>
          </a:extLst>
        </xdr:cNvPr>
        <xdr:cNvSpPr txBox="1"/>
      </xdr:nvSpPr>
      <xdr:spPr>
        <a:xfrm>
          <a:off x="7594111" y="168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101766</xdr:rowOff>
    </xdr:from>
    <xdr:to>
      <xdr:col>36</xdr:col>
      <xdr:colOff>165100</xdr:colOff>
      <xdr:row>98</xdr:row>
      <xdr:rowOff>31916</xdr:rowOff>
    </xdr:to>
    <xdr:sp macro="" textlink="">
      <xdr:nvSpPr>
        <xdr:cNvPr id="484" name="楕円 483">
          <a:extLst>
            <a:ext uri="{FF2B5EF4-FFF2-40B4-BE49-F238E27FC236}">
              <a16:creationId xmlns:a16="http://schemas.microsoft.com/office/drawing/2014/main" id="{17E3FD92-58B2-4CA2-A8CA-5D62EBC137BC}"/>
            </a:ext>
          </a:extLst>
        </xdr:cNvPr>
        <xdr:cNvSpPr/>
      </xdr:nvSpPr>
      <xdr:spPr>
        <a:xfrm>
          <a:off x="6921500" y="167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23043</xdr:rowOff>
    </xdr:from>
    <xdr:ext cx="534377" cy="259045"/>
    <xdr:sp macro="" textlink="">
      <xdr:nvSpPr>
        <xdr:cNvPr id="485" name="テキスト ボックス 484">
          <a:extLst>
            <a:ext uri="{FF2B5EF4-FFF2-40B4-BE49-F238E27FC236}">
              <a16:creationId xmlns:a16="http://schemas.microsoft.com/office/drawing/2014/main" id="{88E65BF6-7330-4A87-A521-34F2C65B3260}"/>
            </a:ext>
          </a:extLst>
        </xdr:cNvPr>
        <xdr:cNvSpPr txBox="1"/>
      </xdr:nvSpPr>
      <xdr:spPr>
        <a:xfrm>
          <a:off x="6705111" y="168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106114AD-5B6C-49FA-9371-2187DB0D3DB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E3D6A3BF-A706-4F44-9DEE-9FFA53B9B2D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E823DAB3-96AE-4FF9-AE66-7C9A92C109A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2571DB69-5CC6-4EF1-AC4B-45E028720F9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83204CB5-458C-4A49-92CE-F41D89D18E5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C575F3B0-E893-4621-A23F-3B303A8584E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A0BB1E36-9795-43D6-AE89-691DCA20D85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9C517223-893F-495E-B616-6729BB1C452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E2868700-AE21-4330-A9B9-06DE0C23541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B0926C0D-86DE-4182-9C07-791E097F593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C9BDF851-4D3A-4EFD-9A4D-7B2D164B1BA5}"/>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57FC841-D548-4CAE-9A09-477C202937B6}"/>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91238D07-7C89-4811-8EE7-514A47107483}"/>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644D16DB-231B-44D5-B497-18586BC59A19}"/>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8D807288-9CAF-425A-9A26-0A4DF165280D}"/>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7D5D77D8-5493-4970-9839-D611010AE7F6}"/>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46B8ABA3-E99F-4294-AE13-451983CE950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9E211EDF-0AD8-4104-A72A-5DFCB9A5CB99}"/>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32D4260F-150E-400E-9AB3-0AF92636816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B74D617-228F-4221-9AE2-CBC517FD711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4E9009ED-F15A-4A2D-A156-0A4FA184FC6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F49C27DD-708D-4AB9-85CC-B408EF49031A}"/>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6CC6AAA7-0A62-4420-9FCD-EA81FFFD3685}"/>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574356E4-EF4A-4B90-B839-3A75ABFBAB2C}"/>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436C2112-6E49-4E04-B6F6-F6398F6F7752}"/>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53551945-994F-4007-958D-F5FC9F32C2C1}"/>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135887</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47791069-8476-4DBA-B810-09BBC3AF7E0E}"/>
            </a:ext>
          </a:extLst>
        </xdr:cNvPr>
        <xdr:cNvCxnSpPr/>
      </xdr:nvCxnSpPr>
      <xdr:spPr>
        <a:xfrm>
          <a:off x="15481300" y="6650987"/>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1FD992E2-3875-4AB4-B0EC-B835038134CA}"/>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78A73F29-644C-4A6C-AEE5-25D4763F5D87}"/>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135334</xdr:rowOff>
    </xdr:from>
    <xdr:to>
      <xdr:col>81</xdr:col>
      <xdr:colOff>50800</xdr:colOff>
      <xdr:row>38</xdr:row>
      <xdr:rowOff>135887</xdr:rowOff>
    </xdr:to>
    <xdr:cxnSp macro="">
      <xdr:nvCxnSpPr>
        <xdr:cNvPr id="515" name="直線コネクタ 514">
          <a:extLst>
            <a:ext uri="{FF2B5EF4-FFF2-40B4-BE49-F238E27FC236}">
              <a16:creationId xmlns:a16="http://schemas.microsoft.com/office/drawing/2014/main" id="{11689D29-144B-4F32-813D-3D40DE91E124}"/>
            </a:ext>
          </a:extLst>
        </xdr:cNvPr>
        <xdr:cNvCxnSpPr/>
      </xdr:nvCxnSpPr>
      <xdr:spPr>
        <a:xfrm>
          <a:off x="14592300" y="6650434"/>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D448A974-CCC3-456D-B5F6-CCB2599C6AD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FFCD95AC-1249-4910-BA82-930C52ADD479}"/>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135334</xdr:rowOff>
    </xdr:from>
    <xdr:to>
      <xdr:col>76</xdr:col>
      <xdr:colOff>114300</xdr:colOff>
      <xdr:row>38</xdr:row>
      <xdr:rowOff>139553</xdr:rowOff>
    </xdr:to>
    <xdr:cxnSp macro="">
      <xdr:nvCxnSpPr>
        <xdr:cNvPr id="518" name="直線コネクタ 517">
          <a:extLst>
            <a:ext uri="{FF2B5EF4-FFF2-40B4-BE49-F238E27FC236}">
              <a16:creationId xmlns:a16="http://schemas.microsoft.com/office/drawing/2014/main" id="{E0B22973-A12D-4A7D-8985-83A9EB0ABD2E}"/>
            </a:ext>
          </a:extLst>
        </xdr:cNvPr>
        <xdr:cNvCxnSpPr/>
      </xdr:nvCxnSpPr>
      <xdr:spPr>
        <a:xfrm flipV="1">
          <a:off x="13703300" y="6650434"/>
          <a:ext cx="8890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2D54558E-A8E6-4A4C-B736-03EDDF587FC1}"/>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592DAB18-9772-4233-A326-9C23CEDF73A6}"/>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139526</xdr:rowOff>
    </xdr:from>
    <xdr:to>
      <xdr:col>71</xdr:col>
      <xdr:colOff>177800</xdr:colOff>
      <xdr:row>38</xdr:row>
      <xdr:rowOff>139553</xdr:rowOff>
    </xdr:to>
    <xdr:cxnSp macro="">
      <xdr:nvCxnSpPr>
        <xdr:cNvPr id="521" name="直線コネクタ 520">
          <a:extLst>
            <a:ext uri="{FF2B5EF4-FFF2-40B4-BE49-F238E27FC236}">
              <a16:creationId xmlns:a16="http://schemas.microsoft.com/office/drawing/2014/main" id="{06C4E35B-3E2B-4A06-8DF7-5BC70399C704}"/>
            </a:ext>
          </a:extLst>
        </xdr:cNvPr>
        <xdr:cNvCxnSpPr/>
      </xdr:nvCxnSpPr>
      <xdr:spPr>
        <a:xfrm>
          <a:off x="12814300" y="6654626"/>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B6654112-8E0A-410D-8B50-FDB12C9DC0E2}"/>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7B1A04E8-00F4-4637-BAC7-C47EE3572CFF}"/>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CC131CB-4E6E-48EC-A88C-87CE3E45C555}"/>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FDDEF4DC-3935-439D-9230-F3931E45703B}"/>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A57F4BB4-87B1-4E1F-A83B-3D38DE10478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CE198972-BF80-4FD9-BB32-85D43069D34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27E6BD53-5118-4CF2-B4B1-23BACFE80F3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4B3EF09A-E441-4A46-BF59-EC5EAB88CCE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A60889FF-DF60-4E1D-BF9D-D1EF3110F68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BF6D0BEA-278F-455A-9EE8-E38AA0421D3C}"/>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270501DD-5786-4AF2-AAE6-AAC535517F29}"/>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85087</xdr:rowOff>
    </xdr:from>
    <xdr:to>
      <xdr:col>81</xdr:col>
      <xdr:colOff>101600</xdr:colOff>
      <xdr:row>39</xdr:row>
      <xdr:rowOff>15237</xdr:rowOff>
    </xdr:to>
    <xdr:sp macro="" textlink="">
      <xdr:nvSpPr>
        <xdr:cNvPr id="533" name="楕円 532">
          <a:extLst>
            <a:ext uri="{FF2B5EF4-FFF2-40B4-BE49-F238E27FC236}">
              <a16:creationId xmlns:a16="http://schemas.microsoft.com/office/drawing/2014/main" id="{60310FE4-902C-47FF-BA01-33DE45F333E6}"/>
            </a:ext>
          </a:extLst>
        </xdr:cNvPr>
        <xdr:cNvSpPr/>
      </xdr:nvSpPr>
      <xdr:spPr>
        <a:xfrm>
          <a:off x="15430500" y="66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6364</xdr:rowOff>
    </xdr:from>
    <xdr:ext cx="378565" cy="259045"/>
    <xdr:sp macro="" textlink="">
      <xdr:nvSpPr>
        <xdr:cNvPr id="534" name="テキスト ボックス 533">
          <a:extLst>
            <a:ext uri="{FF2B5EF4-FFF2-40B4-BE49-F238E27FC236}">
              <a16:creationId xmlns:a16="http://schemas.microsoft.com/office/drawing/2014/main" id="{02B7CC4E-014E-49F6-9E01-392111B11698}"/>
            </a:ext>
          </a:extLst>
        </xdr:cNvPr>
        <xdr:cNvSpPr txBox="1"/>
      </xdr:nvSpPr>
      <xdr:spPr>
        <a:xfrm>
          <a:off x="15292017" y="669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84534</xdr:rowOff>
    </xdr:from>
    <xdr:to>
      <xdr:col>76</xdr:col>
      <xdr:colOff>165100</xdr:colOff>
      <xdr:row>39</xdr:row>
      <xdr:rowOff>14684</xdr:rowOff>
    </xdr:to>
    <xdr:sp macro="" textlink="">
      <xdr:nvSpPr>
        <xdr:cNvPr id="535" name="楕円 534">
          <a:extLst>
            <a:ext uri="{FF2B5EF4-FFF2-40B4-BE49-F238E27FC236}">
              <a16:creationId xmlns:a16="http://schemas.microsoft.com/office/drawing/2014/main" id="{1EA60952-268D-413A-A1C1-0D6F9B289D4C}"/>
            </a:ext>
          </a:extLst>
        </xdr:cNvPr>
        <xdr:cNvSpPr/>
      </xdr:nvSpPr>
      <xdr:spPr>
        <a:xfrm>
          <a:off x="14541500" y="65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5811</xdr:rowOff>
    </xdr:from>
    <xdr:ext cx="378565" cy="259045"/>
    <xdr:sp macro="" textlink="">
      <xdr:nvSpPr>
        <xdr:cNvPr id="536" name="テキスト ボックス 535">
          <a:extLst>
            <a:ext uri="{FF2B5EF4-FFF2-40B4-BE49-F238E27FC236}">
              <a16:creationId xmlns:a16="http://schemas.microsoft.com/office/drawing/2014/main" id="{5C1A063A-EAF7-432E-97D4-89ADEC59ED6B}"/>
            </a:ext>
          </a:extLst>
        </xdr:cNvPr>
        <xdr:cNvSpPr txBox="1"/>
      </xdr:nvSpPr>
      <xdr:spPr>
        <a:xfrm>
          <a:off x="14403017" y="669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88753</xdr:rowOff>
    </xdr:from>
    <xdr:to>
      <xdr:col>72</xdr:col>
      <xdr:colOff>38100</xdr:colOff>
      <xdr:row>39</xdr:row>
      <xdr:rowOff>18903</xdr:rowOff>
    </xdr:to>
    <xdr:sp macro="" textlink="">
      <xdr:nvSpPr>
        <xdr:cNvPr id="537" name="楕円 536">
          <a:extLst>
            <a:ext uri="{FF2B5EF4-FFF2-40B4-BE49-F238E27FC236}">
              <a16:creationId xmlns:a16="http://schemas.microsoft.com/office/drawing/2014/main" id="{00309AC4-15B5-4251-8678-AE516CC87331}"/>
            </a:ext>
          </a:extLst>
        </xdr:cNvPr>
        <xdr:cNvSpPr/>
      </xdr:nvSpPr>
      <xdr:spPr>
        <a:xfrm>
          <a:off x="13652500" y="6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10030</xdr:rowOff>
    </xdr:from>
    <xdr:ext cx="313932" cy="259045"/>
    <xdr:sp macro="" textlink="">
      <xdr:nvSpPr>
        <xdr:cNvPr id="538" name="テキスト ボックス 537">
          <a:extLst>
            <a:ext uri="{FF2B5EF4-FFF2-40B4-BE49-F238E27FC236}">
              <a16:creationId xmlns:a16="http://schemas.microsoft.com/office/drawing/2014/main" id="{31DC52B7-271A-4835-B359-CD7EF0BE03A6}"/>
            </a:ext>
          </a:extLst>
        </xdr:cNvPr>
        <xdr:cNvSpPr txBox="1"/>
      </xdr:nvSpPr>
      <xdr:spPr>
        <a:xfrm>
          <a:off x="13546333" y="669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88726</xdr:rowOff>
    </xdr:from>
    <xdr:to>
      <xdr:col>67</xdr:col>
      <xdr:colOff>101600</xdr:colOff>
      <xdr:row>39</xdr:row>
      <xdr:rowOff>18876</xdr:rowOff>
    </xdr:to>
    <xdr:sp macro="" textlink="">
      <xdr:nvSpPr>
        <xdr:cNvPr id="539" name="楕円 538">
          <a:extLst>
            <a:ext uri="{FF2B5EF4-FFF2-40B4-BE49-F238E27FC236}">
              <a16:creationId xmlns:a16="http://schemas.microsoft.com/office/drawing/2014/main" id="{7BBBDF87-D6E1-43E4-AD08-A1B3760B5B11}"/>
            </a:ext>
          </a:extLst>
        </xdr:cNvPr>
        <xdr:cNvSpPr/>
      </xdr:nvSpPr>
      <xdr:spPr>
        <a:xfrm>
          <a:off x="12763500" y="66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10003</xdr:rowOff>
    </xdr:from>
    <xdr:ext cx="313932" cy="259045"/>
    <xdr:sp macro="" textlink="">
      <xdr:nvSpPr>
        <xdr:cNvPr id="540" name="テキスト ボックス 539">
          <a:extLst>
            <a:ext uri="{FF2B5EF4-FFF2-40B4-BE49-F238E27FC236}">
              <a16:creationId xmlns:a16="http://schemas.microsoft.com/office/drawing/2014/main" id="{97D98FB3-B261-4A5F-BBE3-49FA7A1AD42B}"/>
            </a:ext>
          </a:extLst>
        </xdr:cNvPr>
        <xdr:cNvSpPr txBox="1"/>
      </xdr:nvSpPr>
      <xdr:spPr>
        <a:xfrm>
          <a:off x="12657333" y="6696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3A27F83C-D47A-4F02-9A90-56677282D14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13E386C8-54E5-47DD-9D9C-DDDCEE9C48F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AD2E05A2-0761-4142-940A-E74EA38959E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5A51E774-3E39-4363-B890-703C2774D8B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F9491EE1-B87B-4407-999F-B9A9DD76FEB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8489F418-534D-4854-BCE6-6644B43E1E3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E7EBC90F-99B9-4049-B67F-8385FD33993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BAD8052C-1972-4DA7-8B70-36DE0AB77C2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532CD768-07E0-4790-8378-9FBAA5C0A8C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41D334-5526-4A66-8D43-11FD7869CA1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15071B34-1714-45DB-B769-F46D3DF1D67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2BA97DBF-93A1-4832-ADD5-9ACD5DB4F6C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BDBA6231-90CF-4869-A29C-A83E72B946E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6C5F8721-CC8B-4027-9813-CC1DF12B1E9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35A9C004-0335-4493-815B-311592E25CA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D66F4C5C-FCFD-4E76-A5B2-F966E390B23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8879ABAD-8C49-4A8B-AF29-E02838235E73}"/>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9F93C7A1-9CAC-4471-89C5-3D683FC6B26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F5EF4BAF-50DC-4316-9E6F-F8B3EDBAAF57}"/>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7B99D56C-65F7-49EC-88BF-E4CF10649E9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F6582276-20DF-4AE8-93A0-FE74901619A2}"/>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58DC3623-F8AC-486C-BCA0-7F8D306B1A1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626FBABD-CE4D-4DC1-9816-1E7CCEE00CD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E9112065-ECFA-4DAF-8E97-2381AD94E1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E05A1C82-B5B3-457B-859A-2EAB68E4B87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FB8EBBCD-47EC-43D1-A510-458EB56F49D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F5FD6233-B40E-4909-AD1A-2F565CACA7C6}"/>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191DDFC9-DA5D-44D0-B9DE-F8752B8097A5}"/>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445FA2FE-9F1F-411E-A049-406C1A257674}"/>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450ABA85-4C9F-44C5-A506-63926C74504F}"/>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E1800619-63CA-40F2-AE96-DBA45BB8933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37713C45-C430-4D1E-8B90-F1B612EFDA7C}"/>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75F5123A-5030-4158-B4B1-7857C1BB195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5BFD9BFE-91CC-4B49-8D1A-42596F595067}"/>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5F6A433D-F291-42EF-BD5F-FA10A2615BD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6DA7E353-02A2-4065-9B26-DCC53ACFD4A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A1D977E3-2FE1-45BB-9792-70C932A24E8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9B79A321-7796-4209-81B0-F9C588DB1D0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3598850-7B99-412A-9421-60A2C353ABA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1DF41F57-240C-4574-9A7A-A8E4D8C2B645}"/>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6E359DAB-73B2-4F7D-853A-D92B6F4D0823}"/>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72FE3A7B-DBBF-4636-92DC-E0E2CE1A78BD}"/>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DD7285D3-CF84-479F-B8D3-8EFBA2A11497}"/>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56AF28ED-6FEC-4494-8760-2514B1EF0625}"/>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6D802B1A-555D-4D19-AA75-924A721754B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4DF03D0D-6DB4-4F30-894D-0053F8B2BC7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7EAD54CC-A4C3-4AF5-ACCF-251E287E3A35}"/>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8B365FB-8C60-4EA3-9BF9-E2434C8EFD3F}"/>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6C81C411-35C5-42D9-9BED-F0604BD8840E}"/>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C78944C6-6321-4891-9DE6-77058155519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4952BA62-2542-441E-B051-C60EA3315A5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55958791-D57C-4A89-8131-5C559D94AF7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CD5E1842-18A8-43B2-B0AD-9B2FF664DEB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D93EABCD-89EE-4500-B8F5-AF5853DE84C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3DD15BDD-9835-4D1F-A6CA-6F09ABC423D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5D1C1F7B-417E-4C78-947D-86466D0B713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A0CF8F6C-8368-4698-99B7-4472C159747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A14EBEAE-C436-4449-B62F-6A739CE58FB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58BE67C3-244D-4C90-8991-89C11321B82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E87AA078-3733-42AB-A9C0-247F9667EE8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A08C1BCD-9A2A-4012-83D7-116D1B2F25AA}"/>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63AC2756-6175-4DE6-8B5B-C28E97D61C5A}"/>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3933AC4D-F6B7-472C-B7D3-31436B020C33}"/>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6F3A3EF1-7BE2-4D76-AD0E-22D437BFDECF}"/>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70CA666E-21C9-43C1-A081-EC81B2DD31FA}"/>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3D054257-9AD4-4A83-B38D-49426CDBEE96}"/>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A729225F-4B40-4ACD-BA03-0464334C53AD}"/>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1348AB11-66A2-49FE-B389-2BA385ED0B5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8B11B31D-1A16-4AC9-98F3-62D947E7694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BC282EF1-C3EB-4777-AFB1-A109F093701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48EEDF99-4F15-41C8-B896-5DC53ABC3EDB}"/>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8C8464CE-7BCA-444C-8CF6-657B1A334007}"/>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444CED0D-9CDD-4DE6-9938-9B388351EA23}"/>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5B5CA23D-0ACA-4785-B97E-3A7F2218383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ACD7B284-0A9C-494B-A90C-AFEAF1819DCB}"/>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77188</xdr:rowOff>
    </xdr:from>
    <xdr:to>
      <xdr:col>85</xdr:col>
      <xdr:colOff>127000</xdr:colOff>
      <xdr:row>76</xdr:row>
      <xdr:rowOff>136979</xdr:rowOff>
    </xdr:to>
    <xdr:cxnSp macro="">
      <xdr:nvCxnSpPr>
        <xdr:cNvPr id="616" name="直線コネクタ 615">
          <a:extLst>
            <a:ext uri="{FF2B5EF4-FFF2-40B4-BE49-F238E27FC236}">
              <a16:creationId xmlns:a16="http://schemas.microsoft.com/office/drawing/2014/main" id="{75510739-F0C1-4280-B904-E484A84F051B}"/>
            </a:ext>
          </a:extLst>
        </xdr:cNvPr>
        <xdr:cNvCxnSpPr/>
      </xdr:nvCxnSpPr>
      <xdr:spPr>
        <a:xfrm>
          <a:off x="15481300" y="13107388"/>
          <a:ext cx="8382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D3ECF220-CA16-427D-8E7B-DD7C8D7AA2DB}"/>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E3CA303B-D6C1-43A4-96A6-576C25C38519}"/>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66346</xdr:rowOff>
    </xdr:from>
    <xdr:to>
      <xdr:col>81</xdr:col>
      <xdr:colOff>50800</xdr:colOff>
      <xdr:row>76</xdr:row>
      <xdr:rowOff>77188</xdr:rowOff>
    </xdr:to>
    <xdr:cxnSp macro="">
      <xdr:nvCxnSpPr>
        <xdr:cNvPr id="619" name="直線コネクタ 618">
          <a:extLst>
            <a:ext uri="{FF2B5EF4-FFF2-40B4-BE49-F238E27FC236}">
              <a16:creationId xmlns:a16="http://schemas.microsoft.com/office/drawing/2014/main" id="{3B6B7AC3-93EC-4372-8274-91CF0C511187}"/>
            </a:ext>
          </a:extLst>
        </xdr:cNvPr>
        <xdr:cNvCxnSpPr/>
      </xdr:nvCxnSpPr>
      <xdr:spPr>
        <a:xfrm>
          <a:off x="14592300" y="13096546"/>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B416ABC9-B51E-40C6-AE3E-A2AD331429A9}"/>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8C9F6FA0-4957-4B4B-95FD-15F106BD2756}"/>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36575</xdr:rowOff>
    </xdr:from>
    <xdr:to>
      <xdr:col>76</xdr:col>
      <xdr:colOff>114300</xdr:colOff>
      <xdr:row>76</xdr:row>
      <xdr:rowOff>66346</xdr:rowOff>
    </xdr:to>
    <xdr:cxnSp macro="">
      <xdr:nvCxnSpPr>
        <xdr:cNvPr id="622" name="直線コネクタ 621">
          <a:extLst>
            <a:ext uri="{FF2B5EF4-FFF2-40B4-BE49-F238E27FC236}">
              <a16:creationId xmlns:a16="http://schemas.microsoft.com/office/drawing/2014/main" id="{0109FC5E-07F9-4E55-B2E2-CF4C3D5A3260}"/>
            </a:ext>
          </a:extLst>
        </xdr:cNvPr>
        <xdr:cNvCxnSpPr/>
      </xdr:nvCxnSpPr>
      <xdr:spPr>
        <a:xfrm>
          <a:off x="13703300" y="13066775"/>
          <a:ext cx="8890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897D2204-1431-4944-A83D-A12C3FB6D442}"/>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4C3B94D7-401A-4247-A868-7F56958A86FD}"/>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36575</xdr:rowOff>
    </xdr:from>
    <xdr:to>
      <xdr:col>71</xdr:col>
      <xdr:colOff>177800</xdr:colOff>
      <xdr:row>76</xdr:row>
      <xdr:rowOff>45576</xdr:rowOff>
    </xdr:to>
    <xdr:cxnSp macro="">
      <xdr:nvCxnSpPr>
        <xdr:cNvPr id="625" name="直線コネクタ 624">
          <a:extLst>
            <a:ext uri="{FF2B5EF4-FFF2-40B4-BE49-F238E27FC236}">
              <a16:creationId xmlns:a16="http://schemas.microsoft.com/office/drawing/2014/main" id="{2D9AF7C9-C180-40FD-9852-31D9F5903BE0}"/>
            </a:ext>
          </a:extLst>
        </xdr:cNvPr>
        <xdr:cNvCxnSpPr/>
      </xdr:nvCxnSpPr>
      <xdr:spPr>
        <a:xfrm flipV="1">
          <a:off x="12814300" y="13066775"/>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B52F6554-A50A-4D5D-BE75-63DD7817D8B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E731CC0B-B405-437B-9C8B-958DCF10B653}"/>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C478EA43-3316-4E77-AA1A-57B63B4BD472}"/>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9A61644A-2018-4F99-A8E9-5C40C91655B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A20026E1-6077-499D-8890-770F5D23EB7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2AB1D6DB-5B31-4E07-BC0B-66659F0113C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A4056135-1A44-4CA4-8D1C-199E4CE3541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BCB95C86-29E6-43F5-83C3-7A2C214BB7E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247126ED-2D7B-4C58-839D-67DC3DD0C3D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86179</xdr:rowOff>
    </xdr:from>
    <xdr:to>
      <xdr:col>85</xdr:col>
      <xdr:colOff>177800</xdr:colOff>
      <xdr:row>77</xdr:row>
      <xdr:rowOff>16329</xdr:rowOff>
    </xdr:to>
    <xdr:sp macro="" textlink="">
      <xdr:nvSpPr>
        <xdr:cNvPr id="635" name="楕円 634">
          <a:extLst>
            <a:ext uri="{FF2B5EF4-FFF2-40B4-BE49-F238E27FC236}">
              <a16:creationId xmlns:a16="http://schemas.microsoft.com/office/drawing/2014/main" id="{03BE35B2-3889-44B0-8E96-368883A26A82}"/>
            </a:ext>
          </a:extLst>
        </xdr:cNvPr>
        <xdr:cNvSpPr/>
      </xdr:nvSpPr>
      <xdr:spPr>
        <a:xfrm>
          <a:off x="162687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64606</xdr:rowOff>
    </xdr:from>
    <xdr:ext cx="534377" cy="259045"/>
    <xdr:sp macro="" textlink="">
      <xdr:nvSpPr>
        <xdr:cNvPr id="636" name="公債費該当値テキスト">
          <a:extLst>
            <a:ext uri="{FF2B5EF4-FFF2-40B4-BE49-F238E27FC236}">
              <a16:creationId xmlns:a16="http://schemas.microsoft.com/office/drawing/2014/main" id="{5F1A9BC7-3D88-4348-B05E-AB884A718480}"/>
            </a:ext>
          </a:extLst>
        </xdr:cNvPr>
        <xdr:cNvSpPr txBox="1"/>
      </xdr:nvSpPr>
      <xdr:spPr>
        <a:xfrm>
          <a:off x="16370300" y="1309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26388</xdr:rowOff>
    </xdr:from>
    <xdr:to>
      <xdr:col>81</xdr:col>
      <xdr:colOff>101600</xdr:colOff>
      <xdr:row>76</xdr:row>
      <xdr:rowOff>127988</xdr:rowOff>
    </xdr:to>
    <xdr:sp macro="" textlink="">
      <xdr:nvSpPr>
        <xdr:cNvPr id="637" name="楕円 636">
          <a:extLst>
            <a:ext uri="{FF2B5EF4-FFF2-40B4-BE49-F238E27FC236}">
              <a16:creationId xmlns:a16="http://schemas.microsoft.com/office/drawing/2014/main" id="{6E732066-19A2-4664-A329-51043AE65200}"/>
            </a:ext>
          </a:extLst>
        </xdr:cNvPr>
        <xdr:cNvSpPr/>
      </xdr:nvSpPr>
      <xdr:spPr>
        <a:xfrm>
          <a:off x="15430500" y="130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144514</xdr:rowOff>
    </xdr:from>
    <xdr:ext cx="534377" cy="259045"/>
    <xdr:sp macro="" textlink="">
      <xdr:nvSpPr>
        <xdr:cNvPr id="638" name="テキスト ボックス 637">
          <a:extLst>
            <a:ext uri="{FF2B5EF4-FFF2-40B4-BE49-F238E27FC236}">
              <a16:creationId xmlns:a16="http://schemas.microsoft.com/office/drawing/2014/main" id="{351038F8-1A3F-4C61-B8E4-48F13AE22A86}"/>
            </a:ext>
          </a:extLst>
        </xdr:cNvPr>
        <xdr:cNvSpPr txBox="1"/>
      </xdr:nvSpPr>
      <xdr:spPr>
        <a:xfrm>
          <a:off x="15214111" y="1283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15546</xdr:rowOff>
    </xdr:from>
    <xdr:to>
      <xdr:col>76</xdr:col>
      <xdr:colOff>165100</xdr:colOff>
      <xdr:row>76</xdr:row>
      <xdr:rowOff>117146</xdr:rowOff>
    </xdr:to>
    <xdr:sp macro="" textlink="">
      <xdr:nvSpPr>
        <xdr:cNvPr id="639" name="楕円 638">
          <a:extLst>
            <a:ext uri="{FF2B5EF4-FFF2-40B4-BE49-F238E27FC236}">
              <a16:creationId xmlns:a16="http://schemas.microsoft.com/office/drawing/2014/main" id="{ADB8897D-7FCA-4D4F-825B-50FA7F51F150}"/>
            </a:ext>
          </a:extLst>
        </xdr:cNvPr>
        <xdr:cNvSpPr/>
      </xdr:nvSpPr>
      <xdr:spPr>
        <a:xfrm>
          <a:off x="14541500" y="130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133674</xdr:rowOff>
    </xdr:from>
    <xdr:ext cx="534377" cy="259045"/>
    <xdr:sp macro="" textlink="">
      <xdr:nvSpPr>
        <xdr:cNvPr id="640" name="テキスト ボックス 639">
          <a:extLst>
            <a:ext uri="{FF2B5EF4-FFF2-40B4-BE49-F238E27FC236}">
              <a16:creationId xmlns:a16="http://schemas.microsoft.com/office/drawing/2014/main" id="{60713699-B3AE-45BD-A3EC-39718B1B4222}"/>
            </a:ext>
          </a:extLst>
        </xdr:cNvPr>
        <xdr:cNvSpPr txBox="1"/>
      </xdr:nvSpPr>
      <xdr:spPr>
        <a:xfrm>
          <a:off x="14325111" y="128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157225</xdr:rowOff>
    </xdr:from>
    <xdr:to>
      <xdr:col>72</xdr:col>
      <xdr:colOff>38100</xdr:colOff>
      <xdr:row>76</xdr:row>
      <xdr:rowOff>87375</xdr:rowOff>
    </xdr:to>
    <xdr:sp macro="" textlink="">
      <xdr:nvSpPr>
        <xdr:cNvPr id="641" name="楕円 640">
          <a:extLst>
            <a:ext uri="{FF2B5EF4-FFF2-40B4-BE49-F238E27FC236}">
              <a16:creationId xmlns:a16="http://schemas.microsoft.com/office/drawing/2014/main" id="{B8198D22-1EA8-4B15-A340-9960B2CF77DC}"/>
            </a:ext>
          </a:extLst>
        </xdr:cNvPr>
        <xdr:cNvSpPr/>
      </xdr:nvSpPr>
      <xdr:spPr>
        <a:xfrm>
          <a:off x="13652500" y="130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103901</xdr:rowOff>
    </xdr:from>
    <xdr:ext cx="534377" cy="259045"/>
    <xdr:sp macro="" textlink="">
      <xdr:nvSpPr>
        <xdr:cNvPr id="642" name="テキスト ボックス 641">
          <a:extLst>
            <a:ext uri="{FF2B5EF4-FFF2-40B4-BE49-F238E27FC236}">
              <a16:creationId xmlns:a16="http://schemas.microsoft.com/office/drawing/2014/main" id="{21E76713-EDA8-49DE-8F2C-FEEA3270A19A}"/>
            </a:ext>
          </a:extLst>
        </xdr:cNvPr>
        <xdr:cNvSpPr txBox="1"/>
      </xdr:nvSpPr>
      <xdr:spPr>
        <a:xfrm>
          <a:off x="13436111" y="127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166226</xdr:rowOff>
    </xdr:from>
    <xdr:to>
      <xdr:col>67</xdr:col>
      <xdr:colOff>101600</xdr:colOff>
      <xdr:row>76</xdr:row>
      <xdr:rowOff>96376</xdr:rowOff>
    </xdr:to>
    <xdr:sp macro="" textlink="">
      <xdr:nvSpPr>
        <xdr:cNvPr id="643" name="楕円 642">
          <a:extLst>
            <a:ext uri="{FF2B5EF4-FFF2-40B4-BE49-F238E27FC236}">
              <a16:creationId xmlns:a16="http://schemas.microsoft.com/office/drawing/2014/main" id="{7DE59FFF-B037-437F-8779-FAC0DD769FF6}"/>
            </a:ext>
          </a:extLst>
        </xdr:cNvPr>
        <xdr:cNvSpPr/>
      </xdr:nvSpPr>
      <xdr:spPr>
        <a:xfrm>
          <a:off x="12763500" y="13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112903</xdr:rowOff>
    </xdr:from>
    <xdr:ext cx="534377" cy="259045"/>
    <xdr:sp macro="" textlink="">
      <xdr:nvSpPr>
        <xdr:cNvPr id="644" name="テキスト ボックス 643">
          <a:extLst>
            <a:ext uri="{FF2B5EF4-FFF2-40B4-BE49-F238E27FC236}">
              <a16:creationId xmlns:a16="http://schemas.microsoft.com/office/drawing/2014/main" id="{DD828111-696E-425D-A84C-61EA156768DF}"/>
            </a:ext>
          </a:extLst>
        </xdr:cNvPr>
        <xdr:cNvSpPr txBox="1"/>
      </xdr:nvSpPr>
      <xdr:spPr>
        <a:xfrm>
          <a:off x="12547111" y="128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8AB6BFB4-94B7-474B-9733-5BBD5209493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72DD13B3-AAC9-4821-9AC4-A6326EF4952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F874EA67-E406-49D6-A238-9E59126EC58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4664D0E5-88BE-4325-979A-FDCA3E78357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108988C7-F9E1-4840-8999-BB4C3B2266E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C035B253-1863-4197-AD2B-5284EC68ED9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D960E6DA-8EE5-4894-BB6C-F359FAFEAAF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FD9FAAF6-9BF6-426C-8079-5B066C5C475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24B55090-455F-470A-8177-58AE7E91BEE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47C4DA27-05B3-45D5-A653-EF33AA85AE0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2F240F78-BAA9-47F2-913B-EAA0675704BF}"/>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88FA98D6-1FD3-41D0-8BE2-10182DD1CCEB}"/>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D728F188-E171-4BCE-8C05-969E75DD091D}"/>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C4A1AD67-1441-4DC9-AD5B-66AD5EFFE996}"/>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E24BA33C-8232-4001-B830-50748F88CDA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99EB6FF6-BA71-40B1-90E1-3624140777F6}"/>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BABB7064-7380-419E-BABE-2A3F75AB8A4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7E65DC68-021E-4FD7-BA52-965719545D31}"/>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13336A1-2267-48EE-8ADD-71A54723D3B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58DC8AF0-DFDB-40A7-9CFB-ADCA64DA134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8FE819DB-0D67-4C4B-A78E-2B137CAE821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1538E0A0-561E-484B-A809-F50400520BCE}"/>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1B129C7D-714C-4F20-8E9D-06C1A1E0783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A4C5EEC0-F3BF-4EB9-9DC2-5FB810F9E93E}"/>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9DB49B66-6F8E-44DB-979B-5CEA4B4FA9C8}"/>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ABA65F59-6BA0-475B-89BC-B39F2413346D}"/>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2A0FCB15-8BD4-409F-AECA-879C2225332F}"/>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CCFC5761-E2FF-4416-8E5E-73C5C0543CA1}"/>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44993</xdr:rowOff>
    </xdr:from>
    <xdr:to>
      <xdr:col>85</xdr:col>
      <xdr:colOff>127000</xdr:colOff>
      <xdr:row>98</xdr:row>
      <xdr:rowOff>105736</xdr:rowOff>
    </xdr:to>
    <xdr:cxnSp macro="">
      <xdr:nvCxnSpPr>
        <xdr:cNvPr id="673" name="直線コネクタ 672">
          <a:extLst>
            <a:ext uri="{FF2B5EF4-FFF2-40B4-BE49-F238E27FC236}">
              <a16:creationId xmlns:a16="http://schemas.microsoft.com/office/drawing/2014/main" id="{3C08F57F-59E7-45A9-8F89-9337E07304E2}"/>
            </a:ext>
          </a:extLst>
        </xdr:cNvPr>
        <xdr:cNvCxnSpPr/>
      </xdr:nvCxnSpPr>
      <xdr:spPr>
        <a:xfrm flipV="1">
          <a:off x="15481300" y="16847093"/>
          <a:ext cx="8382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2AB07A55-13B9-4E4C-8501-9A66E162A459}"/>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573FFBEF-FD3C-4577-9319-6E80CFC68733}"/>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105736</xdr:rowOff>
    </xdr:from>
    <xdr:to>
      <xdr:col>81</xdr:col>
      <xdr:colOff>50800</xdr:colOff>
      <xdr:row>98</xdr:row>
      <xdr:rowOff>157950</xdr:rowOff>
    </xdr:to>
    <xdr:cxnSp macro="">
      <xdr:nvCxnSpPr>
        <xdr:cNvPr id="676" name="直線コネクタ 675">
          <a:extLst>
            <a:ext uri="{FF2B5EF4-FFF2-40B4-BE49-F238E27FC236}">
              <a16:creationId xmlns:a16="http://schemas.microsoft.com/office/drawing/2014/main" id="{95F2F43A-B916-4BAC-9020-EBBFD8B5A0C6}"/>
            </a:ext>
          </a:extLst>
        </xdr:cNvPr>
        <xdr:cNvCxnSpPr/>
      </xdr:nvCxnSpPr>
      <xdr:spPr>
        <a:xfrm flipV="1">
          <a:off x="14592300" y="16907836"/>
          <a:ext cx="889000" cy="5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7C0BFA4E-B6FB-4C68-9CD4-FD07EA502A9D}"/>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743C763A-71DE-4162-A1B1-4C2AD5424FAF}"/>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xdr:rowOff>
    </xdr:from>
    <xdr:to>
      <xdr:col>76</xdr:col>
      <xdr:colOff>114300</xdr:colOff>
      <xdr:row>98</xdr:row>
      <xdr:rowOff>157950</xdr:rowOff>
    </xdr:to>
    <xdr:cxnSp macro="">
      <xdr:nvCxnSpPr>
        <xdr:cNvPr id="679" name="直線コネクタ 678">
          <a:extLst>
            <a:ext uri="{FF2B5EF4-FFF2-40B4-BE49-F238E27FC236}">
              <a16:creationId xmlns:a16="http://schemas.microsoft.com/office/drawing/2014/main" id="{4B678497-2232-48B5-AAB6-B4E32633AEEC}"/>
            </a:ext>
          </a:extLst>
        </xdr:cNvPr>
        <xdr:cNvCxnSpPr/>
      </xdr:nvCxnSpPr>
      <xdr:spPr>
        <a:xfrm>
          <a:off x="13703300" y="16802582"/>
          <a:ext cx="889000" cy="1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A8B32C68-625E-4235-98FC-B1F71E98CA03}"/>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DE787204-2769-42EC-A52B-AD1517537E9A}"/>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482</xdr:rowOff>
    </xdr:from>
    <xdr:to>
      <xdr:col>71</xdr:col>
      <xdr:colOff>177800</xdr:colOff>
      <xdr:row>98</xdr:row>
      <xdr:rowOff>130356</xdr:rowOff>
    </xdr:to>
    <xdr:cxnSp macro="">
      <xdr:nvCxnSpPr>
        <xdr:cNvPr id="682" name="直線コネクタ 681">
          <a:extLst>
            <a:ext uri="{FF2B5EF4-FFF2-40B4-BE49-F238E27FC236}">
              <a16:creationId xmlns:a16="http://schemas.microsoft.com/office/drawing/2014/main" id="{0E8002E2-1C62-4208-A2CA-80C2EBCBF46C}"/>
            </a:ext>
          </a:extLst>
        </xdr:cNvPr>
        <xdr:cNvCxnSpPr/>
      </xdr:nvCxnSpPr>
      <xdr:spPr>
        <a:xfrm flipV="1">
          <a:off x="12814300" y="16802582"/>
          <a:ext cx="889000" cy="1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7D8D142D-3E44-4B63-99E6-E2E5811893D8}"/>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A66C989A-06EE-4D0A-8759-2B8F8A61409E}"/>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5C86B95D-D2F2-4451-B29C-26BB2A063949}"/>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660C0AC4-F391-4479-A1B4-EFAF1A94A842}"/>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AFBF868F-087C-4022-B161-090329421F9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DCBBC930-A3EA-4535-A6B9-99BE76D1F30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62607883-9891-4937-9E17-7C3D808831E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BADF9DD0-910B-4484-AAD2-578CEA9A563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3E5E3EA2-C507-43A1-9A3C-387CB115164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165643</xdr:rowOff>
    </xdr:from>
    <xdr:to>
      <xdr:col>85</xdr:col>
      <xdr:colOff>177800</xdr:colOff>
      <xdr:row>98</xdr:row>
      <xdr:rowOff>95793</xdr:rowOff>
    </xdr:to>
    <xdr:sp macro="" textlink="">
      <xdr:nvSpPr>
        <xdr:cNvPr id="692" name="楕円 691">
          <a:extLst>
            <a:ext uri="{FF2B5EF4-FFF2-40B4-BE49-F238E27FC236}">
              <a16:creationId xmlns:a16="http://schemas.microsoft.com/office/drawing/2014/main" id="{C821290E-A973-4DB9-9272-085ACF77B568}"/>
            </a:ext>
          </a:extLst>
        </xdr:cNvPr>
        <xdr:cNvSpPr/>
      </xdr:nvSpPr>
      <xdr:spPr>
        <a:xfrm>
          <a:off x="16268700" y="167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17070</xdr:rowOff>
    </xdr:from>
    <xdr:ext cx="534377" cy="259045"/>
    <xdr:sp macro="" textlink="">
      <xdr:nvSpPr>
        <xdr:cNvPr id="693" name="積立金該当値テキスト">
          <a:extLst>
            <a:ext uri="{FF2B5EF4-FFF2-40B4-BE49-F238E27FC236}">
              <a16:creationId xmlns:a16="http://schemas.microsoft.com/office/drawing/2014/main" id="{1B59A3FB-E67D-4D6A-B7F9-1F0FE3101EFE}"/>
            </a:ext>
          </a:extLst>
        </xdr:cNvPr>
        <xdr:cNvSpPr txBox="1"/>
      </xdr:nvSpPr>
      <xdr:spPr>
        <a:xfrm>
          <a:off x="16370300" y="1664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54936</xdr:rowOff>
    </xdr:from>
    <xdr:to>
      <xdr:col>81</xdr:col>
      <xdr:colOff>101600</xdr:colOff>
      <xdr:row>98</xdr:row>
      <xdr:rowOff>156536</xdr:rowOff>
    </xdr:to>
    <xdr:sp macro="" textlink="">
      <xdr:nvSpPr>
        <xdr:cNvPr id="694" name="楕円 693">
          <a:extLst>
            <a:ext uri="{FF2B5EF4-FFF2-40B4-BE49-F238E27FC236}">
              <a16:creationId xmlns:a16="http://schemas.microsoft.com/office/drawing/2014/main" id="{2463472C-E04B-4640-93FA-6B6D371AB8EB}"/>
            </a:ext>
          </a:extLst>
        </xdr:cNvPr>
        <xdr:cNvSpPr/>
      </xdr:nvSpPr>
      <xdr:spPr>
        <a:xfrm>
          <a:off x="15430500" y="168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1613</xdr:rowOff>
    </xdr:from>
    <xdr:ext cx="534377" cy="259045"/>
    <xdr:sp macro="" textlink="">
      <xdr:nvSpPr>
        <xdr:cNvPr id="695" name="テキスト ボックス 694">
          <a:extLst>
            <a:ext uri="{FF2B5EF4-FFF2-40B4-BE49-F238E27FC236}">
              <a16:creationId xmlns:a16="http://schemas.microsoft.com/office/drawing/2014/main" id="{4C477948-9EBB-41A9-93EA-6A3EF2C9DE6B}"/>
            </a:ext>
          </a:extLst>
        </xdr:cNvPr>
        <xdr:cNvSpPr txBox="1"/>
      </xdr:nvSpPr>
      <xdr:spPr>
        <a:xfrm>
          <a:off x="15214111" y="166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107150</xdr:rowOff>
    </xdr:from>
    <xdr:to>
      <xdr:col>76</xdr:col>
      <xdr:colOff>165100</xdr:colOff>
      <xdr:row>99</xdr:row>
      <xdr:rowOff>37300</xdr:rowOff>
    </xdr:to>
    <xdr:sp macro="" textlink="">
      <xdr:nvSpPr>
        <xdr:cNvPr id="696" name="楕円 695">
          <a:extLst>
            <a:ext uri="{FF2B5EF4-FFF2-40B4-BE49-F238E27FC236}">
              <a16:creationId xmlns:a16="http://schemas.microsoft.com/office/drawing/2014/main" id="{95D8EAF2-24A7-4884-9BBA-D6AA5DB4B159}"/>
            </a:ext>
          </a:extLst>
        </xdr:cNvPr>
        <xdr:cNvSpPr/>
      </xdr:nvSpPr>
      <xdr:spPr>
        <a:xfrm>
          <a:off x="14541500" y="169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28427</xdr:rowOff>
    </xdr:from>
    <xdr:ext cx="534377" cy="259045"/>
    <xdr:sp macro="" textlink="">
      <xdr:nvSpPr>
        <xdr:cNvPr id="697" name="テキスト ボックス 696">
          <a:extLst>
            <a:ext uri="{FF2B5EF4-FFF2-40B4-BE49-F238E27FC236}">
              <a16:creationId xmlns:a16="http://schemas.microsoft.com/office/drawing/2014/main" id="{208BC040-A51B-4F4F-8574-E19F211579DD}"/>
            </a:ext>
          </a:extLst>
        </xdr:cNvPr>
        <xdr:cNvSpPr txBox="1"/>
      </xdr:nvSpPr>
      <xdr:spPr>
        <a:xfrm>
          <a:off x="14325111" y="170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121132</xdr:rowOff>
    </xdr:from>
    <xdr:to>
      <xdr:col>72</xdr:col>
      <xdr:colOff>38100</xdr:colOff>
      <xdr:row>98</xdr:row>
      <xdr:rowOff>51282</xdr:rowOff>
    </xdr:to>
    <xdr:sp macro="" textlink="">
      <xdr:nvSpPr>
        <xdr:cNvPr id="698" name="楕円 697">
          <a:extLst>
            <a:ext uri="{FF2B5EF4-FFF2-40B4-BE49-F238E27FC236}">
              <a16:creationId xmlns:a16="http://schemas.microsoft.com/office/drawing/2014/main" id="{604B87A9-97ED-4C13-A350-9C5BB0CF7915}"/>
            </a:ext>
          </a:extLst>
        </xdr:cNvPr>
        <xdr:cNvSpPr/>
      </xdr:nvSpPr>
      <xdr:spPr>
        <a:xfrm>
          <a:off x="13652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67809</xdr:rowOff>
    </xdr:from>
    <xdr:ext cx="599010" cy="259045"/>
    <xdr:sp macro="" textlink="">
      <xdr:nvSpPr>
        <xdr:cNvPr id="699" name="テキスト ボックス 698">
          <a:extLst>
            <a:ext uri="{FF2B5EF4-FFF2-40B4-BE49-F238E27FC236}">
              <a16:creationId xmlns:a16="http://schemas.microsoft.com/office/drawing/2014/main" id="{45853301-472F-4904-9436-A21EAF2605C0}"/>
            </a:ext>
          </a:extLst>
        </xdr:cNvPr>
        <xdr:cNvSpPr txBox="1"/>
      </xdr:nvSpPr>
      <xdr:spPr>
        <a:xfrm>
          <a:off x="13403795" y="1652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79556</xdr:rowOff>
    </xdr:from>
    <xdr:to>
      <xdr:col>67</xdr:col>
      <xdr:colOff>101600</xdr:colOff>
      <xdr:row>99</xdr:row>
      <xdr:rowOff>9706</xdr:rowOff>
    </xdr:to>
    <xdr:sp macro="" textlink="">
      <xdr:nvSpPr>
        <xdr:cNvPr id="700" name="楕円 699">
          <a:extLst>
            <a:ext uri="{FF2B5EF4-FFF2-40B4-BE49-F238E27FC236}">
              <a16:creationId xmlns:a16="http://schemas.microsoft.com/office/drawing/2014/main" id="{4590CC92-647A-4B35-92AB-592B0EDF4C6F}"/>
            </a:ext>
          </a:extLst>
        </xdr:cNvPr>
        <xdr:cNvSpPr/>
      </xdr:nvSpPr>
      <xdr:spPr>
        <a:xfrm>
          <a:off x="12763500" y="168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26233</xdr:rowOff>
    </xdr:from>
    <xdr:ext cx="534377" cy="259045"/>
    <xdr:sp macro="" textlink="">
      <xdr:nvSpPr>
        <xdr:cNvPr id="701" name="テキスト ボックス 700">
          <a:extLst>
            <a:ext uri="{FF2B5EF4-FFF2-40B4-BE49-F238E27FC236}">
              <a16:creationId xmlns:a16="http://schemas.microsoft.com/office/drawing/2014/main" id="{1E184C27-8400-4233-A974-3B96A6C008AE}"/>
            </a:ext>
          </a:extLst>
        </xdr:cNvPr>
        <xdr:cNvSpPr txBox="1"/>
      </xdr:nvSpPr>
      <xdr:spPr>
        <a:xfrm>
          <a:off x="12547111" y="1665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1D497E16-363A-44E5-A321-C4D4AD5DB4D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56473C9A-ED14-48FC-8A04-CA0179BFD63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81ADEF4E-79CC-4110-88E9-F7452E888EE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7473C16F-13EE-49E6-8460-09E3BA81D14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8EE74907-9F97-42BD-89A7-6E6EF191D76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8B9CB1E3-902A-4C10-BE62-5DC58D488C4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CD617894-0563-48BC-BC51-5927CBBE184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32FD1FE3-9445-46EE-AC59-C6779ECEE01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1A2D58A8-C1B1-4A0F-A8EF-94DFCF41D78F}"/>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C4A94547-27D6-4EF9-91DD-6D23BC792A1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CC544738-1125-406B-A6E1-EA5D627AFFF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B055189D-2678-408E-BCDF-8142DCC9073E}"/>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B1700B4E-DA26-48F4-87F7-9015EDBA5CA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3ADB428C-3CA6-4355-87FA-DFE06670FC26}"/>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8687B3BB-C530-4D34-9A37-2E6FF267D1C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566930C7-6D97-403A-8489-BE97D6E30995}"/>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53C73DF6-295A-4DCC-853A-D734732B39CB}"/>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5330E16-5F87-46F7-A5CF-F94FDA18E0D6}"/>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A4D6AD46-532B-41AA-8A0E-53C1D2E47DD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4BF741D4-EB5D-45C9-AFEF-21C47B88695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D85EBF36-33FA-4E41-A24B-B110BA79E63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948CE5FD-13E7-4976-B58F-DD1BF6CC8CC2}"/>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70933D9F-7195-4CD5-80E8-F873CEFE3B6C}"/>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A8742B00-0DA9-45E6-BA79-263CC6A28D7E}"/>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FB5550B9-EFB5-426F-BBC0-F44A12F97C3A}"/>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DC03CDB7-2150-4800-863B-D4EDD110EC56}"/>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2839D55B-E1DE-4D19-8ADA-CAE62F4A1343}"/>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8B03E82F-C638-49C6-B34A-1E2A10593AF3}"/>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8ADB4016-E14C-42FD-A4FE-4A49D349FE2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148588ED-0D53-44F4-9717-000E186A6BFA}"/>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E993748-824B-4F7B-B764-140495A5543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7F06711F-80B3-4EFE-8C69-B043BABA7C66}"/>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B245673D-5F4A-4B32-8D30-B61EA38B458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11DD459B-5485-4DD3-9C13-2CA52864A57F}"/>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43CB7F48-98B9-4071-B485-2CFD1C402188}"/>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1DA98EBD-E04E-49E0-9B53-9FEA433BD44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18341003-385A-4308-9E78-737FDE4D0683}"/>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D668706-668A-40D4-B185-69422C58AE81}"/>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53E0F961-2429-48AB-AAC2-89C90FD803BB}"/>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93B98B73-ADE4-4090-94EF-4B1784E43B84}"/>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3C6D91AC-1546-4FAD-B49D-FBDD84B3F32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6C7B263F-E603-4C54-BEAA-75E05685FDA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92B9CB91-502C-40A1-A62F-A0C594952A4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8994CD8-D910-4E68-BAE6-CD1ECFE4464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8646A5A8-C904-4C44-9C93-79B4DAB9906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2DB188E9-2327-42C3-9828-9D1318986B27}"/>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52F127D8-7A0D-4C6D-9BF2-5B6B52B078A4}"/>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B116A871-E5BA-4B49-858D-513D260EE7B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8549E19E-B246-48C4-A68F-10662E20A7FE}"/>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7EADCB1C-ED83-4BD0-B143-83B3AF1C498A}"/>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3F1A7E89-11A7-419B-BAFF-705732F3057C}"/>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395A70DF-EEB4-4EF5-AC49-89F7CAC08B8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B52E41B9-3950-458C-87B8-C15E4325464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5136E574-F70D-40D3-BA2F-12DF7AE84114}"/>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361416A4-F08F-4FC1-A084-4F8E197670FD}"/>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991C14E-ABB2-4919-A68D-D9D521ACB84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393A7169-FFFA-4800-8A35-3B1EDC1178F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60CF69C9-93C2-4BB3-95A0-2C083A7F58B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77C99FC8-F18A-499A-965B-6C379DF050D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81A37A28-55D3-408F-BBF3-EBF8DDE6BC8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10D74773-15E9-43E1-B0BC-003CACE6040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F7F2770-CB6C-4ECF-9D7D-BA832E870EB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43C70B50-3297-462F-9ED1-1B992BD67D8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F9E1D5EE-9851-4F66-8DBA-579FB845689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BB725B07-5821-4B9E-93FD-551B2FE353B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FB3E5B44-776D-4148-AB16-B64BE7BBD751}"/>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7A30B67E-1546-4392-B7F2-CA269B46F9C1}"/>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447BC6D9-6061-4468-90BA-F544B81F3B8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15D8CA03-61EC-4090-838E-579FF47FBE33}"/>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E8DB8E2C-423B-4886-A446-7A84D1D293A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20C8A43F-FACD-49F7-8078-6EA9DD662065}"/>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C42FBD48-FC02-417A-8293-04BF2AB4157A}"/>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220787CD-5FEE-49B0-B259-160F9FE0A7BA}"/>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50C62DE-264F-4A75-B584-4BE0DA4D16A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F9D3BB81-2453-4B09-916F-7D10512C4E53}"/>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931AB04A-D1B4-46E3-83FB-4F3549A3C76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969B49AB-DC10-4378-A566-CE0D99F82EA9}"/>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E306AE96-6433-49C8-B0EC-99AAC490D88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1A17AAE3-1068-461E-8261-C21582E82D97}"/>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E69BB6F8-3065-4492-A97E-0A4B1E9F729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EB4C0AA7-C8B7-45E7-856A-0D5A8B011BAF}"/>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C9D7FDF0-500B-404C-8CC9-3959BDD9E163}"/>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8D06BAF9-B8DC-42F0-A03A-2ADAB10BCB1D}"/>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44126</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81DB954A-0932-4EEB-B7C3-2ED413E42589}"/>
            </a:ext>
          </a:extLst>
        </xdr:cNvPr>
        <xdr:cNvCxnSpPr/>
      </xdr:nvCxnSpPr>
      <xdr:spPr>
        <a:xfrm flipV="1">
          <a:off x="21323300" y="10159676"/>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5824A9CC-A7CB-4401-92DE-3F52369DAA5D}"/>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C17E276-5E12-4981-883A-8CE873CA6B18}"/>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44145</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DDA3859D-695B-4385-9C9A-257007D6DA0F}"/>
            </a:ext>
          </a:extLst>
        </xdr:cNvPr>
        <xdr:cNvCxnSpPr/>
      </xdr:nvCxnSpPr>
      <xdr:spPr>
        <a:xfrm>
          <a:off x="20434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8251ADBD-F48E-4B8B-BAA6-E15131405663}"/>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1FBE8FA-3B38-4679-B18A-63D75FF11D9D}"/>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43859</xdr:rowOff>
    </xdr:from>
    <xdr:to>
      <xdr:col>107</xdr:col>
      <xdr:colOff>50800</xdr:colOff>
      <xdr:row>59</xdr:row>
      <xdr:rowOff>44145</xdr:rowOff>
    </xdr:to>
    <xdr:cxnSp macro="">
      <xdr:nvCxnSpPr>
        <xdr:cNvPr id="791" name="直線コネクタ 790">
          <a:extLst>
            <a:ext uri="{FF2B5EF4-FFF2-40B4-BE49-F238E27FC236}">
              <a16:creationId xmlns:a16="http://schemas.microsoft.com/office/drawing/2014/main" id="{C4D6CB50-3F59-44C9-B815-311E2D6AFFB2}"/>
            </a:ext>
          </a:extLst>
        </xdr:cNvPr>
        <xdr:cNvCxnSpPr/>
      </xdr:nvCxnSpPr>
      <xdr:spPr>
        <a:xfrm>
          <a:off x="19545300" y="1015940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F969E5A6-74C5-4E96-8BA7-7D1A4F716BDE}"/>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7524EBB3-DB99-4C12-99B1-CA4C85D2568D}"/>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43021</xdr:rowOff>
    </xdr:from>
    <xdr:to>
      <xdr:col>102</xdr:col>
      <xdr:colOff>114300</xdr:colOff>
      <xdr:row>59</xdr:row>
      <xdr:rowOff>43859</xdr:rowOff>
    </xdr:to>
    <xdr:cxnSp macro="">
      <xdr:nvCxnSpPr>
        <xdr:cNvPr id="794" name="直線コネクタ 793">
          <a:extLst>
            <a:ext uri="{FF2B5EF4-FFF2-40B4-BE49-F238E27FC236}">
              <a16:creationId xmlns:a16="http://schemas.microsoft.com/office/drawing/2014/main" id="{A9A3DE82-B9E1-450B-A59A-BF0A8B520488}"/>
            </a:ext>
          </a:extLst>
        </xdr:cNvPr>
        <xdr:cNvCxnSpPr/>
      </xdr:nvCxnSpPr>
      <xdr:spPr>
        <a:xfrm>
          <a:off x="18656300" y="1015857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B7F4B9AE-5F07-4005-9A9A-D92553990DDB}"/>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80135B13-6764-4C41-8DFB-9D70CF8E50C4}"/>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9B8094AB-5D4B-4FD1-9CBF-1C69C71E62DC}"/>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76582E32-959D-41E0-85DF-3AAC16B70E19}"/>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8C0815BF-8461-42CA-99F3-358A21911B4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D6BDF6F5-2393-49D6-B4BC-E8D88E82A8E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7FE2A8AA-12E3-450C-8096-CF466EC06E4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8F7380F3-22E0-4EFC-B095-15297AD8E5E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2BDBF38-6B75-4222-B455-C464B48027E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164776</xdr:rowOff>
    </xdr:from>
    <xdr:to>
      <xdr:col>116</xdr:col>
      <xdr:colOff>114300</xdr:colOff>
      <xdr:row>59</xdr:row>
      <xdr:rowOff>94926</xdr:rowOff>
    </xdr:to>
    <xdr:sp macro="" textlink="">
      <xdr:nvSpPr>
        <xdr:cNvPr id="804" name="楕円 803">
          <a:extLst>
            <a:ext uri="{FF2B5EF4-FFF2-40B4-BE49-F238E27FC236}">
              <a16:creationId xmlns:a16="http://schemas.microsoft.com/office/drawing/2014/main" id="{0125A826-92EC-4853-BF27-5D3D245D4607}"/>
            </a:ext>
          </a:extLst>
        </xdr:cNvPr>
        <xdr:cNvSpPr/>
      </xdr:nvSpPr>
      <xdr:spPr>
        <a:xfrm>
          <a:off x="22110700" y="101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13932" cy="259045"/>
    <xdr:sp macro="" textlink="">
      <xdr:nvSpPr>
        <xdr:cNvPr id="805" name="貸付金該当値テキスト">
          <a:extLst>
            <a:ext uri="{FF2B5EF4-FFF2-40B4-BE49-F238E27FC236}">
              <a16:creationId xmlns:a16="http://schemas.microsoft.com/office/drawing/2014/main" id="{BC3B8C33-48E7-4511-B619-9514477AE057}"/>
            </a:ext>
          </a:extLst>
        </xdr:cNvPr>
        <xdr:cNvSpPr txBox="1"/>
      </xdr:nvSpPr>
      <xdr:spPr>
        <a:xfrm>
          <a:off x="22212300" y="10031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B8C4494-6988-415D-AEB1-C623BAD51F5E}"/>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8780239A-29B9-4CD1-9DAC-62DA16F8C1E7}"/>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164795</xdr:rowOff>
    </xdr:from>
    <xdr:to>
      <xdr:col>107</xdr:col>
      <xdr:colOff>101600</xdr:colOff>
      <xdr:row>59</xdr:row>
      <xdr:rowOff>94945</xdr:rowOff>
    </xdr:to>
    <xdr:sp macro="" textlink="">
      <xdr:nvSpPr>
        <xdr:cNvPr id="808" name="楕円 807">
          <a:extLst>
            <a:ext uri="{FF2B5EF4-FFF2-40B4-BE49-F238E27FC236}">
              <a16:creationId xmlns:a16="http://schemas.microsoft.com/office/drawing/2014/main" id="{8C521D93-4A34-456D-A04B-2655B47FF346}"/>
            </a:ext>
          </a:extLst>
        </xdr:cNvPr>
        <xdr:cNvSpPr/>
      </xdr:nvSpPr>
      <xdr:spPr>
        <a:xfrm>
          <a:off x="20383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86072</xdr:rowOff>
    </xdr:from>
    <xdr:ext cx="313932" cy="259045"/>
    <xdr:sp macro="" textlink="">
      <xdr:nvSpPr>
        <xdr:cNvPr id="809" name="テキスト ボックス 808">
          <a:extLst>
            <a:ext uri="{FF2B5EF4-FFF2-40B4-BE49-F238E27FC236}">
              <a16:creationId xmlns:a16="http://schemas.microsoft.com/office/drawing/2014/main" id="{33F36678-84BC-4630-924A-D5AC36051613}"/>
            </a:ext>
          </a:extLst>
        </xdr:cNvPr>
        <xdr:cNvSpPr txBox="1"/>
      </xdr:nvSpPr>
      <xdr:spPr>
        <a:xfrm>
          <a:off x="20277333" y="1020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164509</xdr:rowOff>
    </xdr:from>
    <xdr:to>
      <xdr:col>102</xdr:col>
      <xdr:colOff>165100</xdr:colOff>
      <xdr:row>59</xdr:row>
      <xdr:rowOff>94659</xdr:rowOff>
    </xdr:to>
    <xdr:sp macro="" textlink="">
      <xdr:nvSpPr>
        <xdr:cNvPr id="810" name="楕円 809">
          <a:extLst>
            <a:ext uri="{FF2B5EF4-FFF2-40B4-BE49-F238E27FC236}">
              <a16:creationId xmlns:a16="http://schemas.microsoft.com/office/drawing/2014/main" id="{90FF7A62-49FC-4349-A96F-FDD7EA51AB40}"/>
            </a:ext>
          </a:extLst>
        </xdr:cNvPr>
        <xdr:cNvSpPr/>
      </xdr:nvSpPr>
      <xdr:spPr>
        <a:xfrm>
          <a:off x="19494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85786</xdr:rowOff>
    </xdr:from>
    <xdr:ext cx="313932" cy="259045"/>
    <xdr:sp macro="" textlink="">
      <xdr:nvSpPr>
        <xdr:cNvPr id="811" name="テキスト ボックス 810">
          <a:extLst>
            <a:ext uri="{FF2B5EF4-FFF2-40B4-BE49-F238E27FC236}">
              <a16:creationId xmlns:a16="http://schemas.microsoft.com/office/drawing/2014/main" id="{77044DE0-87F2-48E7-9FA4-C1CAFEEB19BB}"/>
            </a:ext>
          </a:extLst>
        </xdr:cNvPr>
        <xdr:cNvSpPr txBox="1"/>
      </xdr:nvSpPr>
      <xdr:spPr>
        <a:xfrm>
          <a:off x="19388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163671</xdr:rowOff>
    </xdr:from>
    <xdr:to>
      <xdr:col>98</xdr:col>
      <xdr:colOff>38100</xdr:colOff>
      <xdr:row>59</xdr:row>
      <xdr:rowOff>93821</xdr:rowOff>
    </xdr:to>
    <xdr:sp macro="" textlink="">
      <xdr:nvSpPr>
        <xdr:cNvPr id="812" name="楕円 811">
          <a:extLst>
            <a:ext uri="{FF2B5EF4-FFF2-40B4-BE49-F238E27FC236}">
              <a16:creationId xmlns:a16="http://schemas.microsoft.com/office/drawing/2014/main" id="{0433A0B2-EB22-4B34-80F8-81D38D4D2094}"/>
            </a:ext>
          </a:extLst>
        </xdr:cNvPr>
        <xdr:cNvSpPr/>
      </xdr:nvSpPr>
      <xdr:spPr>
        <a:xfrm>
          <a:off x="18605500" y="101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84948</xdr:rowOff>
    </xdr:from>
    <xdr:ext cx="313932" cy="259045"/>
    <xdr:sp macro="" textlink="">
      <xdr:nvSpPr>
        <xdr:cNvPr id="813" name="テキスト ボックス 812">
          <a:extLst>
            <a:ext uri="{FF2B5EF4-FFF2-40B4-BE49-F238E27FC236}">
              <a16:creationId xmlns:a16="http://schemas.microsoft.com/office/drawing/2014/main" id="{AE0DB250-480B-48AC-8AAA-8219BCCE1FD5}"/>
            </a:ext>
          </a:extLst>
        </xdr:cNvPr>
        <xdr:cNvSpPr txBox="1"/>
      </xdr:nvSpPr>
      <xdr:spPr>
        <a:xfrm>
          <a:off x="18499333" y="1020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C3C457F4-9DD3-46F6-A66C-520AF666E1B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EEE9EFD1-9318-47FB-9157-9EE3736CCEA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70D299E1-99E1-48FB-AAB5-4289225EC58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C0FBEE63-586F-410E-8FF6-0C29D39D9CBE}"/>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FBBC5ADA-98B8-4014-A71D-139137B537A2}"/>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1EA1877B-61FF-4EBA-9AE3-9C0E568421F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8A71EDB0-9A5B-40CE-9733-4536580C673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B657F72C-7964-4224-B973-4C46AC23EA5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DCDE518-BE7B-4545-A191-2451D1E96B3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F154E924-CBB1-43F3-95AB-8C412FB3888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2F2C470E-D082-4C4A-A2E0-B17ECECBF98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B412CAC2-B648-4084-AB78-D1520B8FC5AE}"/>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CE470C95-4810-4161-84EB-DFAACDC4E029}"/>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5EF66770-46FB-4CDF-BB43-37C6B7A51AC4}"/>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5C52EA96-10CE-41CC-8EE9-FD174C0B0283}"/>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245BA942-BC26-49A3-B385-DD9794526A76}"/>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E87F69E-3908-4940-B7E4-A7CDF52EB806}"/>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8CFEB824-681F-424F-A819-0FCD9B3B9B34}"/>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33D35868-37C4-462D-9EF4-E853FB907896}"/>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9852A66-7A0F-48ED-8877-91F13C209467}"/>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4F7A93F6-0EB4-46A0-B038-18AFECA659CD}"/>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40D33D5A-5D48-4C95-80BD-76193779D492}"/>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A68822B2-8D7F-4DD4-A554-DC69B45B15AD}"/>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D9548615-4259-40BC-95F7-1D93EB84D7B6}"/>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56D152C4-952F-4CC0-9A9F-3D21A66CAB22}"/>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ABFE899E-4489-4CEE-A2D2-570BCAE845AC}"/>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5E464B22-5E76-48DC-9F4F-B37D829CC311}"/>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1F56B711-E39B-43DB-8FE4-99F2A00EBEBD}"/>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313F7086-8100-440A-AF66-0A0D6D8C0742}"/>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94932</xdr:rowOff>
    </xdr:from>
    <xdr:to>
      <xdr:col>116</xdr:col>
      <xdr:colOff>63500</xdr:colOff>
      <xdr:row>74</xdr:row>
      <xdr:rowOff>123444</xdr:rowOff>
    </xdr:to>
    <xdr:cxnSp macro="">
      <xdr:nvCxnSpPr>
        <xdr:cNvPr id="843" name="直線コネクタ 842">
          <a:extLst>
            <a:ext uri="{FF2B5EF4-FFF2-40B4-BE49-F238E27FC236}">
              <a16:creationId xmlns:a16="http://schemas.microsoft.com/office/drawing/2014/main" id="{DD6643CE-355C-4326-AD90-41DE0D436C57}"/>
            </a:ext>
          </a:extLst>
        </xdr:cNvPr>
        <xdr:cNvCxnSpPr/>
      </xdr:nvCxnSpPr>
      <xdr:spPr>
        <a:xfrm flipV="1">
          <a:off x="21323300" y="12782232"/>
          <a:ext cx="8382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8FD5979E-F0DB-4F11-829E-FE69FA3D7E69}"/>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DA324792-1387-42A8-9978-72E133D61067}"/>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123444</xdr:rowOff>
    </xdr:from>
    <xdr:to>
      <xdr:col>111</xdr:col>
      <xdr:colOff>177800</xdr:colOff>
      <xdr:row>75</xdr:row>
      <xdr:rowOff>160413</xdr:rowOff>
    </xdr:to>
    <xdr:cxnSp macro="">
      <xdr:nvCxnSpPr>
        <xdr:cNvPr id="846" name="直線コネクタ 845">
          <a:extLst>
            <a:ext uri="{FF2B5EF4-FFF2-40B4-BE49-F238E27FC236}">
              <a16:creationId xmlns:a16="http://schemas.microsoft.com/office/drawing/2014/main" id="{526FDBF8-DF0F-4050-B245-2ACC2FBC86B0}"/>
            </a:ext>
          </a:extLst>
        </xdr:cNvPr>
        <xdr:cNvCxnSpPr/>
      </xdr:nvCxnSpPr>
      <xdr:spPr>
        <a:xfrm flipV="1">
          <a:off x="20434300" y="12810744"/>
          <a:ext cx="889000" cy="20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B9B94273-FE95-4202-820B-4CE82CF67661}"/>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D81230FB-0CD6-4A7A-9EA6-05135AF829DA}"/>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127660</xdr:rowOff>
    </xdr:from>
    <xdr:to>
      <xdr:col>107</xdr:col>
      <xdr:colOff>50800</xdr:colOff>
      <xdr:row>75</xdr:row>
      <xdr:rowOff>160413</xdr:rowOff>
    </xdr:to>
    <xdr:cxnSp macro="">
      <xdr:nvCxnSpPr>
        <xdr:cNvPr id="849" name="直線コネクタ 848">
          <a:extLst>
            <a:ext uri="{FF2B5EF4-FFF2-40B4-BE49-F238E27FC236}">
              <a16:creationId xmlns:a16="http://schemas.microsoft.com/office/drawing/2014/main" id="{60E1D0AB-60E3-4D9B-8DBF-57785E539A3D}"/>
            </a:ext>
          </a:extLst>
        </xdr:cNvPr>
        <xdr:cNvCxnSpPr/>
      </xdr:nvCxnSpPr>
      <xdr:spPr>
        <a:xfrm>
          <a:off x="19545300" y="12986410"/>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7A372484-96F4-4ADC-AA59-67BD19916681}"/>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43298B92-BDD2-4DF4-8CEE-85EF9C7B9EC7}"/>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84239</xdr:rowOff>
    </xdr:from>
    <xdr:to>
      <xdr:col>102</xdr:col>
      <xdr:colOff>114300</xdr:colOff>
      <xdr:row>75</xdr:row>
      <xdr:rowOff>127660</xdr:rowOff>
    </xdr:to>
    <xdr:cxnSp macro="">
      <xdr:nvCxnSpPr>
        <xdr:cNvPr id="852" name="直線コネクタ 851">
          <a:extLst>
            <a:ext uri="{FF2B5EF4-FFF2-40B4-BE49-F238E27FC236}">
              <a16:creationId xmlns:a16="http://schemas.microsoft.com/office/drawing/2014/main" id="{5F44C6D9-CB5C-438F-A655-99AE42F3345D}"/>
            </a:ext>
          </a:extLst>
        </xdr:cNvPr>
        <xdr:cNvCxnSpPr/>
      </xdr:nvCxnSpPr>
      <xdr:spPr>
        <a:xfrm>
          <a:off x="18656300" y="12942989"/>
          <a:ext cx="889000" cy="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B1449BEC-D968-4116-B4E5-9746C93C4452}"/>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C2373153-9846-4631-B5BA-A9C2B2822A2E}"/>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C6B79E8C-C578-45B3-9F37-BAD13680CC71}"/>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C5B75684-2CC9-4CD5-B809-8C3D6D37F5C9}"/>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885C2D00-1EE6-48C0-8703-487980F2545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8E4AE51C-6E4B-49DB-BE79-332EC55FB81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228F9D66-02FC-4FAA-B5A0-BDD20A3D2E2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B1A9056-56E7-480E-9900-71603BF8232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2BA247A1-49D1-4300-9515-C03A36A2FB2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44132</xdr:rowOff>
    </xdr:from>
    <xdr:to>
      <xdr:col>116</xdr:col>
      <xdr:colOff>114300</xdr:colOff>
      <xdr:row>74</xdr:row>
      <xdr:rowOff>145732</xdr:rowOff>
    </xdr:to>
    <xdr:sp macro="" textlink="">
      <xdr:nvSpPr>
        <xdr:cNvPr id="862" name="楕円 861">
          <a:extLst>
            <a:ext uri="{FF2B5EF4-FFF2-40B4-BE49-F238E27FC236}">
              <a16:creationId xmlns:a16="http://schemas.microsoft.com/office/drawing/2014/main" id="{53AEF7F8-1A26-4523-ABCC-5BCA242A377F}"/>
            </a:ext>
          </a:extLst>
        </xdr:cNvPr>
        <xdr:cNvSpPr/>
      </xdr:nvSpPr>
      <xdr:spPr>
        <a:xfrm>
          <a:off x="22110700" y="127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67009</xdr:rowOff>
    </xdr:from>
    <xdr:ext cx="534377" cy="259045"/>
    <xdr:sp macro="" textlink="">
      <xdr:nvSpPr>
        <xdr:cNvPr id="863" name="繰出金該当値テキスト">
          <a:extLst>
            <a:ext uri="{FF2B5EF4-FFF2-40B4-BE49-F238E27FC236}">
              <a16:creationId xmlns:a16="http://schemas.microsoft.com/office/drawing/2014/main" id="{CEBDD37A-2879-4D22-ACA2-BCB7768A64DE}"/>
            </a:ext>
          </a:extLst>
        </xdr:cNvPr>
        <xdr:cNvSpPr txBox="1"/>
      </xdr:nvSpPr>
      <xdr:spPr>
        <a:xfrm>
          <a:off x="22212300" y="125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72644</xdr:rowOff>
    </xdr:from>
    <xdr:to>
      <xdr:col>112</xdr:col>
      <xdr:colOff>38100</xdr:colOff>
      <xdr:row>75</xdr:row>
      <xdr:rowOff>2794</xdr:rowOff>
    </xdr:to>
    <xdr:sp macro="" textlink="">
      <xdr:nvSpPr>
        <xdr:cNvPr id="864" name="楕円 863">
          <a:extLst>
            <a:ext uri="{FF2B5EF4-FFF2-40B4-BE49-F238E27FC236}">
              <a16:creationId xmlns:a16="http://schemas.microsoft.com/office/drawing/2014/main" id="{A118A3C9-9130-479D-8B88-043EF9C7A707}"/>
            </a:ext>
          </a:extLst>
        </xdr:cNvPr>
        <xdr:cNvSpPr/>
      </xdr:nvSpPr>
      <xdr:spPr>
        <a:xfrm>
          <a:off x="21272500" y="127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19321</xdr:rowOff>
    </xdr:from>
    <xdr:ext cx="534377" cy="259045"/>
    <xdr:sp macro="" textlink="">
      <xdr:nvSpPr>
        <xdr:cNvPr id="865" name="テキスト ボックス 864">
          <a:extLst>
            <a:ext uri="{FF2B5EF4-FFF2-40B4-BE49-F238E27FC236}">
              <a16:creationId xmlns:a16="http://schemas.microsoft.com/office/drawing/2014/main" id="{7C375DDF-D3E8-4B7A-9F6C-6939450C133C}"/>
            </a:ext>
          </a:extLst>
        </xdr:cNvPr>
        <xdr:cNvSpPr txBox="1"/>
      </xdr:nvSpPr>
      <xdr:spPr>
        <a:xfrm>
          <a:off x="21056111" y="125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109613</xdr:rowOff>
    </xdr:from>
    <xdr:to>
      <xdr:col>107</xdr:col>
      <xdr:colOff>101600</xdr:colOff>
      <xdr:row>76</xdr:row>
      <xdr:rowOff>39763</xdr:rowOff>
    </xdr:to>
    <xdr:sp macro="" textlink="">
      <xdr:nvSpPr>
        <xdr:cNvPr id="866" name="楕円 865">
          <a:extLst>
            <a:ext uri="{FF2B5EF4-FFF2-40B4-BE49-F238E27FC236}">
              <a16:creationId xmlns:a16="http://schemas.microsoft.com/office/drawing/2014/main" id="{532E8725-F8E8-4885-A79B-388BC797CC39}"/>
            </a:ext>
          </a:extLst>
        </xdr:cNvPr>
        <xdr:cNvSpPr/>
      </xdr:nvSpPr>
      <xdr:spPr>
        <a:xfrm>
          <a:off x="20383500" y="129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56290</xdr:rowOff>
    </xdr:from>
    <xdr:ext cx="534377" cy="259045"/>
    <xdr:sp macro="" textlink="">
      <xdr:nvSpPr>
        <xdr:cNvPr id="867" name="テキスト ボックス 866">
          <a:extLst>
            <a:ext uri="{FF2B5EF4-FFF2-40B4-BE49-F238E27FC236}">
              <a16:creationId xmlns:a16="http://schemas.microsoft.com/office/drawing/2014/main" id="{795BD8B0-0C1D-45A5-8D2A-F2859262486B}"/>
            </a:ext>
          </a:extLst>
        </xdr:cNvPr>
        <xdr:cNvSpPr txBox="1"/>
      </xdr:nvSpPr>
      <xdr:spPr>
        <a:xfrm>
          <a:off x="20167111" y="127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76860</xdr:rowOff>
    </xdr:from>
    <xdr:to>
      <xdr:col>102</xdr:col>
      <xdr:colOff>165100</xdr:colOff>
      <xdr:row>76</xdr:row>
      <xdr:rowOff>7010</xdr:rowOff>
    </xdr:to>
    <xdr:sp macro="" textlink="">
      <xdr:nvSpPr>
        <xdr:cNvPr id="868" name="楕円 867">
          <a:extLst>
            <a:ext uri="{FF2B5EF4-FFF2-40B4-BE49-F238E27FC236}">
              <a16:creationId xmlns:a16="http://schemas.microsoft.com/office/drawing/2014/main" id="{E5265809-006A-485A-89C5-FA02B3D8085F}"/>
            </a:ext>
          </a:extLst>
        </xdr:cNvPr>
        <xdr:cNvSpPr/>
      </xdr:nvSpPr>
      <xdr:spPr>
        <a:xfrm>
          <a:off x="19494500" y="12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23537</xdr:rowOff>
    </xdr:from>
    <xdr:ext cx="534377" cy="259045"/>
    <xdr:sp macro="" textlink="">
      <xdr:nvSpPr>
        <xdr:cNvPr id="869" name="テキスト ボックス 868">
          <a:extLst>
            <a:ext uri="{FF2B5EF4-FFF2-40B4-BE49-F238E27FC236}">
              <a16:creationId xmlns:a16="http://schemas.microsoft.com/office/drawing/2014/main" id="{9172FC70-7DBD-4C4D-99F2-68122A548721}"/>
            </a:ext>
          </a:extLst>
        </xdr:cNvPr>
        <xdr:cNvSpPr txBox="1"/>
      </xdr:nvSpPr>
      <xdr:spPr>
        <a:xfrm>
          <a:off x="19278111" y="127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33439</xdr:rowOff>
    </xdr:from>
    <xdr:to>
      <xdr:col>98</xdr:col>
      <xdr:colOff>38100</xdr:colOff>
      <xdr:row>75</xdr:row>
      <xdr:rowOff>135039</xdr:rowOff>
    </xdr:to>
    <xdr:sp macro="" textlink="">
      <xdr:nvSpPr>
        <xdr:cNvPr id="870" name="楕円 869">
          <a:extLst>
            <a:ext uri="{FF2B5EF4-FFF2-40B4-BE49-F238E27FC236}">
              <a16:creationId xmlns:a16="http://schemas.microsoft.com/office/drawing/2014/main" id="{77DAEBE5-D942-4BD0-92B0-B7DCB36C8522}"/>
            </a:ext>
          </a:extLst>
        </xdr:cNvPr>
        <xdr:cNvSpPr/>
      </xdr:nvSpPr>
      <xdr:spPr>
        <a:xfrm>
          <a:off x="18605500" y="128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151566</xdr:rowOff>
    </xdr:from>
    <xdr:ext cx="534377" cy="259045"/>
    <xdr:sp macro="" textlink="">
      <xdr:nvSpPr>
        <xdr:cNvPr id="871" name="テキスト ボックス 870">
          <a:extLst>
            <a:ext uri="{FF2B5EF4-FFF2-40B4-BE49-F238E27FC236}">
              <a16:creationId xmlns:a16="http://schemas.microsoft.com/office/drawing/2014/main" id="{54514275-7995-41A9-8AA6-E1831CD1D388}"/>
            </a:ext>
          </a:extLst>
        </xdr:cNvPr>
        <xdr:cNvSpPr txBox="1"/>
      </xdr:nvSpPr>
      <xdr:spPr>
        <a:xfrm>
          <a:off x="18389111" y="126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5CBB5658-73A4-4136-9250-EF26DDB8B84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25D357EB-5D2D-4903-A175-127BBDF4D899}"/>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3165475A-688B-41A5-95FC-748B6C005DD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C35F4BAC-E7F5-41D9-A940-257D665AFE71}"/>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7B0BC803-AFEA-41BE-B725-C474A2575BA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7C78FCB9-6B73-4FB5-9856-D5C2B3CE22E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9CF04D87-62A5-45AD-AA82-1E8838B5343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B67FDC8D-19A9-4384-BF80-F02AED3ABE1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1833E93E-DD56-4B21-9AF1-2C33605270D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B6D81FD3-12D0-4B59-9412-ADA6108F78B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B850B49-1E9D-48AD-879E-B69AEB18073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BB0D07E6-01F3-49BE-888C-9ABE048D36D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6C7C0637-2904-4AAB-88BF-684D1F8FF1A6}"/>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35117EFA-8E14-47F8-8702-6FA9B3D6CDF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7593DBBE-06F4-4A2C-93D7-0107C1FB851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2E011405-4BEC-44AF-8462-301A75B9269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398D61E0-00C5-4C10-96D5-F5ED17894BC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EC12DC7F-1735-4219-A0C1-E47F363B786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8660C5F9-4433-4EA1-AE74-CDA55BC59A57}"/>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C3060266-097A-406A-88AD-F9717FD9C0A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4F25879F-A99D-4D75-BA5F-61DE2456971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DAC5BA0A-87FE-4322-821D-23D6140B2D3D}"/>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FBE863AE-AC8B-402C-A086-C01915DEFF49}"/>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608C96DE-0652-4313-B73A-E7FDFAFFE50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3F060709-A99A-4024-B558-048B5164541F}"/>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5422DCEF-6899-4A8D-9FFC-D345567E708F}"/>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3E3C9151-2737-4DB6-9B62-8AEF0CC4A9F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8C069FAB-47B8-465D-B937-C886368E3A6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7DF6F35A-2AEE-4AF7-8746-96DD76B7109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49A22F54-D6FA-4515-AC82-96ECDA29428B}"/>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BF5B2EEE-8B9E-489C-A1BB-E416ED30BFA7}"/>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4813D332-0599-4169-ACCD-29858C55036F}"/>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3B7E2EAA-1F9F-4CDD-957A-CAFBCEBC119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E5625C98-320E-4223-A352-A4C6343E37A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9767DE37-6C2B-4E07-AE69-A3B05FF6BFF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6AD2F6F6-9EE5-49C3-B9D6-76A996879AC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856DC78F-547B-41FC-B52E-01039C33D852}"/>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89C17D8A-D33D-454C-BB41-3F3C6AA5FFB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41710737-BCC0-4D53-A783-E45C600C013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D978B9E4-37FC-41F0-9FB8-CF447D05E06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11DD4961-9635-437E-8825-C49EA153BA1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3D442AF2-918E-4DCD-96FC-5CECA2AB05E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9253FE5E-0F35-46ED-9A7F-52CC0FD43E9E}"/>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4213EF6F-7BE5-4E93-85A3-759B0B97D8F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406DFEE6-5459-433E-9C15-DDA9D393B92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7308A6A1-2174-4AA8-8FD7-7C3C5F1DDD2A}"/>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724DBD60-97B0-493D-95AC-BDE1DF62DDA9}"/>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37295ED9-4175-462B-999C-5831119FCEF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6D7AE60-3515-4EAD-94F5-7D894493BEC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560829B0-711D-4726-8A78-3FFF463FE78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FCDF3228-9E6B-4DF5-A0CE-6856B6E37EE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E866AC74-E81D-4289-A620-B553B02E4B6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前年度に比較し、分母である人口が</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人件費、物件費、維持補修費、扶助費、補助費等については、類似団体平均を下回っており全体のバランスは取れているものと考えるが、今後は税収の減少、交付税の縮減を見据えて必要な事業により効率的な予算執行に努める必要がある。</a:t>
          </a:r>
        </a:p>
        <a:p>
          <a:r>
            <a:rPr kumimoji="1" lang="ja-JP" altLang="en-US" sz="1300">
              <a:latin typeface="ＭＳ Ｐゴシック" panose="020B0600070205080204" pitchFamily="50" charset="-128"/>
              <a:ea typeface="ＭＳ Ｐゴシック" panose="020B0600070205080204" pitchFamily="50" charset="-128"/>
            </a:rPr>
            <a:t>公債費　財源として合併特例事業債、過疎対策事業債を多用しているため償還額は多い。合併直後の合併特例債の償還が終了したことにより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公債費は前年度より減少した。</a:t>
          </a:r>
        </a:p>
        <a:p>
          <a:r>
            <a:rPr kumimoji="1" lang="ja-JP" altLang="en-US" sz="1300">
              <a:latin typeface="ＭＳ Ｐゴシック" panose="020B0600070205080204" pitchFamily="50" charset="-128"/>
              <a:ea typeface="ＭＳ Ｐゴシック" panose="020B0600070205080204" pitchFamily="50" charset="-128"/>
            </a:rPr>
            <a:t>繰出金　簡易水道特別会計繰出金、介護保険特別会計繰出金、後期高齢者医療特別会計繰出金、国保特別会計繰出金の影響が大きく、嵩上げ要因となっている。</a:t>
          </a:r>
        </a:p>
        <a:p>
          <a:r>
            <a:rPr kumimoji="1" lang="ja-JP" altLang="en-US" sz="1300">
              <a:latin typeface="ＭＳ Ｐゴシック" panose="020B0600070205080204" pitchFamily="50" charset="-128"/>
              <a:ea typeface="ＭＳ Ｐゴシック" panose="020B0600070205080204" pitchFamily="50" charset="-128"/>
            </a:rPr>
            <a:t>積立金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年度は、今後の老朽化した公共施設の改修や除却等の財源を確保するため、公共施設整備基金に</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百万円の積立を行った。</a:t>
          </a:r>
        </a:p>
        <a:p>
          <a:r>
            <a:rPr kumimoji="1" lang="ja-JP" altLang="en-US" sz="1300">
              <a:latin typeface="ＭＳ Ｐゴシック" panose="020B0600070205080204" pitchFamily="50" charset="-128"/>
              <a:ea typeface="ＭＳ Ｐゴシック" panose="020B0600070205080204" pitchFamily="50" charset="-128"/>
            </a:rPr>
            <a:t>普通建設事業費　道路新設改良工事及び橋りょう補強工事に加え、公園新設工事、複合化施設改修工事の実施が増加の要因となっている。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E998DF-10A0-4A26-B28F-0EE422349C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9E7CFD9-BF92-41D9-8CD4-316C1A64FA8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2D6F7B1-15F5-4EC6-902B-D480ADC1D96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DA92E53-67AF-4705-8D91-7DECA2DA8B3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D619A1-2081-462E-9C35-D8111E4E66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BDA991-DEBE-45CF-9C1B-F11E40EB39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9D1D17-9F69-498D-8161-0AEEBD40CA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88C050-1D1E-4405-829E-738F17D09E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F3F7F1-56F7-474F-946C-0184CCC9F3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119EDCD-A316-4AA3-B4C4-057C6FFA553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7,240
7,182
200.87
6,578,819
5,772,759
759,620
4,017,071
3,504,434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0D4609-6CC8-4156-A9CC-47CE272F16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866085-4A19-4815-8057-BE1A310FE9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22BE55-CBBC-4519-9E12-B707F6826A8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D301FF-42FD-463F-A8C8-973A4F289E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22E3B2-9851-4991-A4B1-F889FCA773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E659E0C-5DC2-4485-B4B0-ED939895934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A083AC6-4920-4D66-BFBF-74D6B2A6C8E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8487649-3502-4BC9-AE37-513AA83BD9E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421B9DE-5B75-4D2E-8819-2B8ED98FF7A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6EB5D0-C99D-4C23-884A-C6BC4BAFCB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50048F9-1CA6-4AC6-B75A-F9BE114AEAD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74E91FD-4087-4BBC-9028-C7D7465A71F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8E46A58-9EA2-400A-A750-ECC6C5D1D79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9EEDBB0-02F7-4363-B54F-99992F8A108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5DB5DF-6C4C-485D-8E25-9A131BD0FD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4C4CBD2-4379-41F1-8177-10AABB0C5E7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AC5440-FB37-40E3-9B53-12A1E6B0DA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6D47181-C730-49BE-B440-C1A8D0757C6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E529872-9EA7-4CD3-8C96-52EEB38CC2F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5AC6ACF-4EAD-4D9C-B651-D4A31F116BB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7237F6B-EC59-497D-B66F-79E454F788A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D1AE777-BC8F-4C22-98AF-CBE338AD9A9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35A3351-C9AB-4EC0-91C9-7505812C5BE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68CF629-4E63-46D1-90DB-1D70252CAD9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4879C57-0EE5-4958-9F18-13A9E3073CC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4962EBB-1D1D-46D6-B61E-469D3EE4F9A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66A3D21-83CE-4D87-9087-7E249F52C91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0DB1C2C-3579-45FB-9719-E007A09719C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2BFE5A1-D5FD-4FB3-BE18-B10CB5A0CD8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A95DF93-A914-4E99-B33D-952F64536D4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869DF554-C0EC-4B85-9BB4-3111205AE0B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D6A3F17F-002E-402D-9423-605EC2BA1483}"/>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4E101B2B-E286-4DE6-9B2C-701DBE6E663B}"/>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D639FF57-374A-4CEF-A337-F89881DB0654}"/>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F8BD9B08-82F3-43D4-B056-560B8D89328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D55F9581-D13D-44B9-A1BF-A526F807E92D}"/>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5D237A28-5B53-4C8F-995E-5D146EF86FDA}"/>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A848BA76-451B-46B5-8ED3-A67C5312FEF3}"/>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71529D68-020D-40D0-A9D9-CC0D7C177797}"/>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29E11DA5-C55A-49D1-8822-C98B98FA47E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74E0C375-59D4-4E4B-BF62-EE7FDCF58D6E}"/>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7CBEEAAC-D9BA-4731-960B-0AFF2144208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3AE20239-7817-44A4-A979-17AFA551E233}"/>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AA74D1E1-FCE1-46F8-9FA0-60FD4F305185}"/>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E75C5AB0-CD71-4E4F-A074-2D581CAB4E38}"/>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FFFE86CE-6F73-4ED8-8DBB-C67159396DF7}"/>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E6658B8D-29B9-4EC2-BB97-B6E84170E68A}"/>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116687</xdr:rowOff>
    </xdr:from>
    <xdr:to>
      <xdr:col>24</xdr:col>
      <xdr:colOff>63500</xdr:colOff>
      <xdr:row>37</xdr:row>
      <xdr:rowOff>23571</xdr:rowOff>
    </xdr:to>
    <xdr:cxnSp macro="">
      <xdr:nvCxnSpPr>
        <xdr:cNvPr id="59" name="直線コネクタ 58">
          <a:extLst>
            <a:ext uri="{FF2B5EF4-FFF2-40B4-BE49-F238E27FC236}">
              <a16:creationId xmlns:a16="http://schemas.microsoft.com/office/drawing/2014/main" id="{C450CFD8-DD41-47F9-A2FB-D3C99EB72BDB}"/>
            </a:ext>
          </a:extLst>
        </xdr:cNvPr>
        <xdr:cNvCxnSpPr/>
      </xdr:nvCxnSpPr>
      <xdr:spPr>
        <a:xfrm flipV="1">
          <a:off x="3797300" y="5774537"/>
          <a:ext cx="838200" cy="5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CCC324CF-A9CD-4820-9C51-7447019DC8B7}"/>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CC10ADE0-131C-4671-AABC-E15BB1CE38CA}"/>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89103</xdr:rowOff>
    </xdr:from>
    <xdr:to>
      <xdr:col>19</xdr:col>
      <xdr:colOff>177800</xdr:colOff>
      <xdr:row>37</xdr:row>
      <xdr:rowOff>23571</xdr:rowOff>
    </xdr:to>
    <xdr:cxnSp macro="">
      <xdr:nvCxnSpPr>
        <xdr:cNvPr id="62" name="直線コネクタ 61">
          <a:extLst>
            <a:ext uri="{FF2B5EF4-FFF2-40B4-BE49-F238E27FC236}">
              <a16:creationId xmlns:a16="http://schemas.microsoft.com/office/drawing/2014/main" id="{B2064547-5F67-48DE-9858-FFABA4CBB7CB}"/>
            </a:ext>
          </a:extLst>
        </xdr:cNvPr>
        <xdr:cNvCxnSpPr/>
      </xdr:nvCxnSpPr>
      <xdr:spPr>
        <a:xfrm>
          <a:off x="2908300" y="6261303"/>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94C12DD8-D00E-41C7-98A8-359F55C0643E}"/>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3EB9055B-FF6F-400F-8AB7-0B3FEEFB8C06}"/>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89103</xdr:rowOff>
    </xdr:from>
    <xdr:to>
      <xdr:col>15</xdr:col>
      <xdr:colOff>50800</xdr:colOff>
      <xdr:row>36</xdr:row>
      <xdr:rowOff>133604</xdr:rowOff>
    </xdr:to>
    <xdr:cxnSp macro="">
      <xdr:nvCxnSpPr>
        <xdr:cNvPr id="65" name="直線コネクタ 64">
          <a:extLst>
            <a:ext uri="{FF2B5EF4-FFF2-40B4-BE49-F238E27FC236}">
              <a16:creationId xmlns:a16="http://schemas.microsoft.com/office/drawing/2014/main" id="{35F3651D-4599-4092-A1C9-F3A0C4245E6C}"/>
            </a:ext>
          </a:extLst>
        </xdr:cNvPr>
        <xdr:cNvCxnSpPr/>
      </xdr:nvCxnSpPr>
      <xdr:spPr>
        <a:xfrm flipV="1">
          <a:off x="2019300" y="6261303"/>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FE9EF05E-4AAC-4954-9076-48F15EC7F87F}"/>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2F446B95-A076-4289-96E5-F72331C982EF}"/>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133604</xdr:rowOff>
    </xdr:from>
    <xdr:to>
      <xdr:col>10</xdr:col>
      <xdr:colOff>114300</xdr:colOff>
      <xdr:row>36</xdr:row>
      <xdr:rowOff>145643</xdr:rowOff>
    </xdr:to>
    <xdr:cxnSp macro="">
      <xdr:nvCxnSpPr>
        <xdr:cNvPr id="68" name="直線コネクタ 67">
          <a:extLst>
            <a:ext uri="{FF2B5EF4-FFF2-40B4-BE49-F238E27FC236}">
              <a16:creationId xmlns:a16="http://schemas.microsoft.com/office/drawing/2014/main" id="{1E9F8556-51CE-4EDC-A773-13D4AC02669B}"/>
            </a:ext>
          </a:extLst>
        </xdr:cNvPr>
        <xdr:cNvCxnSpPr/>
      </xdr:nvCxnSpPr>
      <xdr:spPr>
        <a:xfrm flipV="1">
          <a:off x="1130300" y="6305804"/>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AFEDA8DD-6A87-45BF-BA6F-22475C2A2C5C}"/>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FDE61FE-8BBF-425C-A80E-98F1FBA2E4C4}"/>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D98BB2E5-1F9B-4F6C-A505-D0B27C76191E}"/>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81EEED74-DE68-41DD-B086-D33AA2D8A8EA}"/>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51966E6B-1544-40B7-8A7F-DE85FF8683A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CCF35070-2FD2-41A2-BB6C-1E542544311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EB7A0FC-6835-4427-BB76-84F134758E6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ED37D34-6DC7-4F1F-99DE-87113D4B9C3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566D8600-AADD-4343-BA49-C2C817B3383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65887</xdr:rowOff>
    </xdr:from>
    <xdr:to>
      <xdr:col>24</xdr:col>
      <xdr:colOff>114300</xdr:colOff>
      <xdr:row>33</xdr:row>
      <xdr:rowOff>167487</xdr:rowOff>
    </xdr:to>
    <xdr:sp macro="" textlink="">
      <xdr:nvSpPr>
        <xdr:cNvPr id="78" name="楕円 77">
          <a:extLst>
            <a:ext uri="{FF2B5EF4-FFF2-40B4-BE49-F238E27FC236}">
              <a16:creationId xmlns:a16="http://schemas.microsoft.com/office/drawing/2014/main" id="{7BEE63CD-7C3D-4178-8381-640B2AE889C8}"/>
            </a:ext>
          </a:extLst>
        </xdr:cNvPr>
        <xdr:cNvSpPr/>
      </xdr:nvSpPr>
      <xdr:spPr>
        <a:xfrm>
          <a:off x="4584700" y="57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88764</xdr:rowOff>
    </xdr:from>
    <xdr:ext cx="534377" cy="259045"/>
    <xdr:sp macro="" textlink="">
      <xdr:nvSpPr>
        <xdr:cNvPr id="79" name="議会費該当値テキスト">
          <a:extLst>
            <a:ext uri="{FF2B5EF4-FFF2-40B4-BE49-F238E27FC236}">
              <a16:creationId xmlns:a16="http://schemas.microsoft.com/office/drawing/2014/main" id="{DDB49E54-2BDB-45E6-945E-39C1E0B417CE}"/>
            </a:ext>
          </a:extLst>
        </xdr:cNvPr>
        <xdr:cNvSpPr txBox="1"/>
      </xdr:nvSpPr>
      <xdr:spPr>
        <a:xfrm>
          <a:off x="4686300" y="55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144221</xdr:rowOff>
    </xdr:from>
    <xdr:to>
      <xdr:col>20</xdr:col>
      <xdr:colOff>38100</xdr:colOff>
      <xdr:row>37</xdr:row>
      <xdr:rowOff>74371</xdr:rowOff>
    </xdr:to>
    <xdr:sp macro="" textlink="">
      <xdr:nvSpPr>
        <xdr:cNvPr id="80" name="楕円 79">
          <a:extLst>
            <a:ext uri="{FF2B5EF4-FFF2-40B4-BE49-F238E27FC236}">
              <a16:creationId xmlns:a16="http://schemas.microsoft.com/office/drawing/2014/main" id="{F259AE6C-EE03-447C-8BBF-63BB895DFF7A}"/>
            </a:ext>
          </a:extLst>
        </xdr:cNvPr>
        <xdr:cNvSpPr/>
      </xdr:nvSpPr>
      <xdr:spPr>
        <a:xfrm>
          <a:off x="3746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65498</xdr:rowOff>
    </xdr:from>
    <xdr:ext cx="469744" cy="259045"/>
    <xdr:sp macro="" textlink="">
      <xdr:nvSpPr>
        <xdr:cNvPr id="81" name="テキスト ボックス 80">
          <a:extLst>
            <a:ext uri="{FF2B5EF4-FFF2-40B4-BE49-F238E27FC236}">
              <a16:creationId xmlns:a16="http://schemas.microsoft.com/office/drawing/2014/main" id="{12D4B37E-35C6-44A2-85BB-0F2D956F5CEC}"/>
            </a:ext>
          </a:extLst>
        </xdr:cNvPr>
        <xdr:cNvSpPr txBox="1"/>
      </xdr:nvSpPr>
      <xdr:spPr>
        <a:xfrm>
          <a:off x="3562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38303</xdr:rowOff>
    </xdr:from>
    <xdr:to>
      <xdr:col>15</xdr:col>
      <xdr:colOff>101600</xdr:colOff>
      <xdr:row>36</xdr:row>
      <xdr:rowOff>139903</xdr:rowOff>
    </xdr:to>
    <xdr:sp macro="" textlink="">
      <xdr:nvSpPr>
        <xdr:cNvPr id="82" name="楕円 81">
          <a:extLst>
            <a:ext uri="{FF2B5EF4-FFF2-40B4-BE49-F238E27FC236}">
              <a16:creationId xmlns:a16="http://schemas.microsoft.com/office/drawing/2014/main" id="{A58B6D32-6954-4F7B-AD22-BCABE0CF826A}"/>
            </a:ext>
          </a:extLst>
        </xdr:cNvPr>
        <xdr:cNvSpPr/>
      </xdr:nvSpPr>
      <xdr:spPr>
        <a:xfrm>
          <a:off x="2857500" y="62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131030</xdr:rowOff>
    </xdr:from>
    <xdr:ext cx="469744" cy="259045"/>
    <xdr:sp macro="" textlink="">
      <xdr:nvSpPr>
        <xdr:cNvPr id="83" name="テキスト ボックス 82">
          <a:extLst>
            <a:ext uri="{FF2B5EF4-FFF2-40B4-BE49-F238E27FC236}">
              <a16:creationId xmlns:a16="http://schemas.microsoft.com/office/drawing/2014/main" id="{F3CC67DF-04EE-4DF6-84E8-761431F91413}"/>
            </a:ext>
          </a:extLst>
        </xdr:cNvPr>
        <xdr:cNvSpPr txBox="1"/>
      </xdr:nvSpPr>
      <xdr:spPr>
        <a:xfrm>
          <a:off x="2673428" y="630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82804</xdr:rowOff>
    </xdr:from>
    <xdr:to>
      <xdr:col>10</xdr:col>
      <xdr:colOff>165100</xdr:colOff>
      <xdr:row>37</xdr:row>
      <xdr:rowOff>12954</xdr:rowOff>
    </xdr:to>
    <xdr:sp macro="" textlink="">
      <xdr:nvSpPr>
        <xdr:cNvPr id="84" name="楕円 83">
          <a:extLst>
            <a:ext uri="{FF2B5EF4-FFF2-40B4-BE49-F238E27FC236}">
              <a16:creationId xmlns:a16="http://schemas.microsoft.com/office/drawing/2014/main" id="{DC05D21E-921C-4122-812E-DECA079356B0}"/>
            </a:ext>
          </a:extLst>
        </xdr:cNvPr>
        <xdr:cNvSpPr/>
      </xdr:nvSpPr>
      <xdr:spPr>
        <a:xfrm>
          <a:off x="1968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4081</xdr:rowOff>
    </xdr:from>
    <xdr:ext cx="469744" cy="259045"/>
    <xdr:sp macro="" textlink="">
      <xdr:nvSpPr>
        <xdr:cNvPr id="85" name="テキスト ボックス 84">
          <a:extLst>
            <a:ext uri="{FF2B5EF4-FFF2-40B4-BE49-F238E27FC236}">
              <a16:creationId xmlns:a16="http://schemas.microsoft.com/office/drawing/2014/main" id="{D9B8FC0F-6D73-44EB-9A6C-8D9FC6F72C42}"/>
            </a:ext>
          </a:extLst>
        </xdr:cNvPr>
        <xdr:cNvSpPr txBox="1"/>
      </xdr:nvSpPr>
      <xdr:spPr>
        <a:xfrm>
          <a:off x="1784428"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94843</xdr:rowOff>
    </xdr:from>
    <xdr:to>
      <xdr:col>6</xdr:col>
      <xdr:colOff>38100</xdr:colOff>
      <xdr:row>37</xdr:row>
      <xdr:rowOff>24993</xdr:rowOff>
    </xdr:to>
    <xdr:sp macro="" textlink="">
      <xdr:nvSpPr>
        <xdr:cNvPr id="86" name="楕円 85">
          <a:extLst>
            <a:ext uri="{FF2B5EF4-FFF2-40B4-BE49-F238E27FC236}">
              <a16:creationId xmlns:a16="http://schemas.microsoft.com/office/drawing/2014/main" id="{F5C22543-7FA2-4055-9B59-48608443B472}"/>
            </a:ext>
          </a:extLst>
        </xdr:cNvPr>
        <xdr:cNvSpPr/>
      </xdr:nvSpPr>
      <xdr:spPr>
        <a:xfrm>
          <a:off x="1079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16120</xdr:rowOff>
    </xdr:from>
    <xdr:ext cx="469744" cy="259045"/>
    <xdr:sp macro="" textlink="">
      <xdr:nvSpPr>
        <xdr:cNvPr id="87" name="テキスト ボックス 86">
          <a:extLst>
            <a:ext uri="{FF2B5EF4-FFF2-40B4-BE49-F238E27FC236}">
              <a16:creationId xmlns:a16="http://schemas.microsoft.com/office/drawing/2014/main" id="{A5BD933A-9230-43EF-B12A-C3E1C1C30B31}"/>
            </a:ext>
          </a:extLst>
        </xdr:cNvPr>
        <xdr:cNvSpPr txBox="1"/>
      </xdr:nvSpPr>
      <xdr:spPr>
        <a:xfrm>
          <a:off x="895428" y="6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B785A86-72C4-4976-83F4-875B69DAC76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B3487B11-0C65-40EE-9435-371745B5B5B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F65454FA-9ACE-481B-A70B-A450556BA7F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BA4C9E55-847D-4F05-968E-AD6F52919BA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666B3157-BA70-4BBC-813A-027B6E91A3F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AA1B75EE-6772-4106-A256-E9F7388808E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63ED1ADB-3C5C-4929-B07A-13209837CF4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91E60C5F-5A2F-4FC7-A65F-6F60ABD020A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E8FFA6DD-AADD-48DC-A0A5-B4624097A46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C1AAE367-B17D-414A-9641-FFA4541B856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16D6846B-2865-4C0B-AEBD-9B99EBADF1C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70298B3B-9887-4604-984F-AF4D1CFD9FF5}"/>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96EEE-0920-45C3-AB44-BE33591F1BA5}"/>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693BD5E7-577A-489A-9D6C-FC24C07A5932}"/>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3605D678-7CD2-444B-BEE1-428326B040E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8D53E9C3-54CE-4027-BCB8-55CDC2C05C22}"/>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59651144-CA0E-48E2-80A5-0843C071FC62}"/>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349EEC04-395A-47DF-8106-AC330E2462CA}"/>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45EFE47D-7FDD-4F3A-BB68-95FB701E54C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4D296DCF-34AD-4506-B875-A42F77A2EBCA}"/>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37E8D5D9-5A33-4BE6-8F3D-2800240F5FB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B9E1152A-2B62-4329-8D11-C078A68C733E}"/>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8B42A7CB-016B-4CAC-BED3-2B6A8063C03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162A2930-9509-48AE-BA7E-E9FBCF855A4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D44F153F-9C7C-45ED-B194-8D044098E933}"/>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556CD22A-9414-4FEC-B7B3-AD9AA13AD487}"/>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F702670-8E26-44B3-87CB-B3FB6306B903}"/>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B59F6485-6683-49E2-B77E-1CEFD937A24F}"/>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3143</xdr:rowOff>
    </xdr:from>
    <xdr:to>
      <xdr:col>24</xdr:col>
      <xdr:colOff>63500</xdr:colOff>
      <xdr:row>58</xdr:row>
      <xdr:rowOff>54750</xdr:rowOff>
    </xdr:to>
    <xdr:cxnSp macro="">
      <xdr:nvCxnSpPr>
        <xdr:cNvPr id="116" name="直線コネクタ 115">
          <a:extLst>
            <a:ext uri="{FF2B5EF4-FFF2-40B4-BE49-F238E27FC236}">
              <a16:creationId xmlns:a16="http://schemas.microsoft.com/office/drawing/2014/main" id="{5E75F6C7-9141-4F85-9345-6E7CD5CD109B}"/>
            </a:ext>
          </a:extLst>
        </xdr:cNvPr>
        <xdr:cNvCxnSpPr/>
      </xdr:nvCxnSpPr>
      <xdr:spPr>
        <a:xfrm>
          <a:off x="3797300" y="9947243"/>
          <a:ext cx="838200" cy="5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89C144E0-876B-4DE7-9234-EB8B382E7376}"/>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465B2D3F-B2EE-4401-BC19-95253EF790A4}"/>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3143</xdr:rowOff>
    </xdr:from>
    <xdr:to>
      <xdr:col>19</xdr:col>
      <xdr:colOff>177800</xdr:colOff>
      <xdr:row>58</xdr:row>
      <xdr:rowOff>118517</xdr:rowOff>
    </xdr:to>
    <xdr:cxnSp macro="">
      <xdr:nvCxnSpPr>
        <xdr:cNvPr id="119" name="直線コネクタ 118">
          <a:extLst>
            <a:ext uri="{FF2B5EF4-FFF2-40B4-BE49-F238E27FC236}">
              <a16:creationId xmlns:a16="http://schemas.microsoft.com/office/drawing/2014/main" id="{16A0F66A-B981-43B1-AFD6-E1F6F938B75C}"/>
            </a:ext>
          </a:extLst>
        </xdr:cNvPr>
        <xdr:cNvCxnSpPr/>
      </xdr:nvCxnSpPr>
      <xdr:spPr>
        <a:xfrm flipV="1">
          <a:off x="2908300" y="9947243"/>
          <a:ext cx="8890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DEAD3E05-E2BF-4DAE-83A3-75BCD4C7A79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8B00B106-76F4-47FA-AEC5-854FF41FE4DD}"/>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58489</xdr:rowOff>
    </xdr:from>
    <xdr:to>
      <xdr:col>15</xdr:col>
      <xdr:colOff>50800</xdr:colOff>
      <xdr:row>58</xdr:row>
      <xdr:rowOff>118517</xdr:rowOff>
    </xdr:to>
    <xdr:cxnSp macro="">
      <xdr:nvCxnSpPr>
        <xdr:cNvPr id="122" name="直線コネクタ 121">
          <a:extLst>
            <a:ext uri="{FF2B5EF4-FFF2-40B4-BE49-F238E27FC236}">
              <a16:creationId xmlns:a16="http://schemas.microsoft.com/office/drawing/2014/main" id="{62B2460B-FB28-486B-84CC-64D06900BEFB}"/>
            </a:ext>
          </a:extLst>
        </xdr:cNvPr>
        <xdr:cNvCxnSpPr/>
      </xdr:nvCxnSpPr>
      <xdr:spPr>
        <a:xfrm>
          <a:off x="2019300" y="10002589"/>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71E3191E-516F-4A85-9D74-CAF37F320A92}"/>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D8810C5C-6872-4216-986D-5135D34151D4}"/>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51284</xdr:rowOff>
    </xdr:from>
    <xdr:to>
      <xdr:col>10</xdr:col>
      <xdr:colOff>114300</xdr:colOff>
      <xdr:row>58</xdr:row>
      <xdr:rowOff>58489</xdr:rowOff>
    </xdr:to>
    <xdr:cxnSp macro="">
      <xdr:nvCxnSpPr>
        <xdr:cNvPr id="125" name="直線コネクタ 124">
          <a:extLst>
            <a:ext uri="{FF2B5EF4-FFF2-40B4-BE49-F238E27FC236}">
              <a16:creationId xmlns:a16="http://schemas.microsoft.com/office/drawing/2014/main" id="{1A76366D-B913-4676-84B8-FAE578BB3A28}"/>
            </a:ext>
          </a:extLst>
        </xdr:cNvPr>
        <xdr:cNvCxnSpPr/>
      </xdr:nvCxnSpPr>
      <xdr:spPr>
        <a:xfrm>
          <a:off x="1130300" y="9995384"/>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7E505E6-2278-4000-A459-3C440C610277}"/>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8B384829-4D69-4990-8918-2DF681DF5B92}"/>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DD4ED28B-A3CA-46EE-9EBC-C80B6580C675}"/>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B62921BE-FA9F-4344-84C8-3E3993BED7C5}"/>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6B92B204-084D-48C4-BB76-EF1E94FAD51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91C6C20-73A7-40B4-A44F-F6C88E035CF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C40DCB8-8059-425E-A808-274C7E593AA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7EDC1BE-99DD-4AB7-95F3-1979CB129D7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FD890C2-B048-4951-92E2-BB04351AABD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3950</xdr:rowOff>
    </xdr:from>
    <xdr:to>
      <xdr:col>24</xdr:col>
      <xdr:colOff>114300</xdr:colOff>
      <xdr:row>58</xdr:row>
      <xdr:rowOff>105550</xdr:rowOff>
    </xdr:to>
    <xdr:sp macro="" textlink="">
      <xdr:nvSpPr>
        <xdr:cNvPr id="135" name="楕円 134">
          <a:extLst>
            <a:ext uri="{FF2B5EF4-FFF2-40B4-BE49-F238E27FC236}">
              <a16:creationId xmlns:a16="http://schemas.microsoft.com/office/drawing/2014/main" id="{111DAEF0-A9C7-4DD3-9403-1478642D611C}"/>
            </a:ext>
          </a:extLst>
        </xdr:cNvPr>
        <xdr:cNvSpPr/>
      </xdr:nvSpPr>
      <xdr:spPr>
        <a:xfrm>
          <a:off x="4584700" y="99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134777</xdr:rowOff>
    </xdr:from>
    <xdr:ext cx="599010" cy="259045"/>
    <xdr:sp macro="" textlink="">
      <xdr:nvSpPr>
        <xdr:cNvPr id="136" name="総務費該当値テキスト">
          <a:extLst>
            <a:ext uri="{FF2B5EF4-FFF2-40B4-BE49-F238E27FC236}">
              <a16:creationId xmlns:a16="http://schemas.microsoft.com/office/drawing/2014/main" id="{CD22FA5F-742B-40B4-B461-5F88C80BA9C6}"/>
            </a:ext>
          </a:extLst>
        </xdr:cNvPr>
        <xdr:cNvSpPr txBox="1"/>
      </xdr:nvSpPr>
      <xdr:spPr>
        <a:xfrm>
          <a:off x="4686300" y="97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123793</xdr:rowOff>
    </xdr:from>
    <xdr:to>
      <xdr:col>20</xdr:col>
      <xdr:colOff>38100</xdr:colOff>
      <xdr:row>58</xdr:row>
      <xdr:rowOff>53943</xdr:rowOff>
    </xdr:to>
    <xdr:sp macro="" textlink="">
      <xdr:nvSpPr>
        <xdr:cNvPr id="137" name="楕円 136">
          <a:extLst>
            <a:ext uri="{FF2B5EF4-FFF2-40B4-BE49-F238E27FC236}">
              <a16:creationId xmlns:a16="http://schemas.microsoft.com/office/drawing/2014/main" id="{D34682A3-A4BF-40D3-9697-ACF9D4781A0B}"/>
            </a:ext>
          </a:extLst>
        </xdr:cNvPr>
        <xdr:cNvSpPr/>
      </xdr:nvSpPr>
      <xdr:spPr>
        <a:xfrm>
          <a:off x="3746500" y="98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70470</xdr:rowOff>
    </xdr:from>
    <xdr:ext cx="599010" cy="259045"/>
    <xdr:sp macro="" textlink="">
      <xdr:nvSpPr>
        <xdr:cNvPr id="138" name="テキスト ボックス 137">
          <a:extLst>
            <a:ext uri="{FF2B5EF4-FFF2-40B4-BE49-F238E27FC236}">
              <a16:creationId xmlns:a16="http://schemas.microsoft.com/office/drawing/2014/main" id="{E2CC53CB-6F03-42D1-BE8B-08D85898A9D5}"/>
            </a:ext>
          </a:extLst>
        </xdr:cNvPr>
        <xdr:cNvSpPr txBox="1"/>
      </xdr:nvSpPr>
      <xdr:spPr>
        <a:xfrm>
          <a:off x="3497795" y="967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67717</xdr:rowOff>
    </xdr:from>
    <xdr:to>
      <xdr:col>15</xdr:col>
      <xdr:colOff>101600</xdr:colOff>
      <xdr:row>58</xdr:row>
      <xdr:rowOff>169317</xdr:rowOff>
    </xdr:to>
    <xdr:sp macro="" textlink="">
      <xdr:nvSpPr>
        <xdr:cNvPr id="139" name="楕円 138">
          <a:extLst>
            <a:ext uri="{FF2B5EF4-FFF2-40B4-BE49-F238E27FC236}">
              <a16:creationId xmlns:a16="http://schemas.microsoft.com/office/drawing/2014/main" id="{5C65F54A-9A3B-47F1-8A67-48AEA7444131}"/>
            </a:ext>
          </a:extLst>
        </xdr:cNvPr>
        <xdr:cNvSpPr/>
      </xdr:nvSpPr>
      <xdr:spPr>
        <a:xfrm>
          <a:off x="2857500" y="10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160444</xdr:rowOff>
    </xdr:from>
    <xdr:ext cx="599010" cy="259045"/>
    <xdr:sp macro="" textlink="">
      <xdr:nvSpPr>
        <xdr:cNvPr id="140" name="テキスト ボックス 139">
          <a:extLst>
            <a:ext uri="{FF2B5EF4-FFF2-40B4-BE49-F238E27FC236}">
              <a16:creationId xmlns:a16="http://schemas.microsoft.com/office/drawing/2014/main" id="{589E50D0-51FF-442A-9B90-8F563CDBC958}"/>
            </a:ext>
          </a:extLst>
        </xdr:cNvPr>
        <xdr:cNvSpPr txBox="1"/>
      </xdr:nvSpPr>
      <xdr:spPr>
        <a:xfrm>
          <a:off x="2608795" y="1010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7689</xdr:rowOff>
    </xdr:from>
    <xdr:to>
      <xdr:col>10</xdr:col>
      <xdr:colOff>165100</xdr:colOff>
      <xdr:row>58</xdr:row>
      <xdr:rowOff>109289</xdr:rowOff>
    </xdr:to>
    <xdr:sp macro="" textlink="">
      <xdr:nvSpPr>
        <xdr:cNvPr id="141" name="楕円 140">
          <a:extLst>
            <a:ext uri="{FF2B5EF4-FFF2-40B4-BE49-F238E27FC236}">
              <a16:creationId xmlns:a16="http://schemas.microsoft.com/office/drawing/2014/main" id="{6EDBD6AE-DBB4-46C7-80B7-0CA1A63AFE6F}"/>
            </a:ext>
          </a:extLst>
        </xdr:cNvPr>
        <xdr:cNvSpPr/>
      </xdr:nvSpPr>
      <xdr:spPr>
        <a:xfrm>
          <a:off x="1968500" y="99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125816</xdr:rowOff>
    </xdr:from>
    <xdr:ext cx="599010" cy="259045"/>
    <xdr:sp macro="" textlink="">
      <xdr:nvSpPr>
        <xdr:cNvPr id="142" name="テキスト ボックス 141">
          <a:extLst>
            <a:ext uri="{FF2B5EF4-FFF2-40B4-BE49-F238E27FC236}">
              <a16:creationId xmlns:a16="http://schemas.microsoft.com/office/drawing/2014/main" id="{2A7C023B-CF2B-4A85-9EC1-13A777D5679C}"/>
            </a:ext>
          </a:extLst>
        </xdr:cNvPr>
        <xdr:cNvSpPr txBox="1"/>
      </xdr:nvSpPr>
      <xdr:spPr>
        <a:xfrm>
          <a:off x="1719795" y="972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xdr:rowOff>
    </xdr:from>
    <xdr:to>
      <xdr:col>6</xdr:col>
      <xdr:colOff>38100</xdr:colOff>
      <xdr:row>58</xdr:row>
      <xdr:rowOff>102084</xdr:rowOff>
    </xdr:to>
    <xdr:sp macro="" textlink="">
      <xdr:nvSpPr>
        <xdr:cNvPr id="143" name="楕円 142">
          <a:extLst>
            <a:ext uri="{FF2B5EF4-FFF2-40B4-BE49-F238E27FC236}">
              <a16:creationId xmlns:a16="http://schemas.microsoft.com/office/drawing/2014/main" id="{FF623F3F-F0B4-4BD5-98BF-9A4F9AC0B2B4}"/>
            </a:ext>
          </a:extLst>
        </xdr:cNvPr>
        <xdr:cNvSpPr/>
      </xdr:nvSpPr>
      <xdr:spPr>
        <a:xfrm>
          <a:off x="1079500" y="99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118611</xdr:rowOff>
    </xdr:from>
    <xdr:ext cx="599010" cy="259045"/>
    <xdr:sp macro="" textlink="">
      <xdr:nvSpPr>
        <xdr:cNvPr id="144" name="テキスト ボックス 143">
          <a:extLst>
            <a:ext uri="{FF2B5EF4-FFF2-40B4-BE49-F238E27FC236}">
              <a16:creationId xmlns:a16="http://schemas.microsoft.com/office/drawing/2014/main" id="{1D9AA991-8E57-40FC-A1E7-07C35C4F126D}"/>
            </a:ext>
          </a:extLst>
        </xdr:cNvPr>
        <xdr:cNvSpPr txBox="1"/>
      </xdr:nvSpPr>
      <xdr:spPr>
        <a:xfrm>
          <a:off x="830795" y="971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E505E451-2069-4691-A4D2-D95865EADD3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F24D0257-0FA6-43FD-BAD8-5EACB46538C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315CE2C0-F7ED-4933-9937-30D302C4B0F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E05E185A-4CBC-47EE-91D1-02D5C100208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242CA8FE-DCA5-4DF0-8100-536303BBAA8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75F6A269-0EC2-4156-B198-794B7122F72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53D8D9A6-AED4-4365-93B8-277C032A5A4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5FFB4CCC-6552-4FB1-8FBD-A9719302BB2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2B99B524-275A-406B-A683-0FA6E1D5784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D3C8D520-D7C1-41D7-9550-D5E1C480DBD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DC48C9CD-4787-4584-B8B1-83678F669618}"/>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68C25A47-44A2-4D72-8ED5-243857CE3064}"/>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D299ABB5-0094-4AE7-8CBB-131DAF3711CA}"/>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DABF82FF-50DA-486D-99B3-41528337C95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1CB9264D-2FA4-49EC-A33F-348F8A3403F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29181AC9-662B-473A-89A4-0EE5429B4E2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3B75785C-5990-44F1-8271-C34C526296C2}"/>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DB11775B-30AD-4E09-ABC7-6D43D5A8E653}"/>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D63C15CE-4E61-49F9-84D7-D27A52E3A90A}"/>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27E3E963-4EBB-47C4-B2C0-A496D45BABC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4C999113-1384-4078-A835-4D7C475F9263}"/>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89861A32-1258-4942-A1AD-57855342607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6F8B288A-C1A8-4333-99CB-A17EFB844EA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B88FD065-689B-48EC-9A93-0F1441B6DD5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A27A7C69-2D74-421E-B55E-02AB1B7B0317}"/>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CAAA3A4C-AFD0-4A2D-9D04-258A46E76F2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7C65FDF9-85A0-4124-A162-20DCA91A8512}"/>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DD3CA67E-6903-47C6-B8C6-22CED748536B}"/>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8D87A279-A9BC-4531-92B1-DA57F1D2E741}"/>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22329</xdr:rowOff>
    </xdr:from>
    <xdr:to>
      <xdr:col>24</xdr:col>
      <xdr:colOff>63500</xdr:colOff>
      <xdr:row>76</xdr:row>
      <xdr:rowOff>169593</xdr:rowOff>
    </xdr:to>
    <xdr:cxnSp macro="">
      <xdr:nvCxnSpPr>
        <xdr:cNvPr id="174" name="直線コネクタ 173">
          <a:extLst>
            <a:ext uri="{FF2B5EF4-FFF2-40B4-BE49-F238E27FC236}">
              <a16:creationId xmlns:a16="http://schemas.microsoft.com/office/drawing/2014/main" id="{2158FF49-35B2-4B1E-9CD9-E87775A4C0B0}"/>
            </a:ext>
          </a:extLst>
        </xdr:cNvPr>
        <xdr:cNvCxnSpPr/>
      </xdr:nvCxnSpPr>
      <xdr:spPr>
        <a:xfrm flipV="1">
          <a:off x="3797300" y="13052529"/>
          <a:ext cx="838200" cy="1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C9556AEF-A818-43B4-922E-204ABE6CCDE3}"/>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9A7A69CC-122B-40BA-92DF-2BEEBD57ED5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169593</xdr:rowOff>
    </xdr:from>
    <xdr:to>
      <xdr:col>19</xdr:col>
      <xdr:colOff>177800</xdr:colOff>
      <xdr:row>77</xdr:row>
      <xdr:rowOff>3851</xdr:rowOff>
    </xdr:to>
    <xdr:cxnSp macro="">
      <xdr:nvCxnSpPr>
        <xdr:cNvPr id="177" name="直線コネクタ 176">
          <a:extLst>
            <a:ext uri="{FF2B5EF4-FFF2-40B4-BE49-F238E27FC236}">
              <a16:creationId xmlns:a16="http://schemas.microsoft.com/office/drawing/2014/main" id="{5A447A15-9716-464D-8299-E0E6FD6C9A48}"/>
            </a:ext>
          </a:extLst>
        </xdr:cNvPr>
        <xdr:cNvCxnSpPr/>
      </xdr:nvCxnSpPr>
      <xdr:spPr>
        <a:xfrm flipV="1">
          <a:off x="2908300" y="13199793"/>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B4CCFA70-8143-4493-9E86-ED56C19A9471}"/>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91BD607-4C44-4014-888D-023567C5540B}"/>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128194</xdr:rowOff>
    </xdr:from>
    <xdr:to>
      <xdr:col>15</xdr:col>
      <xdr:colOff>50800</xdr:colOff>
      <xdr:row>77</xdr:row>
      <xdr:rowOff>3851</xdr:rowOff>
    </xdr:to>
    <xdr:cxnSp macro="">
      <xdr:nvCxnSpPr>
        <xdr:cNvPr id="180" name="直線コネクタ 179">
          <a:extLst>
            <a:ext uri="{FF2B5EF4-FFF2-40B4-BE49-F238E27FC236}">
              <a16:creationId xmlns:a16="http://schemas.microsoft.com/office/drawing/2014/main" id="{560F4EAE-B36E-446D-B750-9CD57D7F83C4}"/>
            </a:ext>
          </a:extLst>
        </xdr:cNvPr>
        <xdr:cNvCxnSpPr/>
      </xdr:nvCxnSpPr>
      <xdr:spPr>
        <a:xfrm>
          <a:off x="2019300" y="13158394"/>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9556DF33-7CBB-453E-A749-98C300C4D0FE}"/>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14378DB9-14B3-4AD9-AE00-A4486593D9EF}"/>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128194</xdr:rowOff>
    </xdr:from>
    <xdr:to>
      <xdr:col>10</xdr:col>
      <xdr:colOff>114300</xdr:colOff>
      <xdr:row>77</xdr:row>
      <xdr:rowOff>9688</xdr:rowOff>
    </xdr:to>
    <xdr:cxnSp macro="">
      <xdr:nvCxnSpPr>
        <xdr:cNvPr id="183" name="直線コネクタ 182">
          <a:extLst>
            <a:ext uri="{FF2B5EF4-FFF2-40B4-BE49-F238E27FC236}">
              <a16:creationId xmlns:a16="http://schemas.microsoft.com/office/drawing/2014/main" id="{410B2524-ECEC-4F4E-AA98-9324D60C1673}"/>
            </a:ext>
          </a:extLst>
        </xdr:cNvPr>
        <xdr:cNvCxnSpPr/>
      </xdr:nvCxnSpPr>
      <xdr:spPr>
        <a:xfrm flipV="1">
          <a:off x="1130300" y="13158394"/>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7462A5FC-D37F-40C2-96D0-9FFFCC7C941F}"/>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DF75C20A-213F-46CC-B022-BC446240C67E}"/>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75505D6D-A9AB-4BE2-AA44-EBBED2102855}"/>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4F517688-3150-417F-BFE0-3904D17FF777}"/>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D558301-C098-411E-8CB4-7A1813F441A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0A3063B-2D94-4287-814C-D773720952D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38EFFCC-839F-4506-814B-0806855897F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C2EF36E-429B-4124-84FF-11778BDF555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B8430C9-6D11-4BC6-982B-7F16801C07F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142979</xdr:rowOff>
    </xdr:from>
    <xdr:to>
      <xdr:col>24</xdr:col>
      <xdr:colOff>114300</xdr:colOff>
      <xdr:row>76</xdr:row>
      <xdr:rowOff>73129</xdr:rowOff>
    </xdr:to>
    <xdr:sp macro="" textlink="">
      <xdr:nvSpPr>
        <xdr:cNvPr id="193" name="楕円 192">
          <a:extLst>
            <a:ext uri="{FF2B5EF4-FFF2-40B4-BE49-F238E27FC236}">
              <a16:creationId xmlns:a16="http://schemas.microsoft.com/office/drawing/2014/main" id="{C0ABC626-FE40-45E6-A189-5E10ABB904F3}"/>
            </a:ext>
          </a:extLst>
        </xdr:cNvPr>
        <xdr:cNvSpPr/>
      </xdr:nvSpPr>
      <xdr:spPr>
        <a:xfrm>
          <a:off x="4584700" y="130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121406</xdr:rowOff>
    </xdr:from>
    <xdr:ext cx="599010" cy="259045"/>
    <xdr:sp macro="" textlink="">
      <xdr:nvSpPr>
        <xdr:cNvPr id="194" name="民生費該当値テキスト">
          <a:extLst>
            <a:ext uri="{FF2B5EF4-FFF2-40B4-BE49-F238E27FC236}">
              <a16:creationId xmlns:a16="http://schemas.microsoft.com/office/drawing/2014/main" id="{405965A3-456F-4598-9B39-0C72B58A23BE}"/>
            </a:ext>
          </a:extLst>
        </xdr:cNvPr>
        <xdr:cNvSpPr txBox="1"/>
      </xdr:nvSpPr>
      <xdr:spPr>
        <a:xfrm>
          <a:off x="4686300" y="1298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118793</xdr:rowOff>
    </xdr:from>
    <xdr:to>
      <xdr:col>20</xdr:col>
      <xdr:colOff>38100</xdr:colOff>
      <xdr:row>77</xdr:row>
      <xdr:rowOff>48943</xdr:rowOff>
    </xdr:to>
    <xdr:sp macro="" textlink="">
      <xdr:nvSpPr>
        <xdr:cNvPr id="195" name="楕円 194">
          <a:extLst>
            <a:ext uri="{FF2B5EF4-FFF2-40B4-BE49-F238E27FC236}">
              <a16:creationId xmlns:a16="http://schemas.microsoft.com/office/drawing/2014/main" id="{299DF672-E303-4AAF-B7BD-C6595DF34CA0}"/>
            </a:ext>
          </a:extLst>
        </xdr:cNvPr>
        <xdr:cNvSpPr/>
      </xdr:nvSpPr>
      <xdr:spPr>
        <a:xfrm>
          <a:off x="3746500" y="131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40070</xdr:rowOff>
    </xdr:from>
    <xdr:ext cx="599010" cy="259045"/>
    <xdr:sp macro="" textlink="">
      <xdr:nvSpPr>
        <xdr:cNvPr id="196" name="テキスト ボックス 195">
          <a:extLst>
            <a:ext uri="{FF2B5EF4-FFF2-40B4-BE49-F238E27FC236}">
              <a16:creationId xmlns:a16="http://schemas.microsoft.com/office/drawing/2014/main" id="{E2C41C6A-DA9A-44D0-98C9-4E7BA34D4942}"/>
            </a:ext>
          </a:extLst>
        </xdr:cNvPr>
        <xdr:cNvSpPr txBox="1"/>
      </xdr:nvSpPr>
      <xdr:spPr>
        <a:xfrm>
          <a:off x="3497795" y="13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124501</xdr:rowOff>
    </xdr:from>
    <xdr:to>
      <xdr:col>15</xdr:col>
      <xdr:colOff>101600</xdr:colOff>
      <xdr:row>77</xdr:row>
      <xdr:rowOff>54651</xdr:rowOff>
    </xdr:to>
    <xdr:sp macro="" textlink="">
      <xdr:nvSpPr>
        <xdr:cNvPr id="197" name="楕円 196">
          <a:extLst>
            <a:ext uri="{FF2B5EF4-FFF2-40B4-BE49-F238E27FC236}">
              <a16:creationId xmlns:a16="http://schemas.microsoft.com/office/drawing/2014/main" id="{3F4E8A5E-9EA7-4A14-9B7A-13A7D0E6C069}"/>
            </a:ext>
          </a:extLst>
        </xdr:cNvPr>
        <xdr:cNvSpPr/>
      </xdr:nvSpPr>
      <xdr:spPr>
        <a:xfrm>
          <a:off x="2857500" y="131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45778</xdr:rowOff>
    </xdr:from>
    <xdr:ext cx="599010" cy="259045"/>
    <xdr:sp macro="" textlink="">
      <xdr:nvSpPr>
        <xdr:cNvPr id="198" name="テキスト ボックス 197">
          <a:extLst>
            <a:ext uri="{FF2B5EF4-FFF2-40B4-BE49-F238E27FC236}">
              <a16:creationId xmlns:a16="http://schemas.microsoft.com/office/drawing/2014/main" id="{B22C2014-BFC0-4373-A16D-0B874D35FFFE}"/>
            </a:ext>
          </a:extLst>
        </xdr:cNvPr>
        <xdr:cNvSpPr txBox="1"/>
      </xdr:nvSpPr>
      <xdr:spPr>
        <a:xfrm>
          <a:off x="2608795" y="1324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77394</xdr:rowOff>
    </xdr:from>
    <xdr:to>
      <xdr:col>10</xdr:col>
      <xdr:colOff>165100</xdr:colOff>
      <xdr:row>77</xdr:row>
      <xdr:rowOff>7544</xdr:rowOff>
    </xdr:to>
    <xdr:sp macro="" textlink="">
      <xdr:nvSpPr>
        <xdr:cNvPr id="199" name="楕円 198">
          <a:extLst>
            <a:ext uri="{FF2B5EF4-FFF2-40B4-BE49-F238E27FC236}">
              <a16:creationId xmlns:a16="http://schemas.microsoft.com/office/drawing/2014/main" id="{A43C5BF6-25CB-42D7-8DA9-BFA3EAFC4E66}"/>
            </a:ext>
          </a:extLst>
        </xdr:cNvPr>
        <xdr:cNvSpPr/>
      </xdr:nvSpPr>
      <xdr:spPr>
        <a:xfrm>
          <a:off x="1968500" y="13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24071</xdr:rowOff>
    </xdr:from>
    <xdr:ext cx="599010" cy="259045"/>
    <xdr:sp macro="" textlink="">
      <xdr:nvSpPr>
        <xdr:cNvPr id="200" name="テキスト ボックス 199">
          <a:extLst>
            <a:ext uri="{FF2B5EF4-FFF2-40B4-BE49-F238E27FC236}">
              <a16:creationId xmlns:a16="http://schemas.microsoft.com/office/drawing/2014/main" id="{F5F95948-E865-4207-92D6-823F7C71112A}"/>
            </a:ext>
          </a:extLst>
        </xdr:cNvPr>
        <xdr:cNvSpPr txBox="1"/>
      </xdr:nvSpPr>
      <xdr:spPr>
        <a:xfrm>
          <a:off x="1719795" y="128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130338</xdr:rowOff>
    </xdr:from>
    <xdr:to>
      <xdr:col>6</xdr:col>
      <xdr:colOff>38100</xdr:colOff>
      <xdr:row>77</xdr:row>
      <xdr:rowOff>60488</xdr:rowOff>
    </xdr:to>
    <xdr:sp macro="" textlink="">
      <xdr:nvSpPr>
        <xdr:cNvPr id="201" name="楕円 200">
          <a:extLst>
            <a:ext uri="{FF2B5EF4-FFF2-40B4-BE49-F238E27FC236}">
              <a16:creationId xmlns:a16="http://schemas.microsoft.com/office/drawing/2014/main" id="{92757673-98EF-4ABF-A2F4-28C7439BD545}"/>
            </a:ext>
          </a:extLst>
        </xdr:cNvPr>
        <xdr:cNvSpPr/>
      </xdr:nvSpPr>
      <xdr:spPr>
        <a:xfrm>
          <a:off x="1079500" y="131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51615</xdr:rowOff>
    </xdr:from>
    <xdr:ext cx="599010" cy="259045"/>
    <xdr:sp macro="" textlink="">
      <xdr:nvSpPr>
        <xdr:cNvPr id="202" name="テキスト ボックス 201">
          <a:extLst>
            <a:ext uri="{FF2B5EF4-FFF2-40B4-BE49-F238E27FC236}">
              <a16:creationId xmlns:a16="http://schemas.microsoft.com/office/drawing/2014/main" id="{51DB0F10-078C-4C47-A739-8683414D802E}"/>
            </a:ext>
          </a:extLst>
        </xdr:cNvPr>
        <xdr:cNvSpPr txBox="1"/>
      </xdr:nvSpPr>
      <xdr:spPr>
        <a:xfrm>
          <a:off x="830795" y="1325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745AD5C5-22C0-4FD6-A533-FE2F73E6599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B29DAEE-77D9-43D8-AD83-7BE8AD2EA05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AD731A5E-46EF-4A6D-9614-C2DB6C6BBFC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2951CC90-BC86-42D6-92B7-C34DEFA8041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21FD2B01-6719-4348-9609-752FA12188A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B490ECBC-8506-4F70-B99F-F3AC1EC15A9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4487975B-679D-460D-95FF-AF7F1F98757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034A226-73F4-4190-A63C-95E088F2EA9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AAC88C7D-D066-4291-9165-080FA3AEA27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F088288B-4D22-43EC-BD37-0B7BD8E3F12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6998A13E-3732-4D97-BB4F-54137961DC4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2813DD4D-5E14-4596-BF30-F92033D05802}"/>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F40776BB-68C6-40B0-8C63-EFD606BF60CE}"/>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4624EF66-DB44-4C7B-A910-1A823B8B824B}"/>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7FACB3FE-5CE6-413E-8CBD-3C20C8F3BAE8}"/>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247BF551-B71D-4A0E-AB65-2021AB72E2CD}"/>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1C71EC76-EC83-4B89-B477-54A3C4597C8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D5F0953A-FD65-4A61-8E8C-71CA90787C47}"/>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F5F963FD-6DE3-4F46-9477-F71C0D45932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CFCBEE1F-1A09-48E4-94F6-0A74EC329A1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5F8A6A95-614D-41A4-8813-1F8E12C0893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634136F3-7BFE-4A2D-9142-6327AD0D1C5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38C281E6-4571-4983-B1DC-7A5BB668252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B75A1CE0-EBC9-463E-95CB-5382546BD3BB}"/>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F5729650-3EC1-4087-9EB9-A5822A9DCEA1}"/>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635CDAB4-C798-486A-8227-51BC3171D916}"/>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91EDC66B-D443-463C-86DA-1166C8E14B8D}"/>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8BC2091F-7E1A-4549-ADB0-F5BACE659DEA}"/>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153370</xdr:rowOff>
    </xdr:from>
    <xdr:to>
      <xdr:col>24</xdr:col>
      <xdr:colOff>63500</xdr:colOff>
      <xdr:row>96</xdr:row>
      <xdr:rowOff>15494</xdr:rowOff>
    </xdr:to>
    <xdr:cxnSp macro="">
      <xdr:nvCxnSpPr>
        <xdr:cNvPr id="231" name="直線コネクタ 230">
          <a:extLst>
            <a:ext uri="{FF2B5EF4-FFF2-40B4-BE49-F238E27FC236}">
              <a16:creationId xmlns:a16="http://schemas.microsoft.com/office/drawing/2014/main" id="{6945969B-AE2A-4413-834E-70B491ACD99B}"/>
            </a:ext>
          </a:extLst>
        </xdr:cNvPr>
        <xdr:cNvCxnSpPr/>
      </xdr:nvCxnSpPr>
      <xdr:spPr>
        <a:xfrm flipV="1">
          <a:off x="3797300" y="16441120"/>
          <a:ext cx="838200" cy="3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D40DAF38-D6BB-42BB-9292-37AC7D71D935}"/>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83811D55-70CD-4333-9854-8A94070F6FC5}"/>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15494</xdr:rowOff>
    </xdr:from>
    <xdr:to>
      <xdr:col>19</xdr:col>
      <xdr:colOff>177800</xdr:colOff>
      <xdr:row>96</xdr:row>
      <xdr:rowOff>63081</xdr:rowOff>
    </xdr:to>
    <xdr:cxnSp macro="">
      <xdr:nvCxnSpPr>
        <xdr:cNvPr id="234" name="直線コネクタ 233">
          <a:extLst>
            <a:ext uri="{FF2B5EF4-FFF2-40B4-BE49-F238E27FC236}">
              <a16:creationId xmlns:a16="http://schemas.microsoft.com/office/drawing/2014/main" id="{79278F8C-C9FB-4999-82EC-602C3643293D}"/>
            </a:ext>
          </a:extLst>
        </xdr:cNvPr>
        <xdr:cNvCxnSpPr/>
      </xdr:nvCxnSpPr>
      <xdr:spPr>
        <a:xfrm flipV="1">
          <a:off x="2908300" y="1647469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4D389F9A-77A4-4C8B-A6C8-381C3F140EC4}"/>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952A03CD-CA03-4FA5-A967-297E4AFA3B1D}"/>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63081</xdr:rowOff>
    </xdr:from>
    <xdr:to>
      <xdr:col>15</xdr:col>
      <xdr:colOff>50800</xdr:colOff>
      <xdr:row>96</xdr:row>
      <xdr:rowOff>79342</xdr:rowOff>
    </xdr:to>
    <xdr:cxnSp macro="">
      <xdr:nvCxnSpPr>
        <xdr:cNvPr id="237" name="直線コネクタ 236">
          <a:extLst>
            <a:ext uri="{FF2B5EF4-FFF2-40B4-BE49-F238E27FC236}">
              <a16:creationId xmlns:a16="http://schemas.microsoft.com/office/drawing/2014/main" id="{237FBDD3-0263-45CC-A76C-0388D3AE8487}"/>
            </a:ext>
          </a:extLst>
        </xdr:cNvPr>
        <xdr:cNvCxnSpPr/>
      </xdr:nvCxnSpPr>
      <xdr:spPr>
        <a:xfrm flipV="1">
          <a:off x="2019300" y="16522281"/>
          <a:ext cx="8890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E037F1BF-877A-414E-BC88-DCB3A8BB05A8}"/>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4C993FD6-F7E2-412B-908E-888632F9B803}"/>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31945</xdr:rowOff>
    </xdr:from>
    <xdr:to>
      <xdr:col>10</xdr:col>
      <xdr:colOff>114300</xdr:colOff>
      <xdr:row>96</xdr:row>
      <xdr:rowOff>79342</xdr:rowOff>
    </xdr:to>
    <xdr:cxnSp macro="">
      <xdr:nvCxnSpPr>
        <xdr:cNvPr id="240" name="直線コネクタ 239">
          <a:extLst>
            <a:ext uri="{FF2B5EF4-FFF2-40B4-BE49-F238E27FC236}">
              <a16:creationId xmlns:a16="http://schemas.microsoft.com/office/drawing/2014/main" id="{06CB64E8-0FF7-4FF3-932D-C0564C1C07A4}"/>
            </a:ext>
          </a:extLst>
        </xdr:cNvPr>
        <xdr:cNvCxnSpPr/>
      </xdr:nvCxnSpPr>
      <xdr:spPr>
        <a:xfrm>
          <a:off x="1130300" y="16491145"/>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6D486119-0E5E-4F8A-A112-8B0DE90C732B}"/>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DB9F57FE-8679-4989-B760-8CCB897A6ADD}"/>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CE1696F8-FD06-4C06-8408-7901ECA6DF12}"/>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53309B3A-AF28-4FD9-9130-F9F1B5B10C99}"/>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A94F6EA-7901-49D4-ADEA-F23834FDF19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B1533876-CCF9-4C2F-9E1B-51C52BA4EBE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52E9028E-ABBF-4F88-B0BF-087163DD61A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5589A5C2-F3E7-44D7-8462-B0F34F039BC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9E5F005-C2A1-4A8A-8553-22F83CEED55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102570</xdr:rowOff>
    </xdr:from>
    <xdr:to>
      <xdr:col>24</xdr:col>
      <xdr:colOff>114300</xdr:colOff>
      <xdr:row>96</xdr:row>
      <xdr:rowOff>32720</xdr:rowOff>
    </xdr:to>
    <xdr:sp macro="" textlink="">
      <xdr:nvSpPr>
        <xdr:cNvPr id="250" name="楕円 249">
          <a:extLst>
            <a:ext uri="{FF2B5EF4-FFF2-40B4-BE49-F238E27FC236}">
              <a16:creationId xmlns:a16="http://schemas.microsoft.com/office/drawing/2014/main" id="{EA8D767A-610E-4A35-8DBE-A77924151721}"/>
            </a:ext>
          </a:extLst>
        </xdr:cNvPr>
        <xdr:cNvSpPr/>
      </xdr:nvSpPr>
      <xdr:spPr>
        <a:xfrm>
          <a:off x="4584700" y="163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125447</xdr:rowOff>
    </xdr:from>
    <xdr:ext cx="534377" cy="259045"/>
    <xdr:sp macro="" textlink="">
      <xdr:nvSpPr>
        <xdr:cNvPr id="251" name="衛生費該当値テキスト">
          <a:extLst>
            <a:ext uri="{FF2B5EF4-FFF2-40B4-BE49-F238E27FC236}">
              <a16:creationId xmlns:a16="http://schemas.microsoft.com/office/drawing/2014/main" id="{FCB4128E-DFFE-4B3C-A197-42F3F820DB8C}"/>
            </a:ext>
          </a:extLst>
        </xdr:cNvPr>
        <xdr:cNvSpPr txBox="1"/>
      </xdr:nvSpPr>
      <xdr:spPr>
        <a:xfrm>
          <a:off x="4686300" y="162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136144</xdr:rowOff>
    </xdr:from>
    <xdr:to>
      <xdr:col>20</xdr:col>
      <xdr:colOff>38100</xdr:colOff>
      <xdr:row>96</xdr:row>
      <xdr:rowOff>66294</xdr:rowOff>
    </xdr:to>
    <xdr:sp macro="" textlink="">
      <xdr:nvSpPr>
        <xdr:cNvPr id="252" name="楕円 251">
          <a:extLst>
            <a:ext uri="{FF2B5EF4-FFF2-40B4-BE49-F238E27FC236}">
              <a16:creationId xmlns:a16="http://schemas.microsoft.com/office/drawing/2014/main" id="{7FEEA901-58EB-4523-A615-F160BFA5D929}"/>
            </a:ext>
          </a:extLst>
        </xdr:cNvPr>
        <xdr:cNvSpPr/>
      </xdr:nvSpPr>
      <xdr:spPr>
        <a:xfrm>
          <a:off x="3746500" y="164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82821</xdr:rowOff>
    </xdr:from>
    <xdr:ext cx="534377" cy="259045"/>
    <xdr:sp macro="" textlink="">
      <xdr:nvSpPr>
        <xdr:cNvPr id="253" name="テキスト ボックス 252">
          <a:extLst>
            <a:ext uri="{FF2B5EF4-FFF2-40B4-BE49-F238E27FC236}">
              <a16:creationId xmlns:a16="http://schemas.microsoft.com/office/drawing/2014/main" id="{A517143F-54B4-4C65-B0D1-EDA1B5D5A07D}"/>
            </a:ext>
          </a:extLst>
        </xdr:cNvPr>
        <xdr:cNvSpPr txBox="1"/>
      </xdr:nvSpPr>
      <xdr:spPr>
        <a:xfrm>
          <a:off x="3530111" y="161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12281</xdr:rowOff>
    </xdr:from>
    <xdr:to>
      <xdr:col>15</xdr:col>
      <xdr:colOff>101600</xdr:colOff>
      <xdr:row>96</xdr:row>
      <xdr:rowOff>113881</xdr:rowOff>
    </xdr:to>
    <xdr:sp macro="" textlink="">
      <xdr:nvSpPr>
        <xdr:cNvPr id="254" name="楕円 253">
          <a:extLst>
            <a:ext uri="{FF2B5EF4-FFF2-40B4-BE49-F238E27FC236}">
              <a16:creationId xmlns:a16="http://schemas.microsoft.com/office/drawing/2014/main" id="{46ABE95C-254F-4222-9EA6-40DE66317AA3}"/>
            </a:ext>
          </a:extLst>
        </xdr:cNvPr>
        <xdr:cNvSpPr/>
      </xdr:nvSpPr>
      <xdr:spPr>
        <a:xfrm>
          <a:off x="2857500" y="164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130408</xdr:rowOff>
    </xdr:from>
    <xdr:ext cx="534377" cy="259045"/>
    <xdr:sp macro="" textlink="">
      <xdr:nvSpPr>
        <xdr:cNvPr id="255" name="テキスト ボックス 254">
          <a:extLst>
            <a:ext uri="{FF2B5EF4-FFF2-40B4-BE49-F238E27FC236}">
              <a16:creationId xmlns:a16="http://schemas.microsoft.com/office/drawing/2014/main" id="{A96FE115-E4A2-4072-9ABE-57F1A90E7B48}"/>
            </a:ext>
          </a:extLst>
        </xdr:cNvPr>
        <xdr:cNvSpPr txBox="1"/>
      </xdr:nvSpPr>
      <xdr:spPr>
        <a:xfrm>
          <a:off x="2641111" y="162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28542</xdr:rowOff>
    </xdr:from>
    <xdr:to>
      <xdr:col>10</xdr:col>
      <xdr:colOff>165100</xdr:colOff>
      <xdr:row>96</xdr:row>
      <xdr:rowOff>130142</xdr:rowOff>
    </xdr:to>
    <xdr:sp macro="" textlink="">
      <xdr:nvSpPr>
        <xdr:cNvPr id="256" name="楕円 255">
          <a:extLst>
            <a:ext uri="{FF2B5EF4-FFF2-40B4-BE49-F238E27FC236}">
              <a16:creationId xmlns:a16="http://schemas.microsoft.com/office/drawing/2014/main" id="{3B2A52D6-5127-4E5C-8A6B-B7CE3664AE88}"/>
            </a:ext>
          </a:extLst>
        </xdr:cNvPr>
        <xdr:cNvSpPr/>
      </xdr:nvSpPr>
      <xdr:spPr>
        <a:xfrm>
          <a:off x="1968500" y="164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146669</xdr:rowOff>
    </xdr:from>
    <xdr:ext cx="534377" cy="259045"/>
    <xdr:sp macro="" textlink="">
      <xdr:nvSpPr>
        <xdr:cNvPr id="257" name="テキスト ボックス 256">
          <a:extLst>
            <a:ext uri="{FF2B5EF4-FFF2-40B4-BE49-F238E27FC236}">
              <a16:creationId xmlns:a16="http://schemas.microsoft.com/office/drawing/2014/main" id="{28CD80D8-41DF-46EF-A912-1D749F81EFAD}"/>
            </a:ext>
          </a:extLst>
        </xdr:cNvPr>
        <xdr:cNvSpPr txBox="1"/>
      </xdr:nvSpPr>
      <xdr:spPr>
        <a:xfrm>
          <a:off x="1752111" y="1626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152595</xdr:rowOff>
    </xdr:from>
    <xdr:to>
      <xdr:col>6</xdr:col>
      <xdr:colOff>38100</xdr:colOff>
      <xdr:row>96</xdr:row>
      <xdr:rowOff>82745</xdr:rowOff>
    </xdr:to>
    <xdr:sp macro="" textlink="">
      <xdr:nvSpPr>
        <xdr:cNvPr id="258" name="楕円 257">
          <a:extLst>
            <a:ext uri="{FF2B5EF4-FFF2-40B4-BE49-F238E27FC236}">
              <a16:creationId xmlns:a16="http://schemas.microsoft.com/office/drawing/2014/main" id="{3961C67F-ECFE-4EDD-8FB8-2319444F83BA}"/>
            </a:ext>
          </a:extLst>
        </xdr:cNvPr>
        <xdr:cNvSpPr/>
      </xdr:nvSpPr>
      <xdr:spPr>
        <a:xfrm>
          <a:off x="1079500" y="164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99272</xdr:rowOff>
    </xdr:from>
    <xdr:ext cx="534377" cy="259045"/>
    <xdr:sp macro="" textlink="">
      <xdr:nvSpPr>
        <xdr:cNvPr id="259" name="テキスト ボックス 258">
          <a:extLst>
            <a:ext uri="{FF2B5EF4-FFF2-40B4-BE49-F238E27FC236}">
              <a16:creationId xmlns:a16="http://schemas.microsoft.com/office/drawing/2014/main" id="{7EDD0002-8475-437E-B8BD-6BCD437CC524}"/>
            </a:ext>
          </a:extLst>
        </xdr:cNvPr>
        <xdr:cNvSpPr txBox="1"/>
      </xdr:nvSpPr>
      <xdr:spPr>
        <a:xfrm>
          <a:off x="863111" y="1621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518337D8-1D5C-4485-891B-978A7E37A77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6B7945D7-414F-4538-B7EC-9F3DFA6330A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67B73F2C-F2B0-4816-982A-69EB6F9A73C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C334B6A7-CFEA-4AFA-844B-151B84ABA6D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6A6D0196-D4FD-400E-A3E9-759609AFC45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5FC583D5-260E-4B7C-A08D-4A52DE36050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ACDD03E1-3D8A-4D76-9DE1-4ACB1F33FED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6955BDCC-1527-4F1B-BCC6-164ECD4732B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8EDF48D2-11E0-41EE-A363-930FA92096D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8097A039-CA1A-4639-99F5-08B93A05ED0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90791514-D425-4FAB-A5FB-735E44F4EA9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9BC93B34-34BF-44CB-A010-38AFD23F10EB}"/>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1E9211D8-3706-4C5A-926D-253A0AFAAED7}"/>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70808474-49BE-4E20-A492-5815D760C681}"/>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D9074516-80EF-42DD-B4EF-2C6342AE2D9C}"/>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81D0BFA2-2332-471B-B467-7D6DA2CCFE0F}"/>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D1679785-FD38-4189-99A5-55529B818305}"/>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E928620B-A8FE-41A5-A38B-2B4BDA54C418}"/>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7BB5CF57-91AD-4DB2-B46D-E479EC5E6C7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F8F750CA-278B-497B-B37B-E784CD4E5B0E}"/>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A79E3F9C-F59A-4CBA-BD16-0399E616AB7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9CB289D4-CCF8-4CE2-9D4C-28FAEDC20E05}"/>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480ACFC-93FE-4E88-9ABD-C55B4CFAEF13}"/>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8DD59C10-CD20-4DE3-8C2D-232FC77B518C}"/>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7FEDD2F2-A056-4710-B63E-614117BCFA28}"/>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B2CF71E4-B7F3-494F-B3D2-C93A70C5E8AC}"/>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155702</xdr:rowOff>
    </xdr:from>
    <xdr:to>
      <xdr:col>55</xdr:col>
      <xdr:colOff>0</xdr:colOff>
      <xdr:row>37</xdr:row>
      <xdr:rowOff>159817</xdr:rowOff>
    </xdr:to>
    <xdr:cxnSp macro="">
      <xdr:nvCxnSpPr>
        <xdr:cNvPr id="286" name="直線コネクタ 285">
          <a:extLst>
            <a:ext uri="{FF2B5EF4-FFF2-40B4-BE49-F238E27FC236}">
              <a16:creationId xmlns:a16="http://schemas.microsoft.com/office/drawing/2014/main" id="{2B02EA2D-6A4D-4401-AB13-A67A0095FD7F}"/>
            </a:ext>
          </a:extLst>
        </xdr:cNvPr>
        <xdr:cNvCxnSpPr/>
      </xdr:nvCxnSpPr>
      <xdr:spPr>
        <a:xfrm flipV="1">
          <a:off x="9639300" y="649935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E44C85E7-3269-4337-8C70-132888571EDA}"/>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E6EAF3B6-ED92-4026-9226-F91DF6746248}"/>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159817</xdr:rowOff>
    </xdr:from>
    <xdr:to>
      <xdr:col>50</xdr:col>
      <xdr:colOff>114300</xdr:colOff>
      <xdr:row>37</xdr:row>
      <xdr:rowOff>161189</xdr:rowOff>
    </xdr:to>
    <xdr:cxnSp macro="">
      <xdr:nvCxnSpPr>
        <xdr:cNvPr id="289" name="直線コネクタ 288">
          <a:extLst>
            <a:ext uri="{FF2B5EF4-FFF2-40B4-BE49-F238E27FC236}">
              <a16:creationId xmlns:a16="http://schemas.microsoft.com/office/drawing/2014/main" id="{B43C8F5A-C528-44CE-82D5-877DE16CC654}"/>
            </a:ext>
          </a:extLst>
        </xdr:cNvPr>
        <xdr:cNvCxnSpPr/>
      </xdr:nvCxnSpPr>
      <xdr:spPr>
        <a:xfrm flipV="1">
          <a:off x="8750300" y="650346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F7D6831E-2C4D-4842-B770-ED8028086888}"/>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11580619-D6F2-43C5-B835-5006C1809429}"/>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161189</xdr:rowOff>
    </xdr:from>
    <xdr:to>
      <xdr:col>45</xdr:col>
      <xdr:colOff>177800</xdr:colOff>
      <xdr:row>37</xdr:row>
      <xdr:rowOff>163017</xdr:rowOff>
    </xdr:to>
    <xdr:cxnSp macro="">
      <xdr:nvCxnSpPr>
        <xdr:cNvPr id="292" name="直線コネクタ 291">
          <a:extLst>
            <a:ext uri="{FF2B5EF4-FFF2-40B4-BE49-F238E27FC236}">
              <a16:creationId xmlns:a16="http://schemas.microsoft.com/office/drawing/2014/main" id="{63C35971-1A16-4B1B-BE03-07D8B107058F}"/>
            </a:ext>
          </a:extLst>
        </xdr:cNvPr>
        <xdr:cNvCxnSpPr/>
      </xdr:nvCxnSpPr>
      <xdr:spPr>
        <a:xfrm flipV="1">
          <a:off x="7861300" y="65048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DE90BB7C-12FE-408F-B559-4B282050209D}"/>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92D56BB3-2231-4014-BCA0-8A7F5B9D0199}"/>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163017</xdr:rowOff>
    </xdr:from>
    <xdr:to>
      <xdr:col>41</xdr:col>
      <xdr:colOff>50800</xdr:colOff>
      <xdr:row>37</xdr:row>
      <xdr:rowOff>167132</xdr:rowOff>
    </xdr:to>
    <xdr:cxnSp macro="">
      <xdr:nvCxnSpPr>
        <xdr:cNvPr id="295" name="直線コネクタ 294">
          <a:extLst>
            <a:ext uri="{FF2B5EF4-FFF2-40B4-BE49-F238E27FC236}">
              <a16:creationId xmlns:a16="http://schemas.microsoft.com/office/drawing/2014/main" id="{8A1495AD-EA10-4AC0-8299-68C7924F9A48}"/>
            </a:ext>
          </a:extLst>
        </xdr:cNvPr>
        <xdr:cNvCxnSpPr/>
      </xdr:nvCxnSpPr>
      <xdr:spPr>
        <a:xfrm flipV="1">
          <a:off x="6972300" y="650666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2EF2AB74-0E94-4611-9F9B-4DF66131A8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F9A8ECD2-A977-4F40-AA1B-8E120D0B4546}"/>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537935C-3068-4DA0-ABB7-705EFDDBC5DE}"/>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ECCA7B23-3F53-4022-8907-DA4A785010FA}"/>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562A19F8-2455-4990-B684-8D9193940D2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FD77E556-24B9-4388-B223-9D12ED5D05D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93216094-A5BA-4CF8-9DD3-1D99B591CDA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144AB345-FF59-4B12-83B5-D4539A584F0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A63447B-AE80-460E-B3F2-D53A97AB60E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104902</xdr:rowOff>
    </xdr:from>
    <xdr:to>
      <xdr:col>55</xdr:col>
      <xdr:colOff>50800</xdr:colOff>
      <xdr:row>38</xdr:row>
      <xdr:rowOff>35052</xdr:rowOff>
    </xdr:to>
    <xdr:sp macro="" textlink="">
      <xdr:nvSpPr>
        <xdr:cNvPr id="305" name="楕円 304">
          <a:extLst>
            <a:ext uri="{FF2B5EF4-FFF2-40B4-BE49-F238E27FC236}">
              <a16:creationId xmlns:a16="http://schemas.microsoft.com/office/drawing/2014/main" id="{B71EFD9F-47B1-413E-844E-84CA17D63E50}"/>
            </a:ext>
          </a:extLst>
        </xdr:cNvPr>
        <xdr:cNvSpPr/>
      </xdr:nvSpPr>
      <xdr:spPr>
        <a:xfrm>
          <a:off x="104267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83329</xdr:rowOff>
    </xdr:from>
    <xdr:ext cx="378565" cy="259045"/>
    <xdr:sp macro="" textlink="">
      <xdr:nvSpPr>
        <xdr:cNvPr id="306" name="労働費該当値テキスト">
          <a:extLst>
            <a:ext uri="{FF2B5EF4-FFF2-40B4-BE49-F238E27FC236}">
              <a16:creationId xmlns:a16="http://schemas.microsoft.com/office/drawing/2014/main" id="{E302CFB9-1446-4F6F-8EB6-926D6544DFAC}"/>
            </a:ext>
          </a:extLst>
        </xdr:cNvPr>
        <xdr:cNvSpPr txBox="1"/>
      </xdr:nvSpPr>
      <xdr:spPr>
        <a:xfrm>
          <a:off x="10528300"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109017</xdr:rowOff>
    </xdr:from>
    <xdr:to>
      <xdr:col>50</xdr:col>
      <xdr:colOff>165100</xdr:colOff>
      <xdr:row>38</xdr:row>
      <xdr:rowOff>39167</xdr:rowOff>
    </xdr:to>
    <xdr:sp macro="" textlink="">
      <xdr:nvSpPr>
        <xdr:cNvPr id="307" name="楕円 306">
          <a:extLst>
            <a:ext uri="{FF2B5EF4-FFF2-40B4-BE49-F238E27FC236}">
              <a16:creationId xmlns:a16="http://schemas.microsoft.com/office/drawing/2014/main" id="{178EF2B9-4C01-4F7D-9D90-A11CDB23F817}"/>
            </a:ext>
          </a:extLst>
        </xdr:cNvPr>
        <xdr:cNvSpPr/>
      </xdr:nvSpPr>
      <xdr:spPr>
        <a:xfrm>
          <a:off x="9588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30294</xdr:rowOff>
    </xdr:from>
    <xdr:ext cx="378565" cy="259045"/>
    <xdr:sp macro="" textlink="">
      <xdr:nvSpPr>
        <xdr:cNvPr id="308" name="テキスト ボックス 307">
          <a:extLst>
            <a:ext uri="{FF2B5EF4-FFF2-40B4-BE49-F238E27FC236}">
              <a16:creationId xmlns:a16="http://schemas.microsoft.com/office/drawing/2014/main" id="{133D42B2-928D-40E8-8205-D4A70BAC6A4B}"/>
            </a:ext>
          </a:extLst>
        </xdr:cNvPr>
        <xdr:cNvSpPr txBox="1"/>
      </xdr:nvSpPr>
      <xdr:spPr>
        <a:xfrm>
          <a:off x="9450017" y="65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110388</xdr:rowOff>
    </xdr:from>
    <xdr:to>
      <xdr:col>46</xdr:col>
      <xdr:colOff>38100</xdr:colOff>
      <xdr:row>38</xdr:row>
      <xdr:rowOff>40539</xdr:rowOff>
    </xdr:to>
    <xdr:sp macro="" textlink="">
      <xdr:nvSpPr>
        <xdr:cNvPr id="309" name="楕円 308">
          <a:extLst>
            <a:ext uri="{FF2B5EF4-FFF2-40B4-BE49-F238E27FC236}">
              <a16:creationId xmlns:a16="http://schemas.microsoft.com/office/drawing/2014/main" id="{19A02103-53CF-4A7E-A54E-C6181ABDB7BC}"/>
            </a:ext>
          </a:extLst>
        </xdr:cNvPr>
        <xdr:cNvSpPr/>
      </xdr:nvSpPr>
      <xdr:spPr>
        <a:xfrm>
          <a:off x="869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31666</xdr:rowOff>
    </xdr:from>
    <xdr:ext cx="378565" cy="259045"/>
    <xdr:sp macro="" textlink="">
      <xdr:nvSpPr>
        <xdr:cNvPr id="310" name="テキスト ボックス 309">
          <a:extLst>
            <a:ext uri="{FF2B5EF4-FFF2-40B4-BE49-F238E27FC236}">
              <a16:creationId xmlns:a16="http://schemas.microsoft.com/office/drawing/2014/main" id="{98B41E28-E75F-4EAC-B58B-0B9D92EE2C42}"/>
            </a:ext>
          </a:extLst>
        </xdr:cNvPr>
        <xdr:cNvSpPr txBox="1"/>
      </xdr:nvSpPr>
      <xdr:spPr>
        <a:xfrm>
          <a:off x="8561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112217</xdr:rowOff>
    </xdr:from>
    <xdr:to>
      <xdr:col>41</xdr:col>
      <xdr:colOff>101600</xdr:colOff>
      <xdr:row>38</xdr:row>
      <xdr:rowOff>42367</xdr:rowOff>
    </xdr:to>
    <xdr:sp macro="" textlink="">
      <xdr:nvSpPr>
        <xdr:cNvPr id="311" name="楕円 310">
          <a:extLst>
            <a:ext uri="{FF2B5EF4-FFF2-40B4-BE49-F238E27FC236}">
              <a16:creationId xmlns:a16="http://schemas.microsoft.com/office/drawing/2014/main" id="{3DA86843-F86F-4096-86CC-70F20FDFE2AD}"/>
            </a:ext>
          </a:extLst>
        </xdr:cNvPr>
        <xdr:cNvSpPr/>
      </xdr:nvSpPr>
      <xdr:spPr>
        <a:xfrm>
          <a:off x="7810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33494</xdr:rowOff>
    </xdr:from>
    <xdr:ext cx="378565" cy="259045"/>
    <xdr:sp macro="" textlink="">
      <xdr:nvSpPr>
        <xdr:cNvPr id="312" name="テキスト ボックス 311">
          <a:extLst>
            <a:ext uri="{FF2B5EF4-FFF2-40B4-BE49-F238E27FC236}">
              <a16:creationId xmlns:a16="http://schemas.microsoft.com/office/drawing/2014/main" id="{DDF4FD0B-64C3-4FF1-820C-453B7379213F}"/>
            </a:ext>
          </a:extLst>
        </xdr:cNvPr>
        <xdr:cNvSpPr txBox="1"/>
      </xdr:nvSpPr>
      <xdr:spPr>
        <a:xfrm>
          <a:off x="767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13" name="楕円 312">
          <a:extLst>
            <a:ext uri="{FF2B5EF4-FFF2-40B4-BE49-F238E27FC236}">
              <a16:creationId xmlns:a16="http://schemas.microsoft.com/office/drawing/2014/main" id="{C5EF8A5A-D7B8-4280-B8AE-B6DB9ACB5F0E}"/>
            </a:ext>
          </a:extLst>
        </xdr:cNvPr>
        <xdr:cNvSpPr/>
      </xdr:nvSpPr>
      <xdr:spPr>
        <a:xfrm>
          <a:off x="6921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14" name="テキスト ボックス 313">
          <a:extLst>
            <a:ext uri="{FF2B5EF4-FFF2-40B4-BE49-F238E27FC236}">
              <a16:creationId xmlns:a16="http://schemas.microsoft.com/office/drawing/2014/main" id="{7E31AD43-6D13-42D3-8914-7AD23AC2B1CC}"/>
            </a:ext>
          </a:extLst>
        </xdr:cNvPr>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72F030EE-66D7-445B-B5DE-04E68F6533F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50BF0A54-084F-47F4-BAEC-E1CB7A5CDDE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E753D0BB-AB20-4C6F-B547-415D207E501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4C612E38-31D7-431F-9FCF-C2C4E97E3B7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4F473CF6-2935-4E53-A1E6-13D80FC8286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44E28B53-D12A-4B45-A578-C4D8517673A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4642524E-CCA0-495D-9ACC-983C3346B0E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3708F64F-F979-42DB-8B75-E09C3F0FA2D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54E8F49D-AD69-4F66-9DB6-B569468A6F1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562F31FC-BBB6-4F5D-94B5-B7627CEA7CD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9F8E153E-3344-4127-9954-1634B9BE2C2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29570C41-7A5B-467D-9433-8720042CDA38}"/>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52E43A40-976D-4C42-A927-457EFEDD2414}"/>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61C136DB-ED48-43C0-BC56-82BB04678DDD}"/>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97669847-4662-4D1C-B380-1C5572F061B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1B67479-7ED8-40C0-AF93-E311861D93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609D3BFD-FA4F-4915-AA88-91D65FBE56E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3877A172-4A8F-4B2F-ACAE-51CC40E961AE}"/>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44AAB1BE-CB6C-4EC7-8342-FE320263E90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E7E5B7F4-FB60-4886-9DE7-B0BB8770BDE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D1A84D2E-6FCC-48C1-81CE-F144327826A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28B39381-933C-45FE-BEFE-C59DCF875448}"/>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63B040E0-5F78-482C-947F-31BFB9093AAE}"/>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28491D17-4731-469D-9585-00F49C98D64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3714BED5-0D8B-4EBE-AED8-04E0AA3D09E1}"/>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7DC88064-73DF-447A-8098-E7026FF214FC}"/>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7583</xdr:rowOff>
    </xdr:from>
    <xdr:to>
      <xdr:col>55</xdr:col>
      <xdr:colOff>0</xdr:colOff>
      <xdr:row>58</xdr:row>
      <xdr:rowOff>25880</xdr:rowOff>
    </xdr:to>
    <xdr:cxnSp macro="">
      <xdr:nvCxnSpPr>
        <xdr:cNvPr id="341" name="直線コネクタ 340">
          <a:extLst>
            <a:ext uri="{FF2B5EF4-FFF2-40B4-BE49-F238E27FC236}">
              <a16:creationId xmlns:a16="http://schemas.microsoft.com/office/drawing/2014/main" id="{B4FE616A-4BBB-4136-8D41-C67820E240EF}"/>
            </a:ext>
          </a:extLst>
        </xdr:cNvPr>
        <xdr:cNvCxnSpPr/>
      </xdr:nvCxnSpPr>
      <xdr:spPr>
        <a:xfrm>
          <a:off x="9639300" y="9951683"/>
          <a:ext cx="8382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D3A74C34-AB9B-40DB-852E-A626DE8D0038}"/>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DDA51A21-5B1D-404D-AA7E-51B70167D92C}"/>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152986</xdr:rowOff>
    </xdr:from>
    <xdr:to>
      <xdr:col>50</xdr:col>
      <xdr:colOff>114300</xdr:colOff>
      <xdr:row>58</xdr:row>
      <xdr:rowOff>7583</xdr:rowOff>
    </xdr:to>
    <xdr:cxnSp macro="">
      <xdr:nvCxnSpPr>
        <xdr:cNvPr id="344" name="直線コネクタ 343">
          <a:extLst>
            <a:ext uri="{FF2B5EF4-FFF2-40B4-BE49-F238E27FC236}">
              <a16:creationId xmlns:a16="http://schemas.microsoft.com/office/drawing/2014/main" id="{BB94100B-76DA-416E-A539-4B1322AE7B7F}"/>
            </a:ext>
          </a:extLst>
        </xdr:cNvPr>
        <xdr:cNvCxnSpPr/>
      </xdr:nvCxnSpPr>
      <xdr:spPr>
        <a:xfrm>
          <a:off x="8750300" y="9925636"/>
          <a:ext cx="8890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A2308AFC-70CA-43C8-A565-B8E0E8AB0B8D}"/>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DBC689E6-9DDA-4FAF-A323-4EF1A5B0D50D}"/>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152986</xdr:rowOff>
    </xdr:from>
    <xdr:to>
      <xdr:col>45</xdr:col>
      <xdr:colOff>177800</xdr:colOff>
      <xdr:row>58</xdr:row>
      <xdr:rowOff>8708</xdr:rowOff>
    </xdr:to>
    <xdr:cxnSp macro="">
      <xdr:nvCxnSpPr>
        <xdr:cNvPr id="347" name="直線コネクタ 346">
          <a:extLst>
            <a:ext uri="{FF2B5EF4-FFF2-40B4-BE49-F238E27FC236}">
              <a16:creationId xmlns:a16="http://schemas.microsoft.com/office/drawing/2014/main" id="{61A56EFE-C6EF-43C1-B316-A8FAEF8E3EEC}"/>
            </a:ext>
          </a:extLst>
        </xdr:cNvPr>
        <xdr:cNvCxnSpPr/>
      </xdr:nvCxnSpPr>
      <xdr:spPr>
        <a:xfrm flipV="1">
          <a:off x="7861300" y="9925636"/>
          <a:ext cx="889000" cy="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42937CB-96FF-4651-808F-0F784E1D851F}"/>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CB283022-1358-4649-B881-D71CD417C937}"/>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8708</xdr:rowOff>
    </xdr:from>
    <xdr:to>
      <xdr:col>41</xdr:col>
      <xdr:colOff>50800</xdr:colOff>
      <xdr:row>58</xdr:row>
      <xdr:rowOff>20600</xdr:rowOff>
    </xdr:to>
    <xdr:cxnSp macro="">
      <xdr:nvCxnSpPr>
        <xdr:cNvPr id="350" name="直線コネクタ 349">
          <a:extLst>
            <a:ext uri="{FF2B5EF4-FFF2-40B4-BE49-F238E27FC236}">
              <a16:creationId xmlns:a16="http://schemas.microsoft.com/office/drawing/2014/main" id="{746AB0C8-B636-4C50-B7BA-893C86F8A30A}"/>
            </a:ext>
          </a:extLst>
        </xdr:cNvPr>
        <xdr:cNvCxnSpPr/>
      </xdr:nvCxnSpPr>
      <xdr:spPr>
        <a:xfrm flipV="1">
          <a:off x="6972300" y="9952808"/>
          <a:ext cx="8890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34837526-DCDF-4EFA-9493-284DB0194CB1}"/>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77D72BC5-0DEA-43E2-A1C6-A1F3511433F7}"/>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35D4917F-B1E1-41E8-A202-BC05EF2D3EF3}"/>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5CB1F1AB-25E3-4F79-ABD7-344A9F4BE872}"/>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FDB63103-D76A-4AAA-A19F-C2D017F3E9C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6D084458-E515-44C0-849B-D476B82FAB3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67AF3607-D2E9-4E8C-9D2F-0E13DEF36FB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AAD5845C-331F-4437-801A-DCE57206C41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3B6CBF21-D1B0-4C7F-868C-EA20AFFB1A2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146530</xdr:rowOff>
    </xdr:from>
    <xdr:to>
      <xdr:col>55</xdr:col>
      <xdr:colOff>50800</xdr:colOff>
      <xdr:row>58</xdr:row>
      <xdr:rowOff>76680</xdr:rowOff>
    </xdr:to>
    <xdr:sp macro="" textlink="">
      <xdr:nvSpPr>
        <xdr:cNvPr id="360" name="楕円 359">
          <a:extLst>
            <a:ext uri="{FF2B5EF4-FFF2-40B4-BE49-F238E27FC236}">
              <a16:creationId xmlns:a16="http://schemas.microsoft.com/office/drawing/2014/main" id="{C0F4F5E5-DF58-44C5-AF39-30C0C119E30E}"/>
            </a:ext>
          </a:extLst>
        </xdr:cNvPr>
        <xdr:cNvSpPr/>
      </xdr:nvSpPr>
      <xdr:spPr>
        <a:xfrm>
          <a:off x="10426700" y="9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61457</xdr:rowOff>
    </xdr:from>
    <xdr:ext cx="534377" cy="259045"/>
    <xdr:sp macro="" textlink="">
      <xdr:nvSpPr>
        <xdr:cNvPr id="361" name="農林水産業費該当値テキスト">
          <a:extLst>
            <a:ext uri="{FF2B5EF4-FFF2-40B4-BE49-F238E27FC236}">
              <a16:creationId xmlns:a16="http://schemas.microsoft.com/office/drawing/2014/main" id="{CE8E9F22-9514-44FF-B811-ADEF1CC532EB}"/>
            </a:ext>
          </a:extLst>
        </xdr:cNvPr>
        <xdr:cNvSpPr txBox="1"/>
      </xdr:nvSpPr>
      <xdr:spPr>
        <a:xfrm>
          <a:off x="10528300" y="983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128233</xdr:rowOff>
    </xdr:from>
    <xdr:to>
      <xdr:col>50</xdr:col>
      <xdr:colOff>165100</xdr:colOff>
      <xdr:row>58</xdr:row>
      <xdr:rowOff>58383</xdr:rowOff>
    </xdr:to>
    <xdr:sp macro="" textlink="">
      <xdr:nvSpPr>
        <xdr:cNvPr id="362" name="楕円 361">
          <a:extLst>
            <a:ext uri="{FF2B5EF4-FFF2-40B4-BE49-F238E27FC236}">
              <a16:creationId xmlns:a16="http://schemas.microsoft.com/office/drawing/2014/main" id="{3A6A7C62-F531-4020-B686-B6F3CCDE2C1F}"/>
            </a:ext>
          </a:extLst>
        </xdr:cNvPr>
        <xdr:cNvSpPr/>
      </xdr:nvSpPr>
      <xdr:spPr>
        <a:xfrm>
          <a:off x="9588500" y="99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49510</xdr:rowOff>
    </xdr:from>
    <xdr:ext cx="534377" cy="259045"/>
    <xdr:sp macro="" textlink="">
      <xdr:nvSpPr>
        <xdr:cNvPr id="363" name="テキスト ボックス 362">
          <a:extLst>
            <a:ext uri="{FF2B5EF4-FFF2-40B4-BE49-F238E27FC236}">
              <a16:creationId xmlns:a16="http://schemas.microsoft.com/office/drawing/2014/main" id="{ACD0F0B4-D85E-445A-BD9C-E3C9B0410C30}"/>
            </a:ext>
          </a:extLst>
        </xdr:cNvPr>
        <xdr:cNvSpPr txBox="1"/>
      </xdr:nvSpPr>
      <xdr:spPr>
        <a:xfrm>
          <a:off x="9372111" y="999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102186</xdr:rowOff>
    </xdr:from>
    <xdr:to>
      <xdr:col>46</xdr:col>
      <xdr:colOff>38100</xdr:colOff>
      <xdr:row>58</xdr:row>
      <xdr:rowOff>32336</xdr:rowOff>
    </xdr:to>
    <xdr:sp macro="" textlink="">
      <xdr:nvSpPr>
        <xdr:cNvPr id="364" name="楕円 363">
          <a:extLst>
            <a:ext uri="{FF2B5EF4-FFF2-40B4-BE49-F238E27FC236}">
              <a16:creationId xmlns:a16="http://schemas.microsoft.com/office/drawing/2014/main" id="{D91FBB2D-C3FB-4E42-B106-E616C79F7F10}"/>
            </a:ext>
          </a:extLst>
        </xdr:cNvPr>
        <xdr:cNvSpPr/>
      </xdr:nvSpPr>
      <xdr:spPr>
        <a:xfrm>
          <a:off x="8699500" y="98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23463</xdr:rowOff>
    </xdr:from>
    <xdr:ext cx="534377" cy="259045"/>
    <xdr:sp macro="" textlink="">
      <xdr:nvSpPr>
        <xdr:cNvPr id="365" name="テキスト ボックス 364">
          <a:extLst>
            <a:ext uri="{FF2B5EF4-FFF2-40B4-BE49-F238E27FC236}">
              <a16:creationId xmlns:a16="http://schemas.microsoft.com/office/drawing/2014/main" id="{DBF7CAB5-DEEA-412C-AEAE-9B57BD4CF206}"/>
            </a:ext>
          </a:extLst>
        </xdr:cNvPr>
        <xdr:cNvSpPr txBox="1"/>
      </xdr:nvSpPr>
      <xdr:spPr>
        <a:xfrm>
          <a:off x="8483111" y="99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129358</xdr:rowOff>
    </xdr:from>
    <xdr:to>
      <xdr:col>41</xdr:col>
      <xdr:colOff>101600</xdr:colOff>
      <xdr:row>58</xdr:row>
      <xdr:rowOff>59508</xdr:rowOff>
    </xdr:to>
    <xdr:sp macro="" textlink="">
      <xdr:nvSpPr>
        <xdr:cNvPr id="366" name="楕円 365">
          <a:extLst>
            <a:ext uri="{FF2B5EF4-FFF2-40B4-BE49-F238E27FC236}">
              <a16:creationId xmlns:a16="http://schemas.microsoft.com/office/drawing/2014/main" id="{8FB6C150-CDFB-4F07-9818-E50B8E1FF47F}"/>
            </a:ext>
          </a:extLst>
        </xdr:cNvPr>
        <xdr:cNvSpPr/>
      </xdr:nvSpPr>
      <xdr:spPr>
        <a:xfrm>
          <a:off x="7810500" y="9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50635</xdr:rowOff>
    </xdr:from>
    <xdr:ext cx="534377" cy="259045"/>
    <xdr:sp macro="" textlink="">
      <xdr:nvSpPr>
        <xdr:cNvPr id="367" name="テキスト ボックス 366">
          <a:extLst>
            <a:ext uri="{FF2B5EF4-FFF2-40B4-BE49-F238E27FC236}">
              <a16:creationId xmlns:a16="http://schemas.microsoft.com/office/drawing/2014/main" id="{0401A420-59BF-4F13-8F3E-F77EAA22C730}"/>
            </a:ext>
          </a:extLst>
        </xdr:cNvPr>
        <xdr:cNvSpPr txBox="1"/>
      </xdr:nvSpPr>
      <xdr:spPr>
        <a:xfrm>
          <a:off x="7594111" y="99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141250</xdr:rowOff>
    </xdr:from>
    <xdr:to>
      <xdr:col>36</xdr:col>
      <xdr:colOff>165100</xdr:colOff>
      <xdr:row>58</xdr:row>
      <xdr:rowOff>71400</xdr:rowOff>
    </xdr:to>
    <xdr:sp macro="" textlink="">
      <xdr:nvSpPr>
        <xdr:cNvPr id="368" name="楕円 367">
          <a:extLst>
            <a:ext uri="{FF2B5EF4-FFF2-40B4-BE49-F238E27FC236}">
              <a16:creationId xmlns:a16="http://schemas.microsoft.com/office/drawing/2014/main" id="{A3A833D2-DF7C-4BF9-A156-0B051DCB3F23}"/>
            </a:ext>
          </a:extLst>
        </xdr:cNvPr>
        <xdr:cNvSpPr/>
      </xdr:nvSpPr>
      <xdr:spPr>
        <a:xfrm>
          <a:off x="6921500" y="99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62527</xdr:rowOff>
    </xdr:from>
    <xdr:ext cx="534377" cy="259045"/>
    <xdr:sp macro="" textlink="">
      <xdr:nvSpPr>
        <xdr:cNvPr id="369" name="テキスト ボックス 368">
          <a:extLst>
            <a:ext uri="{FF2B5EF4-FFF2-40B4-BE49-F238E27FC236}">
              <a16:creationId xmlns:a16="http://schemas.microsoft.com/office/drawing/2014/main" id="{9F707330-6BBC-4DE5-9A73-F522BF324465}"/>
            </a:ext>
          </a:extLst>
        </xdr:cNvPr>
        <xdr:cNvSpPr txBox="1"/>
      </xdr:nvSpPr>
      <xdr:spPr>
        <a:xfrm>
          <a:off x="6705111" y="100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19B631A8-5F20-4547-9FE9-3CE22DC0DF9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34CE13A4-5EC2-40A1-B584-6C4CDA06D8C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F4F8A539-0DEE-4D74-90C9-6EDB06C06E1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385F3AB2-4BCA-4BDC-A70F-960B1C34967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709D7128-A8E4-4D66-8FA8-9F7EE0173B6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3A38D8D7-26C8-4F40-9A3B-13A31A0F26B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AE354A60-BB38-4F9D-BF4C-24D36DA5B31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983CA98D-8402-4FDA-8DC7-23C6EF29D96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514DB769-EF9D-40A8-8972-664E0E23012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1DD551D0-EBD9-4775-8BC1-960C52B224A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DC342BC4-1689-42CE-A434-0845604121C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953ABF33-B5DD-45CF-AFB1-CDCE43BA181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25EBB752-74B8-4EDB-88E9-951C02BC8888}"/>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9F9E8C0-42A5-43F5-B68A-4FCA5D6D5CD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B4E1FA05-29D2-4263-B8A5-ABFB68D4BA7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A2D836A0-3542-45DC-AFF0-75133DFC7593}"/>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85010B14-8BEF-4D4F-ADB0-D6290F8938C9}"/>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60309BE6-EE58-4E52-8A3F-A553745E1924}"/>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2EC4A11D-151C-4F91-BDFC-A7A9CB65596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A9ADFDAF-B755-4D82-BC72-8BCAA6C14476}"/>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E5F82B99-6552-4E5B-9473-0E2D6CE777C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94B52DF-8044-4E73-94D8-6FB379B5BD8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1B77B621-251D-4C60-914C-BC9E31F079D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F5D7B2F0-5834-47EC-B00C-7A4A2F08B2F4}"/>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C310DAF3-47D0-4B8B-9920-24B608D3F97F}"/>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10E47053-D3DE-4317-A877-9B70C55BB7ED}"/>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E339A97E-3C69-4DD5-B547-687A167F77F6}"/>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661CE186-8828-4060-A55F-9B4C5A0E396A}"/>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107079</xdr:rowOff>
    </xdr:from>
    <xdr:to>
      <xdr:col>55</xdr:col>
      <xdr:colOff>0</xdr:colOff>
      <xdr:row>78</xdr:row>
      <xdr:rowOff>21003</xdr:rowOff>
    </xdr:to>
    <xdr:cxnSp macro="">
      <xdr:nvCxnSpPr>
        <xdr:cNvPr id="398" name="直線コネクタ 397">
          <a:extLst>
            <a:ext uri="{FF2B5EF4-FFF2-40B4-BE49-F238E27FC236}">
              <a16:creationId xmlns:a16="http://schemas.microsoft.com/office/drawing/2014/main" id="{71BDA106-451B-499B-BC30-4A6DF95209BF}"/>
            </a:ext>
          </a:extLst>
        </xdr:cNvPr>
        <xdr:cNvCxnSpPr/>
      </xdr:nvCxnSpPr>
      <xdr:spPr>
        <a:xfrm>
          <a:off x="9639300" y="13308729"/>
          <a:ext cx="838200" cy="8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EFDBB0ED-D3D6-468D-9B74-40128A62C7F8}"/>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82046916-390C-4968-8EC5-081976EE20E7}"/>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107079</xdr:rowOff>
    </xdr:from>
    <xdr:to>
      <xdr:col>50</xdr:col>
      <xdr:colOff>114300</xdr:colOff>
      <xdr:row>78</xdr:row>
      <xdr:rowOff>70487</xdr:rowOff>
    </xdr:to>
    <xdr:cxnSp macro="">
      <xdr:nvCxnSpPr>
        <xdr:cNvPr id="401" name="直線コネクタ 400">
          <a:extLst>
            <a:ext uri="{FF2B5EF4-FFF2-40B4-BE49-F238E27FC236}">
              <a16:creationId xmlns:a16="http://schemas.microsoft.com/office/drawing/2014/main" id="{63C0771D-C09C-4C11-BB32-C21F817A6C0D}"/>
            </a:ext>
          </a:extLst>
        </xdr:cNvPr>
        <xdr:cNvCxnSpPr/>
      </xdr:nvCxnSpPr>
      <xdr:spPr>
        <a:xfrm flipV="1">
          <a:off x="8750300" y="13308729"/>
          <a:ext cx="889000" cy="13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21C1BFDE-DC20-4C77-B1A7-5322C9AC078A}"/>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3DDDBEDD-4CAB-4337-8D2B-4D12008BFA71}"/>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70487</xdr:rowOff>
    </xdr:from>
    <xdr:to>
      <xdr:col>45</xdr:col>
      <xdr:colOff>177800</xdr:colOff>
      <xdr:row>78</xdr:row>
      <xdr:rowOff>127425</xdr:rowOff>
    </xdr:to>
    <xdr:cxnSp macro="">
      <xdr:nvCxnSpPr>
        <xdr:cNvPr id="404" name="直線コネクタ 403">
          <a:extLst>
            <a:ext uri="{FF2B5EF4-FFF2-40B4-BE49-F238E27FC236}">
              <a16:creationId xmlns:a16="http://schemas.microsoft.com/office/drawing/2014/main" id="{76DDD99B-F812-4529-914C-E0010F24447C}"/>
            </a:ext>
          </a:extLst>
        </xdr:cNvPr>
        <xdr:cNvCxnSpPr/>
      </xdr:nvCxnSpPr>
      <xdr:spPr>
        <a:xfrm flipV="1">
          <a:off x="7861300" y="13443587"/>
          <a:ext cx="889000" cy="5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E8274B0C-82D5-479B-A437-58A606D93CA4}"/>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FC5DBE36-3F5C-4F0F-8E47-17500834FDCB}"/>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127425</xdr:rowOff>
    </xdr:from>
    <xdr:to>
      <xdr:col>41</xdr:col>
      <xdr:colOff>50800</xdr:colOff>
      <xdr:row>78</xdr:row>
      <xdr:rowOff>153812</xdr:rowOff>
    </xdr:to>
    <xdr:cxnSp macro="">
      <xdr:nvCxnSpPr>
        <xdr:cNvPr id="407" name="直線コネクタ 406">
          <a:extLst>
            <a:ext uri="{FF2B5EF4-FFF2-40B4-BE49-F238E27FC236}">
              <a16:creationId xmlns:a16="http://schemas.microsoft.com/office/drawing/2014/main" id="{659FE8AC-B5B6-48FE-8A06-4E918A3BB3E7}"/>
            </a:ext>
          </a:extLst>
        </xdr:cNvPr>
        <xdr:cNvCxnSpPr/>
      </xdr:nvCxnSpPr>
      <xdr:spPr>
        <a:xfrm flipV="1">
          <a:off x="6972300" y="13500525"/>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5CD1DBCD-1F6A-4FAB-81BC-53183310AD1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F8A62F20-A953-4673-8F5B-A453F906CECE}"/>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5C7629D0-053C-4806-98DD-FA7500663637}"/>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12614C4D-D7E3-4FAD-A9CE-23EF96490507}"/>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9954EC2C-69C0-4D6E-B3AE-BC097667D52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84AD5A01-B57E-443D-BE07-F8F537A8C69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4CC4D574-C0B0-40B3-AB63-1CA5FB956BF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F247BF02-46CD-4389-B2D1-D0CC157C855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979B55F-2475-4FC8-8F01-A25BB280A10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141653</xdr:rowOff>
    </xdr:from>
    <xdr:to>
      <xdr:col>55</xdr:col>
      <xdr:colOff>50800</xdr:colOff>
      <xdr:row>78</xdr:row>
      <xdr:rowOff>71803</xdr:rowOff>
    </xdr:to>
    <xdr:sp macro="" textlink="">
      <xdr:nvSpPr>
        <xdr:cNvPr id="417" name="楕円 416">
          <a:extLst>
            <a:ext uri="{FF2B5EF4-FFF2-40B4-BE49-F238E27FC236}">
              <a16:creationId xmlns:a16="http://schemas.microsoft.com/office/drawing/2014/main" id="{74AC9AEB-274B-4948-AF4D-C686EDB9FDAF}"/>
            </a:ext>
          </a:extLst>
        </xdr:cNvPr>
        <xdr:cNvSpPr/>
      </xdr:nvSpPr>
      <xdr:spPr>
        <a:xfrm>
          <a:off x="10426700" y="133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120080</xdr:rowOff>
    </xdr:from>
    <xdr:ext cx="534377" cy="259045"/>
    <xdr:sp macro="" textlink="">
      <xdr:nvSpPr>
        <xdr:cNvPr id="418" name="商工費該当値テキスト">
          <a:extLst>
            <a:ext uri="{FF2B5EF4-FFF2-40B4-BE49-F238E27FC236}">
              <a16:creationId xmlns:a16="http://schemas.microsoft.com/office/drawing/2014/main" id="{ABAEBD56-FD8A-473C-BAD7-3B3C8C0A0356}"/>
            </a:ext>
          </a:extLst>
        </xdr:cNvPr>
        <xdr:cNvSpPr txBox="1"/>
      </xdr:nvSpPr>
      <xdr:spPr>
        <a:xfrm>
          <a:off x="10528300" y="1332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56279</xdr:rowOff>
    </xdr:from>
    <xdr:to>
      <xdr:col>50</xdr:col>
      <xdr:colOff>165100</xdr:colOff>
      <xdr:row>77</xdr:row>
      <xdr:rowOff>157879</xdr:rowOff>
    </xdr:to>
    <xdr:sp macro="" textlink="">
      <xdr:nvSpPr>
        <xdr:cNvPr id="419" name="楕円 418">
          <a:extLst>
            <a:ext uri="{FF2B5EF4-FFF2-40B4-BE49-F238E27FC236}">
              <a16:creationId xmlns:a16="http://schemas.microsoft.com/office/drawing/2014/main" id="{DF4C9AFC-F517-4EB5-92CA-7FD01735E033}"/>
            </a:ext>
          </a:extLst>
        </xdr:cNvPr>
        <xdr:cNvSpPr/>
      </xdr:nvSpPr>
      <xdr:spPr>
        <a:xfrm>
          <a:off x="9588500" y="132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2956</xdr:rowOff>
    </xdr:from>
    <xdr:ext cx="534377" cy="259045"/>
    <xdr:sp macro="" textlink="">
      <xdr:nvSpPr>
        <xdr:cNvPr id="420" name="テキスト ボックス 419">
          <a:extLst>
            <a:ext uri="{FF2B5EF4-FFF2-40B4-BE49-F238E27FC236}">
              <a16:creationId xmlns:a16="http://schemas.microsoft.com/office/drawing/2014/main" id="{7FAF80B5-7843-408C-8955-06EB9245BD1C}"/>
            </a:ext>
          </a:extLst>
        </xdr:cNvPr>
        <xdr:cNvSpPr txBox="1"/>
      </xdr:nvSpPr>
      <xdr:spPr>
        <a:xfrm>
          <a:off x="9372111" y="130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19687</xdr:rowOff>
    </xdr:from>
    <xdr:to>
      <xdr:col>46</xdr:col>
      <xdr:colOff>38100</xdr:colOff>
      <xdr:row>78</xdr:row>
      <xdr:rowOff>121287</xdr:rowOff>
    </xdr:to>
    <xdr:sp macro="" textlink="">
      <xdr:nvSpPr>
        <xdr:cNvPr id="421" name="楕円 420">
          <a:extLst>
            <a:ext uri="{FF2B5EF4-FFF2-40B4-BE49-F238E27FC236}">
              <a16:creationId xmlns:a16="http://schemas.microsoft.com/office/drawing/2014/main" id="{B2C040EC-B538-4F15-BCF7-1E9B2E9BBDDD}"/>
            </a:ext>
          </a:extLst>
        </xdr:cNvPr>
        <xdr:cNvSpPr/>
      </xdr:nvSpPr>
      <xdr:spPr>
        <a:xfrm>
          <a:off x="8699500" y="133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137814</xdr:rowOff>
    </xdr:from>
    <xdr:ext cx="534377" cy="259045"/>
    <xdr:sp macro="" textlink="">
      <xdr:nvSpPr>
        <xdr:cNvPr id="422" name="テキスト ボックス 421">
          <a:extLst>
            <a:ext uri="{FF2B5EF4-FFF2-40B4-BE49-F238E27FC236}">
              <a16:creationId xmlns:a16="http://schemas.microsoft.com/office/drawing/2014/main" id="{599DF094-69D1-4AAA-8C58-BC301770705A}"/>
            </a:ext>
          </a:extLst>
        </xdr:cNvPr>
        <xdr:cNvSpPr txBox="1"/>
      </xdr:nvSpPr>
      <xdr:spPr>
        <a:xfrm>
          <a:off x="8483111" y="131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76625</xdr:rowOff>
    </xdr:from>
    <xdr:to>
      <xdr:col>41</xdr:col>
      <xdr:colOff>101600</xdr:colOff>
      <xdr:row>79</xdr:row>
      <xdr:rowOff>6775</xdr:rowOff>
    </xdr:to>
    <xdr:sp macro="" textlink="">
      <xdr:nvSpPr>
        <xdr:cNvPr id="423" name="楕円 422">
          <a:extLst>
            <a:ext uri="{FF2B5EF4-FFF2-40B4-BE49-F238E27FC236}">
              <a16:creationId xmlns:a16="http://schemas.microsoft.com/office/drawing/2014/main" id="{D9653BB5-2F89-4FC8-B9CC-1A534EE3BF72}"/>
            </a:ext>
          </a:extLst>
        </xdr:cNvPr>
        <xdr:cNvSpPr/>
      </xdr:nvSpPr>
      <xdr:spPr>
        <a:xfrm>
          <a:off x="7810500" y="134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169352</xdr:rowOff>
    </xdr:from>
    <xdr:ext cx="534377" cy="259045"/>
    <xdr:sp macro="" textlink="">
      <xdr:nvSpPr>
        <xdr:cNvPr id="424" name="テキスト ボックス 423">
          <a:extLst>
            <a:ext uri="{FF2B5EF4-FFF2-40B4-BE49-F238E27FC236}">
              <a16:creationId xmlns:a16="http://schemas.microsoft.com/office/drawing/2014/main" id="{C2D720C3-B030-47BD-B310-DCBFE464443B}"/>
            </a:ext>
          </a:extLst>
        </xdr:cNvPr>
        <xdr:cNvSpPr txBox="1"/>
      </xdr:nvSpPr>
      <xdr:spPr>
        <a:xfrm>
          <a:off x="7594111" y="135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103012</xdr:rowOff>
    </xdr:from>
    <xdr:to>
      <xdr:col>36</xdr:col>
      <xdr:colOff>165100</xdr:colOff>
      <xdr:row>79</xdr:row>
      <xdr:rowOff>33162</xdr:rowOff>
    </xdr:to>
    <xdr:sp macro="" textlink="">
      <xdr:nvSpPr>
        <xdr:cNvPr id="425" name="楕円 424">
          <a:extLst>
            <a:ext uri="{FF2B5EF4-FFF2-40B4-BE49-F238E27FC236}">
              <a16:creationId xmlns:a16="http://schemas.microsoft.com/office/drawing/2014/main" id="{75D6031E-DC42-4DB9-A3EA-6EBA6C45EE6A}"/>
            </a:ext>
          </a:extLst>
        </xdr:cNvPr>
        <xdr:cNvSpPr/>
      </xdr:nvSpPr>
      <xdr:spPr>
        <a:xfrm>
          <a:off x="6921500" y="134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24289</xdr:rowOff>
    </xdr:from>
    <xdr:ext cx="469744" cy="259045"/>
    <xdr:sp macro="" textlink="">
      <xdr:nvSpPr>
        <xdr:cNvPr id="426" name="テキスト ボックス 425">
          <a:extLst>
            <a:ext uri="{FF2B5EF4-FFF2-40B4-BE49-F238E27FC236}">
              <a16:creationId xmlns:a16="http://schemas.microsoft.com/office/drawing/2014/main" id="{C7C100A2-5BDA-4E78-B03E-83368F84BA9E}"/>
            </a:ext>
          </a:extLst>
        </xdr:cNvPr>
        <xdr:cNvSpPr txBox="1"/>
      </xdr:nvSpPr>
      <xdr:spPr>
        <a:xfrm>
          <a:off x="6737428" y="135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1B8A13F4-F531-4EF1-8777-1A8FA085FA7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C1AC148-3742-4BE5-AC0B-E8BA0C95731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1010DD35-F5DD-49F3-BB12-A78B5A5B4AD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98905639-DF74-4448-8782-86C5E08C6CF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779C007-ED66-4765-B670-0F36B012C3C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F313B65E-472A-4E65-A49D-A69076A8179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9A7CFF28-1BA6-4AAB-8F70-F20BB3054B2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FE3031BD-06FF-41CF-8946-1F644B328B1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F27F09C6-18A1-42FD-95DC-302C7DF9E17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66E507FE-F681-4A3C-93B1-1073D8A31D4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B7684552-3874-435E-BB4E-DC05782C2D37}"/>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8B7F025C-D5DA-4BFB-87A6-155B2E80FC25}"/>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EC7B7B04-F0F9-4C8E-9714-99873B33AC92}"/>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BA61647-2AB5-4F1D-ACA6-090437B4CF0E}"/>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6F7522F5-66F8-4DFD-B3CF-BDE1C7ABB6C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753A0D9-FCF1-4E26-9298-817642660EC6}"/>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AC3E7C4F-D4FB-4D8F-9F1D-CE1F0F39F146}"/>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E482C374-7784-4CFC-A770-33106C8E1AB5}"/>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25E92DD2-3C0B-44AC-B182-50B8B1516E1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E7CA1216-5018-4639-BA59-D426192861A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C5370B82-D387-472D-B7B8-D7338D94537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64D1C141-14F6-4DAB-9A2B-64CDA3792738}"/>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F6ABAD64-2213-4088-BD50-EAA1A7593BCC}"/>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895E7A2E-99E5-4E93-AEDC-B25BD4B28388}"/>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41D24C19-54F0-4F9C-90E6-93C3193BAD69}"/>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82A21AA5-F7EC-4CC8-B95B-AEE3DE032905}"/>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131967</xdr:rowOff>
    </xdr:from>
    <xdr:to>
      <xdr:col>55</xdr:col>
      <xdr:colOff>0</xdr:colOff>
      <xdr:row>98</xdr:row>
      <xdr:rowOff>13097</xdr:rowOff>
    </xdr:to>
    <xdr:cxnSp macro="">
      <xdr:nvCxnSpPr>
        <xdr:cNvPr id="453" name="直線コネクタ 452">
          <a:extLst>
            <a:ext uri="{FF2B5EF4-FFF2-40B4-BE49-F238E27FC236}">
              <a16:creationId xmlns:a16="http://schemas.microsoft.com/office/drawing/2014/main" id="{8D4F942A-A284-44A4-81DD-B4CD5BBDC706}"/>
            </a:ext>
          </a:extLst>
        </xdr:cNvPr>
        <xdr:cNvCxnSpPr/>
      </xdr:nvCxnSpPr>
      <xdr:spPr>
        <a:xfrm flipV="1">
          <a:off x="9639300" y="16762617"/>
          <a:ext cx="838200" cy="5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7A4EBD1C-CB64-4A40-B005-5B7640E163E3}"/>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9B7FD504-0176-48FF-A309-7125B786FFBC}"/>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13097</xdr:rowOff>
    </xdr:from>
    <xdr:to>
      <xdr:col>50</xdr:col>
      <xdr:colOff>114300</xdr:colOff>
      <xdr:row>98</xdr:row>
      <xdr:rowOff>51543</xdr:rowOff>
    </xdr:to>
    <xdr:cxnSp macro="">
      <xdr:nvCxnSpPr>
        <xdr:cNvPr id="456" name="直線コネクタ 455">
          <a:extLst>
            <a:ext uri="{FF2B5EF4-FFF2-40B4-BE49-F238E27FC236}">
              <a16:creationId xmlns:a16="http://schemas.microsoft.com/office/drawing/2014/main" id="{43B0EB85-5776-49BC-BE6E-4951EB22E84B}"/>
            </a:ext>
          </a:extLst>
        </xdr:cNvPr>
        <xdr:cNvCxnSpPr/>
      </xdr:nvCxnSpPr>
      <xdr:spPr>
        <a:xfrm flipV="1">
          <a:off x="8750300" y="16815197"/>
          <a:ext cx="889000" cy="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63E1C134-61EF-4F3D-A09C-3ACBFBF5FDFD}"/>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70175AA1-CDBD-4F13-B072-BFF8A669A64B}"/>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51543</xdr:rowOff>
    </xdr:from>
    <xdr:to>
      <xdr:col>45</xdr:col>
      <xdr:colOff>177800</xdr:colOff>
      <xdr:row>98</xdr:row>
      <xdr:rowOff>56414</xdr:rowOff>
    </xdr:to>
    <xdr:cxnSp macro="">
      <xdr:nvCxnSpPr>
        <xdr:cNvPr id="459" name="直線コネクタ 458">
          <a:extLst>
            <a:ext uri="{FF2B5EF4-FFF2-40B4-BE49-F238E27FC236}">
              <a16:creationId xmlns:a16="http://schemas.microsoft.com/office/drawing/2014/main" id="{940F6192-207A-48A1-83D0-BD19F0DF61E7}"/>
            </a:ext>
          </a:extLst>
        </xdr:cNvPr>
        <xdr:cNvCxnSpPr/>
      </xdr:nvCxnSpPr>
      <xdr:spPr>
        <a:xfrm flipV="1">
          <a:off x="7861300" y="16853643"/>
          <a:ext cx="889000"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5AE6D77F-F8CB-4433-94F7-54AB3EB18A55}"/>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C958FE72-0C9A-4742-9FF4-36CECA71F8D9}"/>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56414</xdr:rowOff>
    </xdr:from>
    <xdr:to>
      <xdr:col>41</xdr:col>
      <xdr:colOff>50800</xdr:colOff>
      <xdr:row>98</xdr:row>
      <xdr:rowOff>60289</xdr:rowOff>
    </xdr:to>
    <xdr:cxnSp macro="">
      <xdr:nvCxnSpPr>
        <xdr:cNvPr id="462" name="直線コネクタ 461">
          <a:extLst>
            <a:ext uri="{FF2B5EF4-FFF2-40B4-BE49-F238E27FC236}">
              <a16:creationId xmlns:a16="http://schemas.microsoft.com/office/drawing/2014/main" id="{341437DA-8D12-4130-B2D2-4C45EC08B2B8}"/>
            </a:ext>
          </a:extLst>
        </xdr:cNvPr>
        <xdr:cNvCxnSpPr/>
      </xdr:nvCxnSpPr>
      <xdr:spPr>
        <a:xfrm flipV="1">
          <a:off x="6972300" y="16858514"/>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59F149B3-B5C3-4B5D-9F13-FCC46EE73CAB}"/>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F55D6B1B-9651-4645-8759-EB93C02B2965}"/>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F52F438C-2C79-4D9C-9EEC-59CEA68E23C4}"/>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E3EEDCD6-3E04-4873-8478-A2C59B99C6F8}"/>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3E37AF3D-288C-44EB-AABB-85DF532787C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8426B01D-6F66-44FD-B1C1-E8EBB69C193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3F644D1F-0422-401B-9C98-7A296B194BF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1D5EC2BB-9CED-4CB8-B2C2-09A5ADF620C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928EBEC-6BD9-429A-8720-296E2CBB3A3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81167</xdr:rowOff>
    </xdr:from>
    <xdr:to>
      <xdr:col>55</xdr:col>
      <xdr:colOff>50800</xdr:colOff>
      <xdr:row>98</xdr:row>
      <xdr:rowOff>11317</xdr:rowOff>
    </xdr:to>
    <xdr:sp macro="" textlink="">
      <xdr:nvSpPr>
        <xdr:cNvPr id="472" name="楕円 471">
          <a:extLst>
            <a:ext uri="{FF2B5EF4-FFF2-40B4-BE49-F238E27FC236}">
              <a16:creationId xmlns:a16="http://schemas.microsoft.com/office/drawing/2014/main" id="{029139C6-C441-4760-90BE-9178F44A4986}"/>
            </a:ext>
          </a:extLst>
        </xdr:cNvPr>
        <xdr:cNvSpPr/>
      </xdr:nvSpPr>
      <xdr:spPr>
        <a:xfrm>
          <a:off x="10426700" y="167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9953C8-3B54-4EBC-A7A4-7F7C94F8F2C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133747</xdr:rowOff>
    </xdr:from>
    <xdr:to>
      <xdr:col>50</xdr:col>
      <xdr:colOff>165100</xdr:colOff>
      <xdr:row>98</xdr:row>
      <xdr:rowOff>63897</xdr:rowOff>
    </xdr:to>
    <xdr:sp macro="" textlink="">
      <xdr:nvSpPr>
        <xdr:cNvPr id="474" name="楕円 473">
          <a:extLst>
            <a:ext uri="{FF2B5EF4-FFF2-40B4-BE49-F238E27FC236}">
              <a16:creationId xmlns:a16="http://schemas.microsoft.com/office/drawing/2014/main" id="{317193F4-A050-466C-A3BF-4FD6A2FC8CD3}"/>
            </a:ext>
          </a:extLst>
        </xdr:cNvPr>
        <xdr:cNvSpPr/>
      </xdr:nvSpPr>
      <xdr:spPr>
        <a:xfrm>
          <a:off x="9588500" y="167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55024</xdr:rowOff>
    </xdr:from>
    <xdr:ext cx="534377" cy="259045"/>
    <xdr:sp macro="" textlink="">
      <xdr:nvSpPr>
        <xdr:cNvPr id="475" name="テキスト ボックス 474">
          <a:extLst>
            <a:ext uri="{FF2B5EF4-FFF2-40B4-BE49-F238E27FC236}">
              <a16:creationId xmlns:a16="http://schemas.microsoft.com/office/drawing/2014/main" id="{65766DC5-06B2-4BF9-8BC0-7ED52BF6AB1A}"/>
            </a:ext>
          </a:extLst>
        </xdr:cNvPr>
        <xdr:cNvSpPr txBox="1"/>
      </xdr:nvSpPr>
      <xdr:spPr>
        <a:xfrm>
          <a:off x="9372111" y="168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743</xdr:rowOff>
    </xdr:from>
    <xdr:to>
      <xdr:col>46</xdr:col>
      <xdr:colOff>38100</xdr:colOff>
      <xdr:row>98</xdr:row>
      <xdr:rowOff>102343</xdr:rowOff>
    </xdr:to>
    <xdr:sp macro="" textlink="">
      <xdr:nvSpPr>
        <xdr:cNvPr id="476" name="楕円 475">
          <a:extLst>
            <a:ext uri="{FF2B5EF4-FFF2-40B4-BE49-F238E27FC236}">
              <a16:creationId xmlns:a16="http://schemas.microsoft.com/office/drawing/2014/main" id="{C3D63EBE-2BE7-4AD8-B83A-E14766C509CC}"/>
            </a:ext>
          </a:extLst>
        </xdr:cNvPr>
        <xdr:cNvSpPr/>
      </xdr:nvSpPr>
      <xdr:spPr>
        <a:xfrm>
          <a:off x="8699500" y="168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93470</xdr:rowOff>
    </xdr:from>
    <xdr:ext cx="534377" cy="259045"/>
    <xdr:sp macro="" textlink="">
      <xdr:nvSpPr>
        <xdr:cNvPr id="477" name="テキスト ボックス 476">
          <a:extLst>
            <a:ext uri="{FF2B5EF4-FFF2-40B4-BE49-F238E27FC236}">
              <a16:creationId xmlns:a16="http://schemas.microsoft.com/office/drawing/2014/main" id="{F993ACDC-A3C5-4FF5-BDED-306A4BD1399C}"/>
            </a:ext>
          </a:extLst>
        </xdr:cNvPr>
        <xdr:cNvSpPr txBox="1"/>
      </xdr:nvSpPr>
      <xdr:spPr>
        <a:xfrm>
          <a:off x="8483111" y="1689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5614</xdr:rowOff>
    </xdr:from>
    <xdr:to>
      <xdr:col>41</xdr:col>
      <xdr:colOff>101600</xdr:colOff>
      <xdr:row>98</xdr:row>
      <xdr:rowOff>107214</xdr:rowOff>
    </xdr:to>
    <xdr:sp macro="" textlink="">
      <xdr:nvSpPr>
        <xdr:cNvPr id="478" name="楕円 477">
          <a:extLst>
            <a:ext uri="{FF2B5EF4-FFF2-40B4-BE49-F238E27FC236}">
              <a16:creationId xmlns:a16="http://schemas.microsoft.com/office/drawing/2014/main" id="{20D57636-18EB-402C-B80D-737468B07986}"/>
            </a:ext>
          </a:extLst>
        </xdr:cNvPr>
        <xdr:cNvSpPr/>
      </xdr:nvSpPr>
      <xdr:spPr>
        <a:xfrm>
          <a:off x="7810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98341</xdr:rowOff>
    </xdr:from>
    <xdr:ext cx="534377" cy="259045"/>
    <xdr:sp macro="" textlink="">
      <xdr:nvSpPr>
        <xdr:cNvPr id="479" name="テキスト ボックス 478">
          <a:extLst>
            <a:ext uri="{FF2B5EF4-FFF2-40B4-BE49-F238E27FC236}">
              <a16:creationId xmlns:a16="http://schemas.microsoft.com/office/drawing/2014/main" id="{EDEF12DC-6019-43D8-B4A1-B26CCBBCDA8A}"/>
            </a:ext>
          </a:extLst>
        </xdr:cNvPr>
        <xdr:cNvSpPr txBox="1"/>
      </xdr:nvSpPr>
      <xdr:spPr>
        <a:xfrm>
          <a:off x="7594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9489</xdr:rowOff>
    </xdr:from>
    <xdr:to>
      <xdr:col>36</xdr:col>
      <xdr:colOff>165100</xdr:colOff>
      <xdr:row>98</xdr:row>
      <xdr:rowOff>111089</xdr:rowOff>
    </xdr:to>
    <xdr:sp macro="" textlink="">
      <xdr:nvSpPr>
        <xdr:cNvPr id="480" name="楕円 479">
          <a:extLst>
            <a:ext uri="{FF2B5EF4-FFF2-40B4-BE49-F238E27FC236}">
              <a16:creationId xmlns:a16="http://schemas.microsoft.com/office/drawing/2014/main" id="{B2E6EA14-2583-4EF6-AFB1-2B5D9F1D8D4D}"/>
            </a:ext>
          </a:extLst>
        </xdr:cNvPr>
        <xdr:cNvSpPr/>
      </xdr:nvSpPr>
      <xdr:spPr>
        <a:xfrm>
          <a:off x="6921500" y="168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102216</xdr:rowOff>
    </xdr:from>
    <xdr:ext cx="534377" cy="259045"/>
    <xdr:sp macro="" textlink="">
      <xdr:nvSpPr>
        <xdr:cNvPr id="481" name="テキスト ボックス 480">
          <a:extLst>
            <a:ext uri="{FF2B5EF4-FFF2-40B4-BE49-F238E27FC236}">
              <a16:creationId xmlns:a16="http://schemas.microsoft.com/office/drawing/2014/main" id="{5E42B33C-5FC8-419C-915F-557205ADC2B1}"/>
            </a:ext>
          </a:extLst>
        </xdr:cNvPr>
        <xdr:cNvSpPr txBox="1"/>
      </xdr:nvSpPr>
      <xdr:spPr>
        <a:xfrm>
          <a:off x="6705111" y="1690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AFC94A2C-BAE1-4B1E-A225-79F70AE0C9D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EFC83702-78B4-4186-9387-BD97ED623E1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DC33C93A-0739-4047-879B-C7D3094EB2F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33426578-B6AF-4D91-A987-C0F3882698E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BBC166D5-6E39-44A6-8AEC-072A9835F83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FD6AFC80-93AD-4D14-BF93-F913C499561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2E046F1C-ABD3-4B95-B4DC-460B62B0333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466DE613-B343-4688-8045-2ADF5075C7F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AF91AB39-D874-4825-8974-47CE58164E9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BEC23B27-643E-4FE4-A657-ED9DAD223E4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A89F39AD-E81F-4F93-8106-9C27B47A7AD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D5568356-8AB9-4DD4-A17F-39EB42BA954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699C2951-8310-4655-9BE7-7E231B047A4B}"/>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AFA53FA9-4B8C-4B64-B6D9-EB6113B47FFE}"/>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B6BCCE50-AE36-42E0-8BC1-0C623E0E0226}"/>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43C7C869-D917-45C8-B0CB-0FE2B772CEC5}"/>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1C717ACC-8A6E-4094-89AA-F28D744FEE2D}"/>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FE307BC-A8A4-4120-B1EF-29F21C0A481E}"/>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74F23AB3-CC38-4C97-AB1B-E6FC8595A154}"/>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73DF8C22-E4CA-4D19-A242-41F2421C2FB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B15724A3-1C1B-4BE9-812B-312FF45CC80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8E30B20F-A299-4011-AE20-B81457EDA9D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3E378E09-78E7-4B7E-ACF4-32A6F085F9F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CBF32324-BC4B-409F-AEBE-3EA5CBB3F9E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61D12C60-1F2C-42BB-BE6C-F3C16863A3A1}"/>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D5366302-AA9B-477F-8898-0E5C873D54F9}"/>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F8697CBF-C085-4EF9-B4C2-CDC8585E2518}"/>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3B7B463B-C420-456D-8371-9F3468BE57B7}"/>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9F6E6B7D-FD50-4DA6-B83D-EA0702F0852C}"/>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89103</xdr:rowOff>
    </xdr:from>
    <xdr:to>
      <xdr:col>85</xdr:col>
      <xdr:colOff>127000</xdr:colOff>
      <xdr:row>37</xdr:row>
      <xdr:rowOff>109868</xdr:rowOff>
    </xdr:to>
    <xdr:cxnSp macro="">
      <xdr:nvCxnSpPr>
        <xdr:cNvPr id="511" name="直線コネクタ 510">
          <a:extLst>
            <a:ext uri="{FF2B5EF4-FFF2-40B4-BE49-F238E27FC236}">
              <a16:creationId xmlns:a16="http://schemas.microsoft.com/office/drawing/2014/main" id="{71C25D39-CC15-4858-BCA1-089C67DC43FE}"/>
            </a:ext>
          </a:extLst>
        </xdr:cNvPr>
        <xdr:cNvCxnSpPr/>
      </xdr:nvCxnSpPr>
      <xdr:spPr>
        <a:xfrm flipV="1">
          <a:off x="15481300" y="6432753"/>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5E7F9AA2-93BB-4FE3-8677-589CC81AA99A}"/>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BE8C6707-C5E6-4CD1-9487-39B2552717AB}"/>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109868</xdr:rowOff>
    </xdr:from>
    <xdr:to>
      <xdr:col>81</xdr:col>
      <xdr:colOff>50800</xdr:colOff>
      <xdr:row>38</xdr:row>
      <xdr:rowOff>25647</xdr:rowOff>
    </xdr:to>
    <xdr:cxnSp macro="">
      <xdr:nvCxnSpPr>
        <xdr:cNvPr id="514" name="直線コネクタ 513">
          <a:extLst>
            <a:ext uri="{FF2B5EF4-FFF2-40B4-BE49-F238E27FC236}">
              <a16:creationId xmlns:a16="http://schemas.microsoft.com/office/drawing/2014/main" id="{0651B3DB-F686-4D24-8417-BA3C751293C1}"/>
            </a:ext>
          </a:extLst>
        </xdr:cNvPr>
        <xdr:cNvCxnSpPr/>
      </xdr:nvCxnSpPr>
      <xdr:spPr>
        <a:xfrm flipV="1">
          <a:off x="14592300" y="6453518"/>
          <a:ext cx="889000" cy="8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5D0E25B8-6FE1-44F4-9351-A0DB3CA839C6}"/>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A3A13A56-5A2C-4EE8-BCF9-DBA34D3903BF}"/>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25647</xdr:rowOff>
    </xdr:from>
    <xdr:to>
      <xdr:col>76</xdr:col>
      <xdr:colOff>114300</xdr:colOff>
      <xdr:row>38</xdr:row>
      <xdr:rowOff>34487</xdr:rowOff>
    </xdr:to>
    <xdr:cxnSp macro="">
      <xdr:nvCxnSpPr>
        <xdr:cNvPr id="517" name="直線コネクタ 516">
          <a:extLst>
            <a:ext uri="{FF2B5EF4-FFF2-40B4-BE49-F238E27FC236}">
              <a16:creationId xmlns:a16="http://schemas.microsoft.com/office/drawing/2014/main" id="{C450AD9A-A027-4FE9-ADE0-A55BE26E4B5C}"/>
            </a:ext>
          </a:extLst>
        </xdr:cNvPr>
        <xdr:cNvCxnSpPr/>
      </xdr:nvCxnSpPr>
      <xdr:spPr>
        <a:xfrm flipV="1">
          <a:off x="13703300" y="654074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C1318866-23CA-4783-8AE7-DD45B14F17C7}"/>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F26F850E-3C5D-4B90-A7AC-518EE9520295}"/>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31115</xdr:rowOff>
    </xdr:from>
    <xdr:to>
      <xdr:col>71</xdr:col>
      <xdr:colOff>177800</xdr:colOff>
      <xdr:row>38</xdr:row>
      <xdr:rowOff>34487</xdr:rowOff>
    </xdr:to>
    <xdr:cxnSp macro="">
      <xdr:nvCxnSpPr>
        <xdr:cNvPr id="520" name="直線コネクタ 519">
          <a:extLst>
            <a:ext uri="{FF2B5EF4-FFF2-40B4-BE49-F238E27FC236}">
              <a16:creationId xmlns:a16="http://schemas.microsoft.com/office/drawing/2014/main" id="{658E2038-A8D6-432A-9103-BCF755077945}"/>
            </a:ext>
          </a:extLst>
        </xdr:cNvPr>
        <xdr:cNvCxnSpPr/>
      </xdr:nvCxnSpPr>
      <xdr:spPr>
        <a:xfrm>
          <a:off x="12814300" y="6546215"/>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882514EB-1BBD-443B-8AC6-9FBF28208F59}"/>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32C08D62-CBC8-4C7A-B8CE-C136C1193095}"/>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D2F98B00-0F3B-488C-B2F5-569061420BDE}"/>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4B2FBB46-B1B8-4F79-A290-C75FFC187A0B}"/>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A24925E5-B37E-495C-897E-427A25BA5EC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9C377A32-06C5-4D2C-A1F1-346212D11AD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4F581C75-99F0-4D24-B4F8-9486FAA977A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4BC83A63-CED5-4663-8B1E-A59A97298FB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7C18BBB-13D1-4F2C-A89A-85AF148163C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38303</xdr:rowOff>
    </xdr:from>
    <xdr:to>
      <xdr:col>85</xdr:col>
      <xdr:colOff>177800</xdr:colOff>
      <xdr:row>37</xdr:row>
      <xdr:rowOff>139903</xdr:rowOff>
    </xdr:to>
    <xdr:sp macro="" textlink="">
      <xdr:nvSpPr>
        <xdr:cNvPr id="530" name="楕円 529">
          <a:extLst>
            <a:ext uri="{FF2B5EF4-FFF2-40B4-BE49-F238E27FC236}">
              <a16:creationId xmlns:a16="http://schemas.microsoft.com/office/drawing/2014/main" id="{0469C0D7-8267-40DE-A830-8DF1D43E6EEA}"/>
            </a:ext>
          </a:extLst>
        </xdr:cNvPr>
        <xdr:cNvSpPr/>
      </xdr:nvSpPr>
      <xdr:spPr>
        <a:xfrm>
          <a:off x="16268700" y="63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61180</xdr:rowOff>
    </xdr:from>
    <xdr:ext cx="534377" cy="259045"/>
    <xdr:sp macro="" textlink="">
      <xdr:nvSpPr>
        <xdr:cNvPr id="531" name="消防費該当値テキスト">
          <a:extLst>
            <a:ext uri="{FF2B5EF4-FFF2-40B4-BE49-F238E27FC236}">
              <a16:creationId xmlns:a16="http://schemas.microsoft.com/office/drawing/2014/main" id="{E38CD8EA-24B8-43EF-B10A-327CE5B47A1B}"/>
            </a:ext>
          </a:extLst>
        </xdr:cNvPr>
        <xdr:cNvSpPr txBox="1"/>
      </xdr:nvSpPr>
      <xdr:spPr>
        <a:xfrm>
          <a:off x="16370300" y="62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59068</xdr:rowOff>
    </xdr:from>
    <xdr:to>
      <xdr:col>81</xdr:col>
      <xdr:colOff>101600</xdr:colOff>
      <xdr:row>37</xdr:row>
      <xdr:rowOff>160668</xdr:rowOff>
    </xdr:to>
    <xdr:sp macro="" textlink="">
      <xdr:nvSpPr>
        <xdr:cNvPr id="532" name="楕円 531">
          <a:extLst>
            <a:ext uri="{FF2B5EF4-FFF2-40B4-BE49-F238E27FC236}">
              <a16:creationId xmlns:a16="http://schemas.microsoft.com/office/drawing/2014/main" id="{29540791-4BB9-43F6-ADE5-6BCD35CB8F18}"/>
            </a:ext>
          </a:extLst>
        </xdr:cNvPr>
        <xdr:cNvSpPr/>
      </xdr:nvSpPr>
      <xdr:spPr>
        <a:xfrm>
          <a:off x="15430500" y="64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151795</xdr:rowOff>
    </xdr:from>
    <xdr:ext cx="534377" cy="259045"/>
    <xdr:sp macro="" textlink="">
      <xdr:nvSpPr>
        <xdr:cNvPr id="533" name="テキスト ボックス 532">
          <a:extLst>
            <a:ext uri="{FF2B5EF4-FFF2-40B4-BE49-F238E27FC236}">
              <a16:creationId xmlns:a16="http://schemas.microsoft.com/office/drawing/2014/main" id="{313C167F-038B-41FB-8E41-870DBF75476B}"/>
            </a:ext>
          </a:extLst>
        </xdr:cNvPr>
        <xdr:cNvSpPr txBox="1"/>
      </xdr:nvSpPr>
      <xdr:spPr>
        <a:xfrm>
          <a:off x="15214111" y="64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146298</xdr:rowOff>
    </xdr:from>
    <xdr:to>
      <xdr:col>76</xdr:col>
      <xdr:colOff>165100</xdr:colOff>
      <xdr:row>38</xdr:row>
      <xdr:rowOff>76448</xdr:rowOff>
    </xdr:to>
    <xdr:sp macro="" textlink="">
      <xdr:nvSpPr>
        <xdr:cNvPr id="534" name="楕円 533">
          <a:extLst>
            <a:ext uri="{FF2B5EF4-FFF2-40B4-BE49-F238E27FC236}">
              <a16:creationId xmlns:a16="http://schemas.microsoft.com/office/drawing/2014/main" id="{7A321460-24AE-4031-8A24-2BDF3AA12D73}"/>
            </a:ext>
          </a:extLst>
        </xdr:cNvPr>
        <xdr:cNvSpPr/>
      </xdr:nvSpPr>
      <xdr:spPr>
        <a:xfrm>
          <a:off x="14541500" y="6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67574</xdr:rowOff>
    </xdr:from>
    <xdr:ext cx="534377" cy="259045"/>
    <xdr:sp macro="" textlink="">
      <xdr:nvSpPr>
        <xdr:cNvPr id="535" name="テキスト ボックス 534">
          <a:extLst>
            <a:ext uri="{FF2B5EF4-FFF2-40B4-BE49-F238E27FC236}">
              <a16:creationId xmlns:a16="http://schemas.microsoft.com/office/drawing/2014/main" id="{415087E4-ACF1-4AC6-80CB-1F52A899F145}"/>
            </a:ext>
          </a:extLst>
        </xdr:cNvPr>
        <xdr:cNvSpPr txBox="1"/>
      </xdr:nvSpPr>
      <xdr:spPr>
        <a:xfrm>
          <a:off x="14325111" y="65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155137</xdr:rowOff>
    </xdr:from>
    <xdr:to>
      <xdr:col>72</xdr:col>
      <xdr:colOff>38100</xdr:colOff>
      <xdr:row>38</xdr:row>
      <xdr:rowOff>85287</xdr:rowOff>
    </xdr:to>
    <xdr:sp macro="" textlink="">
      <xdr:nvSpPr>
        <xdr:cNvPr id="536" name="楕円 535">
          <a:extLst>
            <a:ext uri="{FF2B5EF4-FFF2-40B4-BE49-F238E27FC236}">
              <a16:creationId xmlns:a16="http://schemas.microsoft.com/office/drawing/2014/main" id="{AE86D7A9-EE87-4DC9-A0EE-033E8FA809B8}"/>
            </a:ext>
          </a:extLst>
        </xdr:cNvPr>
        <xdr:cNvSpPr/>
      </xdr:nvSpPr>
      <xdr:spPr>
        <a:xfrm>
          <a:off x="13652500" y="64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76414</xdr:rowOff>
    </xdr:from>
    <xdr:ext cx="534377" cy="259045"/>
    <xdr:sp macro="" textlink="">
      <xdr:nvSpPr>
        <xdr:cNvPr id="537" name="テキスト ボックス 536">
          <a:extLst>
            <a:ext uri="{FF2B5EF4-FFF2-40B4-BE49-F238E27FC236}">
              <a16:creationId xmlns:a16="http://schemas.microsoft.com/office/drawing/2014/main" id="{30CB5E7D-F02F-4514-92AD-854C440D6571}"/>
            </a:ext>
          </a:extLst>
        </xdr:cNvPr>
        <xdr:cNvSpPr txBox="1"/>
      </xdr:nvSpPr>
      <xdr:spPr>
        <a:xfrm>
          <a:off x="13436111" y="65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151765</xdr:rowOff>
    </xdr:from>
    <xdr:to>
      <xdr:col>67</xdr:col>
      <xdr:colOff>101600</xdr:colOff>
      <xdr:row>38</xdr:row>
      <xdr:rowOff>81915</xdr:rowOff>
    </xdr:to>
    <xdr:sp macro="" textlink="">
      <xdr:nvSpPr>
        <xdr:cNvPr id="538" name="楕円 537">
          <a:extLst>
            <a:ext uri="{FF2B5EF4-FFF2-40B4-BE49-F238E27FC236}">
              <a16:creationId xmlns:a16="http://schemas.microsoft.com/office/drawing/2014/main" id="{759358ED-5F13-4415-ADEB-B7191F6BCA21}"/>
            </a:ext>
          </a:extLst>
        </xdr:cNvPr>
        <xdr:cNvSpPr/>
      </xdr:nvSpPr>
      <xdr:spPr>
        <a:xfrm>
          <a:off x="12763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73042</xdr:rowOff>
    </xdr:from>
    <xdr:ext cx="534377" cy="259045"/>
    <xdr:sp macro="" textlink="">
      <xdr:nvSpPr>
        <xdr:cNvPr id="539" name="テキスト ボックス 538">
          <a:extLst>
            <a:ext uri="{FF2B5EF4-FFF2-40B4-BE49-F238E27FC236}">
              <a16:creationId xmlns:a16="http://schemas.microsoft.com/office/drawing/2014/main" id="{00A21D0A-49DF-45AC-B6D3-BAC6C52B3226}"/>
            </a:ext>
          </a:extLst>
        </xdr:cNvPr>
        <xdr:cNvSpPr txBox="1"/>
      </xdr:nvSpPr>
      <xdr:spPr>
        <a:xfrm>
          <a:off x="12547111" y="65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E79ABF12-576E-4DC2-9BF5-FE879C35B60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21B17737-51AD-45FA-9923-5C545134D46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96E95DF4-61EC-4FF1-A3F0-677C3DCDA3E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D0CD4100-0758-4834-A230-49B47467934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BEAB1E02-2E7C-4CB9-A4AB-F13F6F28F5B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859C6B3-58F8-472D-A0D5-42CB9C805A2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E1B9D889-CF7D-498F-941C-103B8B4FFAA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14286A1A-A5D4-40E5-AC24-84E592F2BD1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C2BFC83F-3E49-45FB-B68E-8CF88686075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59E05893-BB07-4E9F-BFAB-37BFF55AB64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A7B67BD4-2F99-43BD-BF3F-49C0246A4482}"/>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23AE62C3-F28C-4B07-A5D9-485F74C9FF84}"/>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D29726D7-B261-4AF8-BC26-DB917577169B}"/>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63279A1E-9DD5-467B-AA44-BEB416333FD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FC6083EB-3ED1-4D69-8EF5-69FB5E1F5549}"/>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A65CE213-F5E7-46E8-B18D-936E82736B34}"/>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9529063E-86B0-4C2E-AF38-7A092A32720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79232DF4-D77E-4DE8-B78B-A0F3E4948AD3}"/>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19D3CE6C-EE49-42BA-9DED-D65C75DE506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E2FC1A77-8278-4408-BDE2-4CB024A010A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7739FFEA-B543-4D01-BFA0-1E963CDBEAB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9B9731AE-D3AE-4867-831F-EE67C52EB51D}"/>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C20CB4F3-CFDE-47E0-8E4E-07588626DD98}"/>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D977A9FA-97E5-4C25-86E2-F0644048C151}"/>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BF2ED643-E79C-49A8-8F28-6C807209D69B}"/>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3D4A3DFD-3FDE-4E28-8184-A0931378DBF3}"/>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65250</xdr:rowOff>
    </xdr:from>
    <xdr:to>
      <xdr:col>85</xdr:col>
      <xdr:colOff>127000</xdr:colOff>
      <xdr:row>56</xdr:row>
      <xdr:rowOff>82417</xdr:rowOff>
    </xdr:to>
    <xdr:cxnSp macro="">
      <xdr:nvCxnSpPr>
        <xdr:cNvPr id="566" name="直線コネクタ 565">
          <a:extLst>
            <a:ext uri="{FF2B5EF4-FFF2-40B4-BE49-F238E27FC236}">
              <a16:creationId xmlns:a16="http://schemas.microsoft.com/office/drawing/2014/main" id="{560E3A15-C02C-484C-A948-EB491D64B308}"/>
            </a:ext>
          </a:extLst>
        </xdr:cNvPr>
        <xdr:cNvCxnSpPr/>
      </xdr:nvCxnSpPr>
      <xdr:spPr>
        <a:xfrm>
          <a:off x="15481300" y="9666450"/>
          <a:ext cx="8382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B99DF09-2E4E-459B-8361-F37A9ABD84D3}"/>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75351F36-120F-4AA9-8BBE-9A0CD80F8ED8}"/>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22474</xdr:rowOff>
    </xdr:from>
    <xdr:to>
      <xdr:col>81</xdr:col>
      <xdr:colOff>50800</xdr:colOff>
      <xdr:row>56</xdr:row>
      <xdr:rowOff>65250</xdr:rowOff>
    </xdr:to>
    <xdr:cxnSp macro="">
      <xdr:nvCxnSpPr>
        <xdr:cNvPr id="569" name="直線コネクタ 568">
          <a:extLst>
            <a:ext uri="{FF2B5EF4-FFF2-40B4-BE49-F238E27FC236}">
              <a16:creationId xmlns:a16="http://schemas.microsoft.com/office/drawing/2014/main" id="{1F8DE2BD-310A-481C-BBBB-DE5893705CFA}"/>
            </a:ext>
          </a:extLst>
        </xdr:cNvPr>
        <xdr:cNvCxnSpPr/>
      </xdr:nvCxnSpPr>
      <xdr:spPr>
        <a:xfrm>
          <a:off x="14592300" y="9623674"/>
          <a:ext cx="889000" cy="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6498735-D7E5-4DBD-8C66-0107AD70CBCD}"/>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7B230277-1172-4155-87CB-62CD5E762E9F}"/>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22474</xdr:rowOff>
    </xdr:from>
    <xdr:to>
      <xdr:col>76</xdr:col>
      <xdr:colOff>114300</xdr:colOff>
      <xdr:row>57</xdr:row>
      <xdr:rowOff>3637</xdr:rowOff>
    </xdr:to>
    <xdr:cxnSp macro="">
      <xdr:nvCxnSpPr>
        <xdr:cNvPr id="572" name="直線コネクタ 571">
          <a:extLst>
            <a:ext uri="{FF2B5EF4-FFF2-40B4-BE49-F238E27FC236}">
              <a16:creationId xmlns:a16="http://schemas.microsoft.com/office/drawing/2014/main" id="{6B12A2F9-2D31-4192-B81D-F0E43D6F911B}"/>
            </a:ext>
          </a:extLst>
        </xdr:cNvPr>
        <xdr:cNvCxnSpPr/>
      </xdr:nvCxnSpPr>
      <xdr:spPr>
        <a:xfrm flipV="1">
          <a:off x="13703300" y="9623674"/>
          <a:ext cx="889000" cy="1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F2EDCE67-FCD2-4A32-86B5-653211957CAA}"/>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44E12D9-B5EE-49DB-9EC6-FE4A320B3706}"/>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3637</xdr:rowOff>
    </xdr:from>
    <xdr:to>
      <xdr:col>71</xdr:col>
      <xdr:colOff>177800</xdr:colOff>
      <xdr:row>57</xdr:row>
      <xdr:rowOff>6019</xdr:rowOff>
    </xdr:to>
    <xdr:cxnSp macro="">
      <xdr:nvCxnSpPr>
        <xdr:cNvPr id="575" name="直線コネクタ 574">
          <a:extLst>
            <a:ext uri="{FF2B5EF4-FFF2-40B4-BE49-F238E27FC236}">
              <a16:creationId xmlns:a16="http://schemas.microsoft.com/office/drawing/2014/main" id="{A15D5F41-0B25-4141-A459-146C4A1DB03E}"/>
            </a:ext>
          </a:extLst>
        </xdr:cNvPr>
        <xdr:cNvCxnSpPr/>
      </xdr:nvCxnSpPr>
      <xdr:spPr>
        <a:xfrm flipV="1">
          <a:off x="12814300" y="9776287"/>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F556C41B-64B4-4DCA-AB24-DA37834DC3CD}"/>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DFDAAFC1-63BB-4122-AB6C-7220AD5F49C7}"/>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E1040DCB-E0F4-4C97-80D4-3BD92B1147B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B83737FB-DC09-4236-B46A-B3C37E8ACFC8}"/>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C3204C05-E40D-448B-9C2F-C50D7B94A0A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7722A29A-22AB-44ED-9330-B58A542A953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23F93B0F-F464-442B-B003-0CF73386D23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15440953-B864-4D45-9F92-2D0E7EC887F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830DAEB-B5DB-48C7-BC5F-BDD48CCD92B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31617</xdr:rowOff>
    </xdr:from>
    <xdr:to>
      <xdr:col>85</xdr:col>
      <xdr:colOff>177800</xdr:colOff>
      <xdr:row>56</xdr:row>
      <xdr:rowOff>133217</xdr:rowOff>
    </xdr:to>
    <xdr:sp macro="" textlink="">
      <xdr:nvSpPr>
        <xdr:cNvPr id="585" name="楕円 584">
          <a:extLst>
            <a:ext uri="{FF2B5EF4-FFF2-40B4-BE49-F238E27FC236}">
              <a16:creationId xmlns:a16="http://schemas.microsoft.com/office/drawing/2014/main" id="{2CC65B63-BE1C-47DD-BC20-625B53C4B27D}"/>
            </a:ext>
          </a:extLst>
        </xdr:cNvPr>
        <xdr:cNvSpPr/>
      </xdr:nvSpPr>
      <xdr:spPr>
        <a:xfrm>
          <a:off x="16268700" y="96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54494</xdr:rowOff>
    </xdr:from>
    <xdr:ext cx="534377" cy="259045"/>
    <xdr:sp macro="" textlink="">
      <xdr:nvSpPr>
        <xdr:cNvPr id="586" name="教育費該当値テキスト">
          <a:extLst>
            <a:ext uri="{FF2B5EF4-FFF2-40B4-BE49-F238E27FC236}">
              <a16:creationId xmlns:a16="http://schemas.microsoft.com/office/drawing/2014/main" id="{8FEC2FDB-598A-47E8-AB24-B4DC53756785}"/>
            </a:ext>
          </a:extLst>
        </xdr:cNvPr>
        <xdr:cNvSpPr txBox="1"/>
      </xdr:nvSpPr>
      <xdr:spPr>
        <a:xfrm>
          <a:off x="16370300" y="9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14450</xdr:rowOff>
    </xdr:from>
    <xdr:to>
      <xdr:col>81</xdr:col>
      <xdr:colOff>101600</xdr:colOff>
      <xdr:row>56</xdr:row>
      <xdr:rowOff>116050</xdr:rowOff>
    </xdr:to>
    <xdr:sp macro="" textlink="">
      <xdr:nvSpPr>
        <xdr:cNvPr id="587" name="楕円 586">
          <a:extLst>
            <a:ext uri="{FF2B5EF4-FFF2-40B4-BE49-F238E27FC236}">
              <a16:creationId xmlns:a16="http://schemas.microsoft.com/office/drawing/2014/main" id="{F08291E3-6002-4ECA-8748-C29E6D0644C6}"/>
            </a:ext>
          </a:extLst>
        </xdr:cNvPr>
        <xdr:cNvSpPr/>
      </xdr:nvSpPr>
      <xdr:spPr>
        <a:xfrm>
          <a:off x="15430500" y="96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132577</xdr:rowOff>
    </xdr:from>
    <xdr:ext cx="534377" cy="259045"/>
    <xdr:sp macro="" textlink="">
      <xdr:nvSpPr>
        <xdr:cNvPr id="588" name="テキスト ボックス 587">
          <a:extLst>
            <a:ext uri="{FF2B5EF4-FFF2-40B4-BE49-F238E27FC236}">
              <a16:creationId xmlns:a16="http://schemas.microsoft.com/office/drawing/2014/main" id="{573A8A3B-98E5-4F52-A15E-F68B33502BF9}"/>
            </a:ext>
          </a:extLst>
        </xdr:cNvPr>
        <xdr:cNvSpPr txBox="1"/>
      </xdr:nvSpPr>
      <xdr:spPr>
        <a:xfrm>
          <a:off x="15214111" y="93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143124</xdr:rowOff>
    </xdr:from>
    <xdr:to>
      <xdr:col>76</xdr:col>
      <xdr:colOff>165100</xdr:colOff>
      <xdr:row>56</xdr:row>
      <xdr:rowOff>73274</xdr:rowOff>
    </xdr:to>
    <xdr:sp macro="" textlink="">
      <xdr:nvSpPr>
        <xdr:cNvPr id="589" name="楕円 588">
          <a:extLst>
            <a:ext uri="{FF2B5EF4-FFF2-40B4-BE49-F238E27FC236}">
              <a16:creationId xmlns:a16="http://schemas.microsoft.com/office/drawing/2014/main" id="{2A709BB4-0B56-45D6-BF61-6E2B7836A51A}"/>
            </a:ext>
          </a:extLst>
        </xdr:cNvPr>
        <xdr:cNvSpPr/>
      </xdr:nvSpPr>
      <xdr:spPr>
        <a:xfrm>
          <a:off x="14541500" y="95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89801</xdr:rowOff>
    </xdr:from>
    <xdr:ext cx="599010" cy="259045"/>
    <xdr:sp macro="" textlink="">
      <xdr:nvSpPr>
        <xdr:cNvPr id="590" name="テキスト ボックス 589">
          <a:extLst>
            <a:ext uri="{FF2B5EF4-FFF2-40B4-BE49-F238E27FC236}">
              <a16:creationId xmlns:a16="http://schemas.microsoft.com/office/drawing/2014/main" id="{D7D462E7-8882-467B-857F-4C83F5E9216D}"/>
            </a:ext>
          </a:extLst>
        </xdr:cNvPr>
        <xdr:cNvSpPr txBox="1"/>
      </xdr:nvSpPr>
      <xdr:spPr>
        <a:xfrm>
          <a:off x="14292795" y="934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124287</xdr:rowOff>
    </xdr:from>
    <xdr:to>
      <xdr:col>72</xdr:col>
      <xdr:colOff>38100</xdr:colOff>
      <xdr:row>57</xdr:row>
      <xdr:rowOff>54437</xdr:rowOff>
    </xdr:to>
    <xdr:sp macro="" textlink="">
      <xdr:nvSpPr>
        <xdr:cNvPr id="591" name="楕円 590">
          <a:extLst>
            <a:ext uri="{FF2B5EF4-FFF2-40B4-BE49-F238E27FC236}">
              <a16:creationId xmlns:a16="http://schemas.microsoft.com/office/drawing/2014/main" id="{1E817A39-873B-4596-B0C7-5BE2D3160445}"/>
            </a:ext>
          </a:extLst>
        </xdr:cNvPr>
        <xdr:cNvSpPr/>
      </xdr:nvSpPr>
      <xdr:spPr>
        <a:xfrm>
          <a:off x="13652500" y="97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70964</xdr:rowOff>
    </xdr:from>
    <xdr:ext cx="534377" cy="259045"/>
    <xdr:sp macro="" textlink="">
      <xdr:nvSpPr>
        <xdr:cNvPr id="592" name="テキスト ボックス 591">
          <a:extLst>
            <a:ext uri="{FF2B5EF4-FFF2-40B4-BE49-F238E27FC236}">
              <a16:creationId xmlns:a16="http://schemas.microsoft.com/office/drawing/2014/main" id="{81C67D47-2D34-4C7A-ACDA-3742DF8AA5D8}"/>
            </a:ext>
          </a:extLst>
        </xdr:cNvPr>
        <xdr:cNvSpPr txBox="1"/>
      </xdr:nvSpPr>
      <xdr:spPr>
        <a:xfrm>
          <a:off x="13436111" y="95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126669</xdr:rowOff>
    </xdr:from>
    <xdr:to>
      <xdr:col>67</xdr:col>
      <xdr:colOff>101600</xdr:colOff>
      <xdr:row>57</xdr:row>
      <xdr:rowOff>56819</xdr:rowOff>
    </xdr:to>
    <xdr:sp macro="" textlink="">
      <xdr:nvSpPr>
        <xdr:cNvPr id="593" name="楕円 592">
          <a:extLst>
            <a:ext uri="{FF2B5EF4-FFF2-40B4-BE49-F238E27FC236}">
              <a16:creationId xmlns:a16="http://schemas.microsoft.com/office/drawing/2014/main" id="{608A179E-85A6-49D3-9D25-306AFF292ED2}"/>
            </a:ext>
          </a:extLst>
        </xdr:cNvPr>
        <xdr:cNvSpPr/>
      </xdr:nvSpPr>
      <xdr:spPr>
        <a:xfrm>
          <a:off x="12763500" y="97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47946</xdr:rowOff>
    </xdr:from>
    <xdr:ext cx="534377" cy="259045"/>
    <xdr:sp macro="" textlink="">
      <xdr:nvSpPr>
        <xdr:cNvPr id="594" name="テキスト ボックス 593">
          <a:extLst>
            <a:ext uri="{FF2B5EF4-FFF2-40B4-BE49-F238E27FC236}">
              <a16:creationId xmlns:a16="http://schemas.microsoft.com/office/drawing/2014/main" id="{CF2393A2-4AA0-4BE9-B4FC-AE07B1878DF1}"/>
            </a:ext>
          </a:extLst>
        </xdr:cNvPr>
        <xdr:cNvSpPr txBox="1"/>
      </xdr:nvSpPr>
      <xdr:spPr>
        <a:xfrm>
          <a:off x="12547111" y="98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D45DDACE-5B03-4963-B5A2-865C2F211A1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B2347519-BE98-49BF-BBCA-222BF56E53F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40F1370C-5E8F-4437-90CA-C3169FA5A0B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99E6543B-A82A-4B7D-B087-1672921D7F2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7881B8D5-2DDD-481D-AFBE-52C81DD956E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24DE2120-EF09-4DD9-B714-D3F7F3CDDAF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3408CD7D-D4FC-4B46-A16F-33D4CC47204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5E705CCE-08C4-494C-A9A9-555B60A042C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83971AF-5C7B-468A-B407-DF265603D6A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B07F825E-6FFD-484D-887F-2F1AFDF6D83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83FC0B46-049F-429C-BE35-425F63FC2994}"/>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2D8187C3-4685-4844-8F47-3311CB99007C}"/>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EF03995D-A794-4404-86D2-D382C8C6F20E}"/>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F1BCD266-2C3B-4286-B51D-C01B0E476CE9}"/>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5BDC2421-F7A5-488B-96A2-1C7710F2D1FA}"/>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91BF7437-2641-46F1-85FC-80029D044C69}"/>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4401B38D-EEB4-4949-9124-17545934BF5D}"/>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BFB65B7D-9428-40FC-98DF-839EB349C73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81A42CB3-A18F-4BF9-A21F-DEBE0CC8AAE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40608488-08B6-4B42-ABE5-C59279C56E1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4FE99869-9521-43E2-9E6C-6A037C0163A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A2ECE3D2-F8BD-4B22-A77A-B6FB90A37BD6}"/>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28B9AF19-9E0D-4590-B7DA-4B139835EE12}"/>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F064892D-87D4-4081-AE56-F8A5374BB939}"/>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2376A97A-E20C-43CA-ACB2-2187465B5D24}"/>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5A54BE77-6AF6-4479-B20D-D70505A75984}"/>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135886</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F8BF0DA-D2D5-4AB7-AA94-A1D5C5EFD7AB}"/>
            </a:ext>
          </a:extLst>
        </xdr:cNvPr>
        <xdr:cNvCxnSpPr/>
      </xdr:nvCxnSpPr>
      <xdr:spPr>
        <a:xfrm>
          <a:off x="15481300" y="13508986"/>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5A180FE2-2AF6-4A91-988C-7047467B30F6}"/>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172BD04-BFEB-4C8C-B359-5DAE0B93BABB}"/>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135334</xdr:rowOff>
    </xdr:from>
    <xdr:to>
      <xdr:col>81</xdr:col>
      <xdr:colOff>50800</xdr:colOff>
      <xdr:row>78</xdr:row>
      <xdr:rowOff>135886</xdr:rowOff>
    </xdr:to>
    <xdr:cxnSp macro="">
      <xdr:nvCxnSpPr>
        <xdr:cNvPr id="624" name="直線コネクタ 623">
          <a:extLst>
            <a:ext uri="{FF2B5EF4-FFF2-40B4-BE49-F238E27FC236}">
              <a16:creationId xmlns:a16="http://schemas.microsoft.com/office/drawing/2014/main" id="{604BB379-9699-4B0F-BBFA-5DCF91E64990}"/>
            </a:ext>
          </a:extLst>
        </xdr:cNvPr>
        <xdr:cNvCxnSpPr/>
      </xdr:nvCxnSpPr>
      <xdr:spPr>
        <a:xfrm>
          <a:off x="14592300" y="13508434"/>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D31519C5-20C2-4436-8761-F37321EFEFED}"/>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A243978D-531E-43E5-9559-48295D08C331}"/>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135334</xdr:rowOff>
    </xdr:from>
    <xdr:to>
      <xdr:col>76</xdr:col>
      <xdr:colOff>114300</xdr:colOff>
      <xdr:row>78</xdr:row>
      <xdr:rowOff>139554</xdr:rowOff>
    </xdr:to>
    <xdr:cxnSp macro="">
      <xdr:nvCxnSpPr>
        <xdr:cNvPr id="627" name="直線コネクタ 626">
          <a:extLst>
            <a:ext uri="{FF2B5EF4-FFF2-40B4-BE49-F238E27FC236}">
              <a16:creationId xmlns:a16="http://schemas.microsoft.com/office/drawing/2014/main" id="{17F7B908-888E-404D-ADA9-491FC776917B}"/>
            </a:ext>
          </a:extLst>
        </xdr:cNvPr>
        <xdr:cNvCxnSpPr/>
      </xdr:nvCxnSpPr>
      <xdr:spPr>
        <a:xfrm flipV="1">
          <a:off x="13703300" y="13508434"/>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146462AB-BACB-4FF1-8740-734DCB5F2A5F}"/>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A0F9BAA7-3AEE-4848-A934-9E79B2AEB7FF}"/>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139526</xdr:rowOff>
    </xdr:from>
    <xdr:to>
      <xdr:col>71</xdr:col>
      <xdr:colOff>177800</xdr:colOff>
      <xdr:row>78</xdr:row>
      <xdr:rowOff>139554</xdr:rowOff>
    </xdr:to>
    <xdr:cxnSp macro="">
      <xdr:nvCxnSpPr>
        <xdr:cNvPr id="630" name="直線コネクタ 629">
          <a:extLst>
            <a:ext uri="{FF2B5EF4-FFF2-40B4-BE49-F238E27FC236}">
              <a16:creationId xmlns:a16="http://schemas.microsoft.com/office/drawing/2014/main" id="{074A1E95-EF0E-4557-A7F8-4E9B2F9D9997}"/>
            </a:ext>
          </a:extLst>
        </xdr:cNvPr>
        <xdr:cNvCxnSpPr/>
      </xdr:nvCxnSpPr>
      <xdr:spPr>
        <a:xfrm>
          <a:off x="12814300" y="13512626"/>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432B0A87-8846-4059-8574-E936D8E231BD}"/>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3B0966AD-B09F-4BBE-A669-9C3EF7902561}"/>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C37810A5-9E8E-4C07-B8EF-4097994158BD}"/>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36AEE4A3-EFCC-49A0-B59E-7BF5F6678D52}"/>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8A7844F6-BF22-432D-A929-0CAD990CF14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321F1FAC-FF71-445C-85C8-CAB7E8E6AE4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2F2ACE81-5DB1-4232-8967-29378822ADC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6697E01-60AF-4DFB-AFA6-0F86220DD84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2511FB2E-7F61-461A-8EBE-A268CA374B0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FB3B2444-BE5E-4030-ACD9-54894A5EBDC4}"/>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F5606324-A657-456B-AE49-AA030E9C2DC7}"/>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85086</xdr:rowOff>
    </xdr:from>
    <xdr:to>
      <xdr:col>81</xdr:col>
      <xdr:colOff>101600</xdr:colOff>
      <xdr:row>79</xdr:row>
      <xdr:rowOff>15236</xdr:rowOff>
    </xdr:to>
    <xdr:sp macro="" textlink="">
      <xdr:nvSpPr>
        <xdr:cNvPr id="642" name="楕円 641">
          <a:extLst>
            <a:ext uri="{FF2B5EF4-FFF2-40B4-BE49-F238E27FC236}">
              <a16:creationId xmlns:a16="http://schemas.microsoft.com/office/drawing/2014/main" id="{8A461012-3B0A-4F6B-B05F-C3214F39E440}"/>
            </a:ext>
          </a:extLst>
        </xdr:cNvPr>
        <xdr:cNvSpPr/>
      </xdr:nvSpPr>
      <xdr:spPr>
        <a:xfrm>
          <a:off x="15430500" y="134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6363</xdr:rowOff>
    </xdr:from>
    <xdr:ext cx="378565" cy="259045"/>
    <xdr:sp macro="" textlink="">
      <xdr:nvSpPr>
        <xdr:cNvPr id="643" name="テキスト ボックス 642">
          <a:extLst>
            <a:ext uri="{FF2B5EF4-FFF2-40B4-BE49-F238E27FC236}">
              <a16:creationId xmlns:a16="http://schemas.microsoft.com/office/drawing/2014/main" id="{FC778C4B-5A98-44D3-9C27-0760051549A5}"/>
            </a:ext>
          </a:extLst>
        </xdr:cNvPr>
        <xdr:cNvSpPr txBox="1"/>
      </xdr:nvSpPr>
      <xdr:spPr>
        <a:xfrm>
          <a:off x="15292017" y="1355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84534</xdr:rowOff>
    </xdr:from>
    <xdr:to>
      <xdr:col>76</xdr:col>
      <xdr:colOff>165100</xdr:colOff>
      <xdr:row>79</xdr:row>
      <xdr:rowOff>14684</xdr:rowOff>
    </xdr:to>
    <xdr:sp macro="" textlink="">
      <xdr:nvSpPr>
        <xdr:cNvPr id="644" name="楕円 643">
          <a:extLst>
            <a:ext uri="{FF2B5EF4-FFF2-40B4-BE49-F238E27FC236}">
              <a16:creationId xmlns:a16="http://schemas.microsoft.com/office/drawing/2014/main" id="{B57ADBFB-AFCC-42EE-B463-F13C9685E8F3}"/>
            </a:ext>
          </a:extLst>
        </xdr:cNvPr>
        <xdr:cNvSpPr/>
      </xdr:nvSpPr>
      <xdr:spPr>
        <a:xfrm>
          <a:off x="14541500" y="134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5811</xdr:rowOff>
    </xdr:from>
    <xdr:ext cx="378565" cy="259045"/>
    <xdr:sp macro="" textlink="">
      <xdr:nvSpPr>
        <xdr:cNvPr id="645" name="テキスト ボックス 644">
          <a:extLst>
            <a:ext uri="{FF2B5EF4-FFF2-40B4-BE49-F238E27FC236}">
              <a16:creationId xmlns:a16="http://schemas.microsoft.com/office/drawing/2014/main" id="{3F8AB1D0-0FBA-456D-A18F-2530B7FD4FB0}"/>
            </a:ext>
          </a:extLst>
        </xdr:cNvPr>
        <xdr:cNvSpPr txBox="1"/>
      </xdr:nvSpPr>
      <xdr:spPr>
        <a:xfrm>
          <a:off x="14403017" y="13550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88754</xdr:rowOff>
    </xdr:from>
    <xdr:to>
      <xdr:col>72</xdr:col>
      <xdr:colOff>38100</xdr:colOff>
      <xdr:row>79</xdr:row>
      <xdr:rowOff>18904</xdr:rowOff>
    </xdr:to>
    <xdr:sp macro="" textlink="">
      <xdr:nvSpPr>
        <xdr:cNvPr id="646" name="楕円 645">
          <a:extLst>
            <a:ext uri="{FF2B5EF4-FFF2-40B4-BE49-F238E27FC236}">
              <a16:creationId xmlns:a16="http://schemas.microsoft.com/office/drawing/2014/main" id="{D890247B-4D58-4AFA-BCD8-034850F82891}"/>
            </a:ext>
          </a:extLst>
        </xdr:cNvPr>
        <xdr:cNvSpPr/>
      </xdr:nvSpPr>
      <xdr:spPr>
        <a:xfrm>
          <a:off x="13652500" y="13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10031</xdr:rowOff>
    </xdr:from>
    <xdr:ext cx="313932" cy="259045"/>
    <xdr:sp macro="" textlink="">
      <xdr:nvSpPr>
        <xdr:cNvPr id="647" name="テキスト ボックス 646">
          <a:extLst>
            <a:ext uri="{FF2B5EF4-FFF2-40B4-BE49-F238E27FC236}">
              <a16:creationId xmlns:a16="http://schemas.microsoft.com/office/drawing/2014/main" id="{C9992F79-4A59-4A63-8029-6785EEAA1C7D}"/>
            </a:ext>
          </a:extLst>
        </xdr:cNvPr>
        <xdr:cNvSpPr txBox="1"/>
      </xdr:nvSpPr>
      <xdr:spPr>
        <a:xfrm>
          <a:off x="13546333" y="13554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88726</xdr:rowOff>
    </xdr:from>
    <xdr:to>
      <xdr:col>67</xdr:col>
      <xdr:colOff>101600</xdr:colOff>
      <xdr:row>79</xdr:row>
      <xdr:rowOff>18876</xdr:rowOff>
    </xdr:to>
    <xdr:sp macro="" textlink="">
      <xdr:nvSpPr>
        <xdr:cNvPr id="648" name="楕円 647">
          <a:extLst>
            <a:ext uri="{FF2B5EF4-FFF2-40B4-BE49-F238E27FC236}">
              <a16:creationId xmlns:a16="http://schemas.microsoft.com/office/drawing/2014/main" id="{E8905810-B036-4992-BF1E-7C0854ECDC02}"/>
            </a:ext>
          </a:extLst>
        </xdr:cNvPr>
        <xdr:cNvSpPr/>
      </xdr:nvSpPr>
      <xdr:spPr>
        <a:xfrm>
          <a:off x="12763500" y="13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10003</xdr:rowOff>
    </xdr:from>
    <xdr:ext cx="313932" cy="259045"/>
    <xdr:sp macro="" textlink="">
      <xdr:nvSpPr>
        <xdr:cNvPr id="649" name="テキスト ボックス 648">
          <a:extLst>
            <a:ext uri="{FF2B5EF4-FFF2-40B4-BE49-F238E27FC236}">
              <a16:creationId xmlns:a16="http://schemas.microsoft.com/office/drawing/2014/main" id="{A8722FD9-762C-4F23-BBCC-6943CD8A19CF}"/>
            </a:ext>
          </a:extLst>
        </xdr:cNvPr>
        <xdr:cNvSpPr txBox="1"/>
      </xdr:nvSpPr>
      <xdr:spPr>
        <a:xfrm>
          <a:off x="12657333" y="1355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6BD0DF2B-BDAE-4648-A7D5-8F95F98FC3B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4F7B8A00-CB03-452F-BF43-16FE33F0F7E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9E556668-B133-4ECC-BB9E-1A763DEDCCF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D4BFB0BA-7A59-42A7-8ED6-9B8A6725F42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52D9780C-40F5-4C01-92FA-70DE3811944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863AE1AA-8967-47C1-AC7C-DF567F8FB23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544CCCE9-2DF4-4BAA-9837-7ACA36812FA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FE149164-6389-457B-8F83-EE17A460262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184E7596-1E05-4EC7-9FBE-DBEC75FA91D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8589C9B8-8196-49B3-AAB7-1BA6F76758D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C60952F0-2234-441A-8C7E-5C67939BFDBF}"/>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442A3408-FCA1-4B4B-98C4-E178EBDF0DFF}"/>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56154752-8179-4AEC-9BD7-6FAAFEBAD3B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D9FFD394-8705-4080-A1A5-58B1C22BCC8C}"/>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599A16E8-9008-45D3-98EB-E3DE0D24DB34}"/>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3A90945E-B33B-4A46-BAC3-009FE33DD2DE}"/>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D4D79F55-0200-4DAB-B65B-C492D509395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394234D4-8C2B-4717-A33F-F8B729073FC5}"/>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C7A46EF1-9E17-48B8-B432-83AABEE6EE9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DFD3EFAA-4209-4044-85A8-2BD405CC69D5}"/>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1BFABE03-6C10-431B-9ED5-4AE44D16176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CE0EC2CD-6F80-4EB2-8103-66116F2B4DB1}"/>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98C66A97-BAFF-45E2-B6E3-D8C9B5B2F14C}"/>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8CA734FB-7427-4944-886D-BD667E94CB98}"/>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610D4247-8204-45C8-96C4-C1F469F974E9}"/>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90B2485E-1BC8-44F8-9950-8D094EC57AF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77188</xdr:rowOff>
    </xdr:from>
    <xdr:to>
      <xdr:col>85</xdr:col>
      <xdr:colOff>127000</xdr:colOff>
      <xdr:row>96</xdr:row>
      <xdr:rowOff>136979</xdr:rowOff>
    </xdr:to>
    <xdr:cxnSp macro="">
      <xdr:nvCxnSpPr>
        <xdr:cNvPr id="676" name="直線コネクタ 675">
          <a:extLst>
            <a:ext uri="{FF2B5EF4-FFF2-40B4-BE49-F238E27FC236}">
              <a16:creationId xmlns:a16="http://schemas.microsoft.com/office/drawing/2014/main" id="{A05F26C3-584F-40B9-9E54-3F41A78FBEA4}"/>
            </a:ext>
          </a:extLst>
        </xdr:cNvPr>
        <xdr:cNvCxnSpPr/>
      </xdr:nvCxnSpPr>
      <xdr:spPr>
        <a:xfrm>
          <a:off x="15481300" y="16536388"/>
          <a:ext cx="838200" cy="5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53FB956B-973B-4F82-BE8A-B516A0ED312E}"/>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51D38F0A-9CEA-491E-91D7-1225D0759D0C}"/>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66346</xdr:rowOff>
    </xdr:from>
    <xdr:to>
      <xdr:col>81</xdr:col>
      <xdr:colOff>50800</xdr:colOff>
      <xdr:row>96</xdr:row>
      <xdr:rowOff>77188</xdr:rowOff>
    </xdr:to>
    <xdr:cxnSp macro="">
      <xdr:nvCxnSpPr>
        <xdr:cNvPr id="679" name="直線コネクタ 678">
          <a:extLst>
            <a:ext uri="{FF2B5EF4-FFF2-40B4-BE49-F238E27FC236}">
              <a16:creationId xmlns:a16="http://schemas.microsoft.com/office/drawing/2014/main" id="{7563FDEB-FC42-435A-924C-3FA8C9802F00}"/>
            </a:ext>
          </a:extLst>
        </xdr:cNvPr>
        <xdr:cNvCxnSpPr/>
      </xdr:nvCxnSpPr>
      <xdr:spPr>
        <a:xfrm>
          <a:off x="14592300" y="16525546"/>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BBD5908E-038E-4022-ABA2-2A8A11D0D097}"/>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A6D899BD-F9E0-44BB-8A3D-C766BEAE6CFB}"/>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36575</xdr:rowOff>
    </xdr:from>
    <xdr:to>
      <xdr:col>76</xdr:col>
      <xdr:colOff>114300</xdr:colOff>
      <xdr:row>96</xdr:row>
      <xdr:rowOff>66346</xdr:rowOff>
    </xdr:to>
    <xdr:cxnSp macro="">
      <xdr:nvCxnSpPr>
        <xdr:cNvPr id="682" name="直線コネクタ 681">
          <a:extLst>
            <a:ext uri="{FF2B5EF4-FFF2-40B4-BE49-F238E27FC236}">
              <a16:creationId xmlns:a16="http://schemas.microsoft.com/office/drawing/2014/main" id="{F091352B-11E9-49C4-A254-3356D207AB08}"/>
            </a:ext>
          </a:extLst>
        </xdr:cNvPr>
        <xdr:cNvCxnSpPr/>
      </xdr:nvCxnSpPr>
      <xdr:spPr>
        <a:xfrm>
          <a:off x="13703300" y="16495775"/>
          <a:ext cx="8890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8CDC22B5-D692-4357-BB00-08A65236A569}"/>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FFB64E0C-4ABE-40DD-B383-1146D949F733}"/>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36575</xdr:rowOff>
    </xdr:from>
    <xdr:to>
      <xdr:col>71</xdr:col>
      <xdr:colOff>177800</xdr:colOff>
      <xdr:row>96</xdr:row>
      <xdr:rowOff>45576</xdr:rowOff>
    </xdr:to>
    <xdr:cxnSp macro="">
      <xdr:nvCxnSpPr>
        <xdr:cNvPr id="685" name="直線コネクタ 684">
          <a:extLst>
            <a:ext uri="{FF2B5EF4-FFF2-40B4-BE49-F238E27FC236}">
              <a16:creationId xmlns:a16="http://schemas.microsoft.com/office/drawing/2014/main" id="{791EDF73-6FFB-4897-9966-0004FD96E866}"/>
            </a:ext>
          </a:extLst>
        </xdr:cNvPr>
        <xdr:cNvCxnSpPr/>
      </xdr:nvCxnSpPr>
      <xdr:spPr>
        <a:xfrm flipV="1">
          <a:off x="12814300" y="16495775"/>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9EFAA1EB-B709-4968-904E-C02635D99DE5}"/>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F782597F-4068-46E5-8724-D44F112B9679}"/>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56675AFD-8471-414D-B426-866F6F76C0FC}"/>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D783A769-79B8-4F7F-A7A8-DC32F1F18EC4}"/>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423D55EA-896D-4EC4-B38A-E86FFC29DE1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A896173B-105C-42B1-A412-2315F46FF68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44D2CC1F-2757-4CC6-A11B-2BFDFA204A0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95DE8C01-FC4A-4611-9051-08D293CDE7F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EA156E9B-3D80-40FB-91F1-D9BBCE8FCEA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86179</xdr:rowOff>
    </xdr:from>
    <xdr:to>
      <xdr:col>85</xdr:col>
      <xdr:colOff>177800</xdr:colOff>
      <xdr:row>97</xdr:row>
      <xdr:rowOff>16329</xdr:rowOff>
    </xdr:to>
    <xdr:sp macro="" textlink="">
      <xdr:nvSpPr>
        <xdr:cNvPr id="695" name="楕円 694">
          <a:extLst>
            <a:ext uri="{FF2B5EF4-FFF2-40B4-BE49-F238E27FC236}">
              <a16:creationId xmlns:a16="http://schemas.microsoft.com/office/drawing/2014/main" id="{DAF87083-12FC-48E9-888D-74B8A344F96C}"/>
            </a:ext>
          </a:extLst>
        </xdr:cNvPr>
        <xdr:cNvSpPr/>
      </xdr:nvSpPr>
      <xdr:spPr>
        <a:xfrm>
          <a:off x="16268700" y="165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64606</xdr:rowOff>
    </xdr:from>
    <xdr:ext cx="534377" cy="259045"/>
    <xdr:sp macro="" textlink="">
      <xdr:nvSpPr>
        <xdr:cNvPr id="696" name="公債費該当値テキスト">
          <a:extLst>
            <a:ext uri="{FF2B5EF4-FFF2-40B4-BE49-F238E27FC236}">
              <a16:creationId xmlns:a16="http://schemas.microsoft.com/office/drawing/2014/main" id="{8C3799D7-EF81-4087-A573-ACFDF1ECC8E3}"/>
            </a:ext>
          </a:extLst>
        </xdr:cNvPr>
        <xdr:cNvSpPr txBox="1"/>
      </xdr:nvSpPr>
      <xdr:spPr>
        <a:xfrm>
          <a:off x="16370300" y="1652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26388</xdr:rowOff>
    </xdr:from>
    <xdr:to>
      <xdr:col>81</xdr:col>
      <xdr:colOff>101600</xdr:colOff>
      <xdr:row>96</xdr:row>
      <xdr:rowOff>127988</xdr:rowOff>
    </xdr:to>
    <xdr:sp macro="" textlink="">
      <xdr:nvSpPr>
        <xdr:cNvPr id="697" name="楕円 696">
          <a:extLst>
            <a:ext uri="{FF2B5EF4-FFF2-40B4-BE49-F238E27FC236}">
              <a16:creationId xmlns:a16="http://schemas.microsoft.com/office/drawing/2014/main" id="{9967F03F-E0A0-4985-990E-D7400843C1D9}"/>
            </a:ext>
          </a:extLst>
        </xdr:cNvPr>
        <xdr:cNvSpPr/>
      </xdr:nvSpPr>
      <xdr:spPr>
        <a:xfrm>
          <a:off x="15430500" y="164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144515</xdr:rowOff>
    </xdr:from>
    <xdr:ext cx="534377" cy="259045"/>
    <xdr:sp macro="" textlink="">
      <xdr:nvSpPr>
        <xdr:cNvPr id="698" name="テキスト ボックス 697">
          <a:extLst>
            <a:ext uri="{FF2B5EF4-FFF2-40B4-BE49-F238E27FC236}">
              <a16:creationId xmlns:a16="http://schemas.microsoft.com/office/drawing/2014/main" id="{39F186D5-BB72-43FB-B531-FC3D53109896}"/>
            </a:ext>
          </a:extLst>
        </xdr:cNvPr>
        <xdr:cNvSpPr txBox="1"/>
      </xdr:nvSpPr>
      <xdr:spPr>
        <a:xfrm>
          <a:off x="15214111" y="162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15546</xdr:rowOff>
    </xdr:from>
    <xdr:to>
      <xdr:col>76</xdr:col>
      <xdr:colOff>165100</xdr:colOff>
      <xdr:row>96</xdr:row>
      <xdr:rowOff>117146</xdr:rowOff>
    </xdr:to>
    <xdr:sp macro="" textlink="">
      <xdr:nvSpPr>
        <xdr:cNvPr id="699" name="楕円 698">
          <a:extLst>
            <a:ext uri="{FF2B5EF4-FFF2-40B4-BE49-F238E27FC236}">
              <a16:creationId xmlns:a16="http://schemas.microsoft.com/office/drawing/2014/main" id="{28629C5E-B6BF-447A-981D-43E7E65CC73E}"/>
            </a:ext>
          </a:extLst>
        </xdr:cNvPr>
        <xdr:cNvSpPr/>
      </xdr:nvSpPr>
      <xdr:spPr>
        <a:xfrm>
          <a:off x="14541500" y="16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133673</xdr:rowOff>
    </xdr:from>
    <xdr:ext cx="534377" cy="259045"/>
    <xdr:sp macro="" textlink="">
      <xdr:nvSpPr>
        <xdr:cNvPr id="700" name="テキスト ボックス 699">
          <a:extLst>
            <a:ext uri="{FF2B5EF4-FFF2-40B4-BE49-F238E27FC236}">
              <a16:creationId xmlns:a16="http://schemas.microsoft.com/office/drawing/2014/main" id="{AE993C96-60DD-422F-B959-1F6C418E4E9C}"/>
            </a:ext>
          </a:extLst>
        </xdr:cNvPr>
        <xdr:cNvSpPr txBox="1"/>
      </xdr:nvSpPr>
      <xdr:spPr>
        <a:xfrm>
          <a:off x="14325111" y="162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157225</xdr:rowOff>
    </xdr:from>
    <xdr:to>
      <xdr:col>72</xdr:col>
      <xdr:colOff>38100</xdr:colOff>
      <xdr:row>96</xdr:row>
      <xdr:rowOff>87375</xdr:rowOff>
    </xdr:to>
    <xdr:sp macro="" textlink="">
      <xdr:nvSpPr>
        <xdr:cNvPr id="701" name="楕円 700">
          <a:extLst>
            <a:ext uri="{FF2B5EF4-FFF2-40B4-BE49-F238E27FC236}">
              <a16:creationId xmlns:a16="http://schemas.microsoft.com/office/drawing/2014/main" id="{33D6FFA3-BBDC-4267-B49C-AC66EBAB2393}"/>
            </a:ext>
          </a:extLst>
        </xdr:cNvPr>
        <xdr:cNvSpPr/>
      </xdr:nvSpPr>
      <xdr:spPr>
        <a:xfrm>
          <a:off x="13652500" y="164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103902</xdr:rowOff>
    </xdr:from>
    <xdr:ext cx="534377" cy="259045"/>
    <xdr:sp macro="" textlink="">
      <xdr:nvSpPr>
        <xdr:cNvPr id="702" name="テキスト ボックス 701">
          <a:extLst>
            <a:ext uri="{FF2B5EF4-FFF2-40B4-BE49-F238E27FC236}">
              <a16:creationId xmlns:a16="http://schemas.microsoft.com/office/drawing/2014/main" id="{927C1E46-F6D6-40F5-A187-CED657371024}"/>
            </a:ext>
          </a:extLst>
        </xdr:cNvPr>
        <xdr:cNvSpPr txBox="1"/>
      </xdr:nvSpPr>
      <xdr:spPr>
        <a:xfrm>
          <a:off x="13436111" y="162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166226</xdr:rowOff>
    </xdr:from>
    <xdr:to>
      <xdr:col>67</xdr:col>
      <xdr:colOff>101600</xdr:colOff>
      <xdr:row>96</xdr:row>
      <xdr:rowOff>96376</xdr:rowOff>
    </xdr:to>
    <xdr:sp macro="" textlink="">
      <xdr:nvSpPr>
        <xdr:cNvPr id="703" name="楕円 702">
          <a:extLst>
            <a:ext uri="{FF2B5EF4-FFF2-40B4-BE49-F238E27FC236}">
              <a16:creationId xmlns:a16="http://schemas.microsoft.com/office/drawing/2014/main" id="{B03DA598-F5FD-432E-A9AB-BC51EF0A7F35}"/>
            </a:ext>
          </a:extLst>
        </xdr:cNvPr>
        <xdr:cNvSpPr/>
      </xdr:nvSpPr>
      <xdr:spPr>
        <a:xfrm>
          <a:off x="12763500" y="16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112903</xdr:rowOff>
    </xdr:from>
    <xdr:ext cx="534377" cy="259045"/>
    <xdr:sp macro="" textlink="">
      <xdr:nvSpPr>
        <xdr:cNvPr id="704" name="テキスト ボックス 703">
          <a:extLst>
            <a:ext uri="{FF2B5EF4-FFF2-40B4-BE49-F238E27FC236}">
              <a16:creationId xmlns:a16="http://schemas.microsoft.com/office/drawing/2014/main" id="{2B3B0C4D-A77E-40BC-89C8-1395B2CAF6CD}"/>
            </a:ext>
          </a:extLst>
        </xdr:cNvPr>
        <xdr:cNvSpPr txBox="1"/>
      </xdr:nvSpPr>
      <xdr:spPr>
        <a:xfrm>
          <a:off x="12547111" y="162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5D9044A0-3C22-4BEE-84CA-192695CD855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D4968B79-F73E-48B8-8930-A10BAB59C57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88EB961A-4537-4DE3-A37A-DCEC41D0C0D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324ACDEE-FBAB-43C4-A78F-A24249F03F8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F503E5F5-94D5-4A0C-919D-B0D9C4FA362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48FEFA27-BEB2-41EC-B55F-7C2C9C9F5BB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A89993C-6D0B-4240-BAC8-FB5F8315133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3D29EF24-BD7A-44EA-8139-5F3CC643168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A1136475-CE4F-4D06-BE7E-9245F750565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AF441FFA-08EB-4D0F-9E4E-82CAFF85A3E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2295A4A8-B36D-4CB8-92FA-D644BEA36F78}"/>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F9A4C64E-ECE8-4196-B62C-CC8269B32476}"/>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6100FADC-6BC3-4EB7-B390-10A1F6DFB3AC}"/>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CD88B94F-5BC7-458E-AA5B-0FDC5D4A8662}"/>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18F7BD0A-657F-483B-92BC-4DA4FCA1D11A}"/>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314F6B81-722D-4634-894B-9C5B6511321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4EDA6BB8-C0F0-40B1-98D6-FC192095D8A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2110BE7D-887F-4AF2-A35D-5830CB32DD4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6E55C452-3D50-4368-A786-63BDB2742F8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B6CDFCFA-F694-4D79-AE0B-E808F3795367}"/>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8A582484-C47C-4B5F-99FF-008C3047259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C24DBCFF-463B-4D39-8500-0B0D6383B177}"/>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F6EED829-075E-4A59-9B24-8B4A1D1CCDD3}"/>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8E90436A-1DCC-47C3-9026-C9B9965E28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80A86459-6B49-4FEC-8294-4F50DBE024FD}"/>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FF5A4759-182E-40C7-9CD5-F14368571E32}"/>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33E9359-3EE4-4658-ADED-976A24B8FBC9}"/>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A3225D2B-9B02-4BEA-A625-B69264ADDD41}"/>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81E51744-55A3-499C-8BA5-01BD59B78871}"/>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E74B339C-FB2F-4E0D-AFAD-677F34D81004}"/>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B0C229A6-21C9-4ACB-90D4-6CB75450B914}"/>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D129ACA8-57DD-41F5-B438-44971B26DE7D}"/>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C2C08F07-F9C9-4EFA-88EA-4E77AE107BF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A73C3793-2AF5-4662-9DAB-1BB639EADFA1}"/>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5CCC80EC-51EA-40AC-998C-0C73E5BAB4B7}"/>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28D6848E-CF94-498F-9084-C9F5E022C4AA}"/>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10F06260-E9A4-4EC8-9F3C-A988F85C9F78}"/>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4FFBFB5-72FA-4041-A1D3-75388B5EDC48}"/>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9BA9F39E-033A-4F14-A2BF-14778438354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522B2B9A-2416-48A5-A882-828EB05D27E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1777B7DB-E199-4F13-A632-C70060A59D4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FFD4F818-7E77-4412-9FBF-6D5BC4A6F24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3F2A78B3-AA50-4109-8CD6-62178306D88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8D5B0EEB-395B-442A-BAF1-A43636C8C703}"/>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72192498-2781-496F-BE91-2D2B789701EC}"/>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F9CEE317-A552-4E76-8A7B-B7BCADE63C6A}"/>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98F966AC-DB29-4523-9A36-2EFB21DDB332}"/>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1517B1F4-1C99-4166-9CDC-593FC8DCE456}"/>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4E45A6FB-9C90-4C42-B5C2-F81778E1F99E}"/>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ADD1EFCA-6D92-49F7-84E5-658D6477DB13}"/>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7B609BD-EF90-4540-8477-2DA9E8B1A1D1}"/>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FDAA5D8-AD1E-44FA-8010-ABC0FBFBCC64}"/>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B43F1BBF-0538-492F-B8CD-C0EA2036767A}"/>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378AECF9-045B-4B5D-8375-38C26653B6F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6F8F7D40-38C3-4BB7-A177-E653F949E7A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C80FBE7-FE76-456C-A7A3-75AD47F3C11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77B00300-C8E9-4843-A0D6-BA6800E0995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2D0C9105-96D4-4921-8C23-D9FDB08638D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6F6219B0-9824-4FA7-9209-3E3B2A12803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D7A86383-BB66-46DE-B2BF-080EAE9063B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906DE5D1-5A06-48D0-B5B7-035993228D6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7CFCEF22-4B70-4F5A-820C-A9186DBB689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6476553D-8403-4F58-91B6-CE33094FC0C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6C8F0450-D2AD-4C89-B91C-035E5B21CD9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587C9FE4-BB40-47BB-8A65-CB8A6898094A}"/>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E5F11C6F-81AD-4ED4-B1AF-6CD25FDA19E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A8EF3742-3D3B-40D2-82E0-290A5D9C118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C8435E97-1A52-4D45-B32E-D208F9D0377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F48D2D62-9642-455E-BCA4-F8784BA90874}"/>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CDE100FE-3D34-478E-AA34-DFE558DEE41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2944F51D-6378-4315-9A83-350327C73CA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49184DF8-10FC-4629-9ACC-79F3D6D8787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B6C6D36A-4EFF-49D0-9734-36161233776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3A52F32E-D537-4D52-BE44-CE6206D50482}"/>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A82E8B41-7DAB-4686-8535-D991C8AE8771}"/>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7CC692A9-4E37-430C-8E27-286F931D6E8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B1B262FB-496D-4515-9205-10B41B46A52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B6639693-CC79-4E42-BCEA-A567E16A3437}"/>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B31F3D38-E14C-47D4-A2D6-0D0A5504AF59}"/>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E4503DEC-7DB8-4F00-9F3F-F6481F25AC33}"/>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1B01B75B-FD25-47AD-AD84-9CFA3FF677E5}"/>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8AB1CDD0-43AB-4510-B4B5-9E629B2C10FB}"/>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BC8A906-55DD-4881-AD7B-6CF465DF66C5}"/>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97096DA3-8CF9-4350-BE1E-9C20EBBDF757}"/>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A57669E-76C9-4A4E-BEB0-729779B9845B}"/>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1B9F8CDA-46BA-4C20-95E7-B9E0F0CC5CB3}"/>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A4C1D982-54D6-48AB-B24F-9AC0BB9695BB}"/>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E06CB970-8F03-4A32-B7FC-FE1080F9797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587E0153-24A6-4C2C-B037-D0011E780A8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7F2A4A18-3732-49CC-AA94-187C873274E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5EFAD99F-6C68-4D73-82DB-33781244D49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60C446AD-BAC0-404B-8CB5-02A47949FBF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89E3CE67-EBFD-42F8-92C1-452AF6C4DD0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721BA1D8-FEAE-433C-AE9A-572EF861B39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24CB126E-6FB8-4D52-8D1E-5D3FCFEA7574}"/>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4F7B60D-C8DE-45EA-9AD9-C3F274AE37F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9EDB8114-C013-4269-A5F8-BB41D0CF03E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DD248ECD-AFA0-41A5-9560-EF6504C6E673}"/>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FAF7B0E4-AD94-43B8-8835-32E4E7153E38}"/>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A0D62CAD-3F88-4CE0-AC26-BADDB53DBD5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5C375104-10AA-4A2D-AA74-2F54ED7ACA3C}"/>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4A8127DC-FF77-40F6-8A29-63F0F64EDF7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C17945A2-7404-4135-8DC5-64BE74F9B78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8E52CCA5-DF0D-4843-A64B-75A0B215FEF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D14BFA9A-555D-4068-9F1E-BDA1141BA8B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前年度に比較し、分母である人口が</a:t>
          </a:r>
          <a:r>
            <a:rPr kumimoji="1" lang="en-US" altLang="ja-JP" sz="1100">
              <a:latin typeface="ＭＳ Ｐゴシック" panose="020B0600070205080204" pitchFamily="50" charset="-128"/>
              <a:ea typeface="ＭＳ Ｐゴシック" panose="020B0600070205080204" pitchFamily="50" charset="-128"/>
            </a:rPr>
            <a:t>195</a:t>
          </a:r>
          <a:r>
            <a:rPr kumimoji="1" lang="ja-JP" altLang="en-US" sz="1100">
              <a:latin typeface="ＭＳ Ｐゴシック" panose="020B0600070205080204" pitchFamily="50" charset="-128"/>
              <a:ea typeface="ＭＳ Ｐゴシック" panose="020B0600070205080204" pitchFamily="50" charset="-128"/>
            </a:rPr>
            <a:t>人減少した。議会費は、議場音響設備工事を実施したため増加した。</a:t>
          </a:r>
        </a:p>
        <a:p>
          <a:r>
            <a:rPr kumimoji="1" lang="ja-JP" altLang="en-US" sz="1100">
              <a:latin typeface="ＭＳ Ｐゴシック" panose="020B0600070205080204" pitchFamily="50" charset="-128"/>
              <a:ea typeface="ＭＳ Ｐゴシック" panose="020B0600070205080204" pitchFamily="50" charset="-128"/>
            </a:rPr>
            <a:t>総務費は、光情報網維持費、基金積立金、広域行政組合負担金、町営バス運行費が主な固定費となっている。</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年度に実施された定額特例給付金事業のなくなったことが減少の要因である。</a:t>
          </a:r>
        </a:p>
        <a:p>
          <a:r>
            <a:rPr kumimoji="1" lang="ja-JP" altLang="en-US" sz="1100">
              <a:latin typeface="ＭＳ Ｐゴシック" panose="020B0600070205080204" pitchFamily="50" charset="-128"/>
              <a:ea typeface="ＭＳ Ｐゴシック" panose="020B0600070205080204" pitchFamily="50" charset="-128"/>
            </a:rPr>
            <a:t>民生費は、障害福祉サービス費が増加した社会福祉費をはじめ、老人福祉費及び児童福祉費の全ての科目で増加した。特に子育て世帯等臨時特別支援事業の実施が増加の要因である。</a:t>
          </a:r>
        </a:p>
        <a:p>
          <a:r>
            <a:rPr kumimoji="1" lang="ja-JP" altLang="en-US" sz="1100">
              <a:latin typeface="ＭＳ Ｐゴシック" panose="020B0600070205080204" pitchFamily="50" charset="-128"/>
              <a:ea typeface="ＭＳ Ｐゴシック" panose="020B0600070205080204" pitchFamily="50" charset="-128"/>
            </a:rPr>
            <a:t>衛生費は、新型コロナ対策事業費が増加した要因である。簡易水道特別会計繰出金、国保特別会計繰出金については、特別会計の運営の効率化が求められる。</a:t>
          </a:r>
        </a:p>
        <a:p>
          <a:r>
            <a:rPr kumimoji="1" lang="ja-JP" altLang="en-US" sz="1100">
              <a:latin typeface="ＭＳ Ｐゴシック" panose="020B0600070205080204" pitchFamily="50" charset="-128"/>
              <a:ea typeface="ＭＳ Ｐゴシック" panose="020B0600070205080204" pitchFamily="50" charset="-128"/>
            </a:rPr>
            <a:t>教育費は、小学校統合に係る普通建設事業費が減少した。</a:t>
          </a:r>
        </a:p>
        <a:p>
          <a:r>
            <a:rPr kumimoji="1" lang="ja-JP" altLang="en-US" sz="1100">
              <a:latin typeface="ＭＳ Ｐゴシック" panose="020B0600070205080204" pitchFamily="50" charset="-128"/>
              <a:ea typeface="ＭＳ Ｐゴシック" panose="020B0600070205080204" pitchFamily="50" charset="-128"/>
            </a:rPr>
            <a:t>公債費は、前年度と比較して、</a:t>
          </a:r>
          <a:r>
            <a:rPr kumimoji="1" lang="en-US" altLang="ja-JP" sz="1100">
              <a:latin typeface="ＭＳ Ｐゴシック" panose="020B0600070205080204" pitchFamily="50" charset="-128"/>
              <a:ea typeface="ＭＳ Ｐゴシック" panose="020B0600070205080204" pitchFamily="50" charset="-128"/>
            </a:rPr>
            <a:t>13,078</a:t>
          </a:r>
          <a:r>
            <a:rPr kumimoji="1" lang="ja-JP" altLang="en-US" sz="1100">
              <a:latin typeface="ＭＳ Ｐゴシック" panose="020B0600070205080204" pitchFamily="50" charset="-128"/>
              <a:ea typeface="ＭＳ Ｐゴシック" panose="020B0600070205080204" pitchFamily="50" charset="-128"/>
            </a:rPr>
            <a:t>千円減少した。合併特例事業債の起債は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をもって終了しており、過疎対策事業債は過疎計画に基づき、今後も計画的に活用する。</a:t>
          </a:r>
        </a:p>
        <a:p>
          <a:r>
            <a:rPr kumimoji="1" lang="ja-JP" altLang="en-US" sz="1100">
              <a:latin typeface="ＭＳ Ｐゴシック" panose="020B0600070205080204" pitchFamily="50" charset="-128"/>
              <a:ea typeface="ＭＳ Ｐゴシック" panose="020B0600070205080204" pitchFamily="50" charset="-128"/>
            </a:rPr>
            <a:t>前年に比較し、農林水産業費は橋りょう点検事業が減少し、商工費は商品券発行事業が減少した。消防費については、歳出が微増し類似団体平均を上回った。</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F26B51D-096A-4AF0-9722-ED9AA9633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5AB7BB56-10D3-4A23-B1F1-A3A1EB32479A}"/>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0957EBC-022F-4ECB-B5E2-331BDC7616EE}"/>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7561086-C57F-49DB-AC85-375A1EF6AE84}"/>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C933527-79B6-4094-962B-F28B699B59C4}"/>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2CD859B9-F300-4346-A9D2-5C9EB47F0FF5}"/>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FC62D64-7800-4728-8545-1A840F9E23F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E1D0145-3714-4F54-AD24-1D5843DBF99B}"/>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E529270-C74F-49B7-9806-D0CA0932D6E2}"/>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EFD3347-57ED-4168-A870-10FF39EBA028}"/>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E26EB373-A4F4-4EEB-BE73-8C24361C0C0A}"/>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427FC940-2237-4709-BD39-D29B9A186B5C}"/>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6E69DF64-DACA-4C94-A1C9-BD7588C32E66}"/>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が昨年度より増加したため、財政調整基金比率は昨年に比べ減少したものの、高い比率を維持している。実質収支額比率ついても同じく高い比率で推移しているが、ともに普通地方交付税の縮減に対応するための一つの方策と考える。これから人口減少も進むことから、公共施設の適正管理と行政サービスの事務事業の再構築が急務となっ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5881005-DDD0-4C75-8093-3667A1724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631A458-366A-4EC5-A034-2193608ADEAC}"/>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B64B21B-2F1B-4298-A3B5-41898F0FB268}"/>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3842348-66A9-413A-9098-8922CA790D87}"/>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619884B-D02F-4ECB-9850-896A32F291B4}"/>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34C96E5-5AFA-4B23-B205-68AFF776218A}"/>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BC6D88A-48BD-4246-944D-384538B2982C}"/>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ECEA34F7-74BA-435D-BF85-EFC1294C7814}"/>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C3112D6-ACCE-496D-9933-CD0DAEF35186}"/>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一般会計及び特別会計とも全ての黒字で推移している。施設の更新に多額の費用が見込まれる簡易水道特別会計は、今後公営企業会計へ移行することから、策定した経営戦略に基づく計画的な運営を行う必要がある。他の特別会計も収支のバランスを注視し、健全化な財政運営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C766390-381B-452A-8CDB-02A41ABE8B3D}"/>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FD49B8A-711A-4B9C-8CA2-278F39E3F706}"/>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104D4EF-AE72-44E1-8D38-B7214A582B2C}"/>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C6F73EB-D657-4B27-BC34-BDCC32836DA7}"/>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711C04E-EF23-4671-9553-EB4A6B8BDA67}"/>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55AF35E-80DB-4101-B749-384C4E2BE552}"/>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B6F639DF-1281-4917-A7B3-EE6B89F427E7}"/>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7792104A-AF0C-4812-8D5D-0523A8DD9F82}"/>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35504CE8-5DC2-4C3A-A817-3931B5DD4653}"/>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7.2.7\zaisei\&#36001;&#25919;&#65298;\02%20&#36001;&#25919;&#27604;&#36611;&#20998;&#26512;&#34920;(%20&#36001;&#25919;&#29366;&#27841;&#36039;&#26009;&#38598;)\R3&#27770;&#31639;\04&#24460;&#21322;&#37096;&#20998;\&#30476;&#12408;&#25552;&#20986;\17&#12304;&#36001;&#25919;&#29366;&#27841;&#36039;&#26009;&#38598;&#12305;_193666_&#21335;&#37096;&#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ow r="2">
          <cell r="D2" t="str">
            <v>当該団体(円)</v>
          </cell>
          <cell r="F2" t="str">
            <v>類似団体内平均(円)</v>
          </cell>
        </row>
        <row r="3">
          <cell r="A3" t="str">
            <v xml:space="preserve"> H29</v>
          </cell>
          <cell r="D3">
            <v>154361</v>
          </cell>
          <cell r="F3">
            <v>122882</v>
          </cell>
        </row>
        <row r="5">
          <cell r="A5" t="str">
            <v xml:space="preserve"> H30</v>
          </cell>
          <cell r="D5">
            <v>78073</v>
          </cell>
          <cell r="F5">
            <v>114790</v>
          </cell>
        </row>
        <row r="7">
          <cell r="A7" t="str">
            <v xml:space="preserve"> R01</v>
          </cell>
          <cell r="D7">
            <v>112101</v>
          </cell>
          <cell r="F7">
            <v>126262</v>
          </cell>
        </row>
        <row r="9">
          <cell r="A9" t="str">
            <v xml:space="preserve"> R02</v>
          </cell>
          <cell r="D9">
            <v>120166</v>
          </cell>
          <cell r="F9">
            <v>126525</v>
          </cell>
        </row>
        <row r="11">
          <cell r="A11" t="str">
            <v xml:space="preserve"> R03</v>
          </cell>
          <cell r="D11">
            <v>142253</v>
          </cell>
          <cell r="F11">
            <v>122054</v>
          </cell>
        </row>
        <row r="18">
          <cell r="B18" t="str">
            <v>H29</v>
          </cell>
          <cell r="C18" t="str">
            <v>H30</v>
          </cell>
          <cell r="D18" t="str">
            <v>R01</v>
          </cell>
          <cell r="E18" t="str">
            <v>R02</v>
          </cell>
          <cell r="F18" t="str">
            <v>R03</v>
          </cell>
        </row>
        <row r="19">
          <cell r="A19" t="str">
            <v>実質収支額</v>
          </cell>
          <cell r="B19">
            <v>12.98</v>
          </cell>
          <cell r="C19">
            <v>11.55</v>
          </cell>
          <cell r="D19">
            <v>14.83</v>
          </cell>
          <cell r="E19">
            <v>14.93</v>
          </cell>
          <cell r="F19">
            <v>18.91</v>
          </cell>
        </row>
        <row r="20">
          <cell r="A20" t="str">
            <v>財政調整基金残高</v>
          </cell>
          <cell r="B20">
            <v>55.21</v>
          </cell>
          <cell r="C20">
            <v>60.35</v>
          </cell>
          <cell r="D20">
            <v>61.92</v>
          </cell>
          <cell r="E20">
            <v>59.19</v>
          </cell>
          <cell r="F20">
            <v>57.21</v>
          </cell>
        </row>
        <row r="21">
          <cell r="A21" t="str">
            <v>実質単年度収支</v>
          </cell>
          <cell r="B21">
            <v>4.4000000000000004</v>
          </cell>
          <cell r="C21">
            <v>3.47</v>
          </cell>
          <cell r="D21">
            <v>3.01</v>
          </cell>
          <cell r="E21">
            <v>0.77</v>
          </cell>
          <cell r="F21">
            <v>4.5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0.08</v>
          </cell>
          <cell r="D31" t="e">
            <v>#N/A</v>
          </cell>
          <cell r="E31">
            <v>0.06</v>
          </cell>
          <cell r="F31" t="e">
            <v>#N/A</v>
          </cell>
          <cell r="G31">
            <v>0.05</v>
          </cell>
          <cell r="H31" t="e">
            <v>#N/A</v>
          </cell>
          <cell r="I31">
            <v>0.08</v>
          </cell>
          <cell r="J31" t="e">
            <v>#N/A</v>
          </cell>
          <cell r="K31">
            <v>0.08</v>
          </cell>
        </row>
        <row r="32">
          <cell r="A32" t="str">
            <v>指定居宅サービス特別会計</v>
          </cell>
          <cell r="B32" t="e">
            <v>#N/A</v>
          </cell>
          <cell r="C32">
            <v>0.16</v>
          </cell>
          <cell r="D32" t="e">
            <v>#N/A</v>
          </cell>
          <cell r="E32">
            <v>0.1</v>
          </cell>
          <cell r="F32" t="e">
            <v>#N/A</v>
          </cell>
          <cell r="G32">
            <v>0.17</v>
          </cell>
          <cell r="H32" t="e">
            <v>#N/A</v>
          </cell>
          <cell r="I32">
            <v>0.13</v>
          </cell>
          <cell r="J32" t="e">
            <v>#N/A</v>
          </cell>
          <cell r="K32">
            <v>0.15</v>
          </cell>
        </row>
        <row r="33">
          <cell r="A33" t="str">
            <v>簡易水道事業特別会計</v>
          </cell>
          <cell r="B33" t="e">
            <v>#N/A</v>
          </cell>
          <cell r="C33">
            <v>0.55000000000000004</v>
          </cell>
          <cell r="D33" t="e">
            <v>#N/A</v>
          </cell>
          <cell r="E33">
            <v>0.46</v>
          </cell>
          <cell r="F33" t="e">
            <v>#N/A</v>
          </cell>
          <cell r="G33">
            <v>0.12</v>
          </cell>
          <cell r="H33" t="e">
            <v>#N/A</v>
          </cell>
          <cell r="I33">
            <v>0.77</v>
          </cell>
          <cell r="J33" t="e">
            <v>#N/A</v>
          </cell>
          <cell r="K33">
            <v>0.59</v>
          </cell>
        </row>
        <row r="34">
          <cell r="A34" t="str">
            <v>介護保険特別会計</v>
          </cell>
          <cell r="B34" t="e">
            <v>#N/A</v>
          </cell>
          <cell r="C34">
            <v>1.81</v>
          </cell>
          <cell r="D34" t="e">
            <v>#N/A</v>
          </cell>
          <cell r="E34">
            <v>1.87</v>
          </cell>
          <cell r="F34" t="e">
            <v>#N/A</v>
          </cell>
          <cell r="G34">
            <v>1.34</v>
          </cell>
          <cell r="H34" t="e">
            <v>#N/A</v>
          </cell>
          <cell r="I34">
            <v>1.39</v>
          </cell>
          <cell r="J34" t="e">
            <v>#N/A</v>
          </cell>
          <cell r="K34">
            <v>1.76</v>
          </cell>
        </row>
        <row r="35">
          <cell r="A35" t="str">
            <v>国民健康保険特別会計</v>
          </cell>
          <cell r="B35" t="e">
            <v>#N/A</v>
          </cell>
          <cell r="C35">
            <v>4.2</v>
          </cell>
          <cell r="D35" t="e">
            <v>#N/A</v>
          </cell>
          <cell r="E35">
            <v>1.87</v>
          </cell>
          <cell r="F35" t="e">
            <v>#N/A</v>
          </cell>
          <cell r="G35">
            <v>1.72</v>
          </cell>
          <cell r="H35" t="e">
            <v>#N/A</v>
          </cell>
          <cell r="I35">
            <v>2.2000000000000002</v>
          </cell>
          <cell r="J35" t="e">
            <v>#N/A</v>
          </cell>
          <cell r="K35">
            <v>2.57</v>
          </cell>
        </row>
        <row r="36">
          <cell r="A36" t="str">
            <v>一般会計</v>
          </cell>
          <cell r="B36" t="e">
            <v>#N/A</v>
          </cell>
          <cell r="C36">
            <v>12.97</v>
          </cell>
          <cell r="D36" t="e">
            <v>#N/A</v>
          </cell>
          <cell r="E36">
            <v>11.54</v>
          </cell>
          <cell r="F36" t="e">
            <v>#N/A</v>
          </cell>
          <cell r="G36">
            <v>14.83</v>
          </cell>
          <cell r="H36" t="e">
            <v>#N/A</v>
          </cell>
          <cell r="I36">
            <v>14.92</v>
          </cell>
          <cell r="J36" t="e">
            <v>#N/A</v>
          </cell>
          <cell r="K36">
            <v>18.899999999999999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818</v>
          </cell>
          <cell r="G42">
            <v>808</v>
          </cell>
          <cell r="J42">
            <v>741</v>
          </cell>
          <cell r="M42">
            <v>720</v>
          </cell>
          <cell r="P42">
            <v>640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11</v>
          </cell>
          <cell r="E45">
            <v>7</v>
          </cell>
          <cell r="H45">
            <v>7</v>
          </cell>
          <cell r="K45">
            <v>7</v>
          </cell>
          <cell r="N45">
            <v>7</v>
          </cell>
        </row>
        <row r="46">
          <cell r="A46" t="str">
            <v>公営企業債の元利償還金に対する繰入金</v>
          </cell>
          <cell r="B46">
            <v>136</v>
          </cell>
          <cell r="E46">
            <v>108</v>
          </cell>
          <cell r="H46">
            <v>103</v>
          </cell>
          <cell r="K46">
            <v>127</v>
          </cell>
          <cell r="N46">
            <v>120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765</v>
          </cell>
          <cell r="E49">
            <v>761</v>
          </cell>
          <cell r="H49">
            <v>696</v>
          </cell>
          <cell r="K49">
            <v>659</v>
          </cell>
          <cell r="N49">
            <v>547</v>
          </cell>
        </row>
        <row r="50">
          <cell r="A50" t="str">
            <v>実質公債費比率の分子</v>
          </cell>
          <cell r="B50" t="e">
            <v>#N/A</v>
          </cell>
          <cell r="C50">
            <v>94</v>
          </cell>
          <cell r="D50" t="e">
            <v>#N/A</v>
          </cell>
          <cell r="E50" t="e">
            <v>#N/A</v>
          </cell>
          <cell r="F50">
            <v>68</v>
          </cell>
          <cell r="G50" t="e">
            <v>#N/A</v>
          </cell>
          <cell r="H50" t="e">
            <v>#N/A</v>
          </cell>
          <cell r="I50">
            <v>65</v>
          </cell>
          <cell r="J50" t="e">
            <v>#N/A</v>
          </cell>
          <cell r="K50" t="e">
            <v>#N/A</v>
          </cell>
          <cell r="L50">
            <v>73</v>
          </cell>
          <cell r="M50" t="e">
            <v>#N/A</v>
          </cell>
          <cell r="N50" t="e">
            <v>#N/A</v>
          </cell>
          <cell r="O50">
            <v>34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6218</v>
          </cell>
          <cell r="G56">
            <v>5705</v>
          </cell>
          <cell r="J56">
            <v>5354</v>
          </cell>
          <cell r="M56">
            <v>5049</v>
          </cell>
          <cell r="P56">
            <v>4956</v>
          </cell>
        </row>
        <row r="57">
          <cell r="A57" t="str">
            <v>充当可能特定歳入</v>
          </cell>
          <cell r="D57" t="str">
            <v>-</v>
          </cell>
          <cell r="G57" t="str">
            <v>-</v>
          </cell>
          <cell r="J57" t="str">
            <v>-</v>
          </cell>
          <cell r="M57" t="str">
            <v>-</v>
          </cell>
          <cell r="P57" t="str">
            <v>-</v>
          </cell>
        </row>
        <row r="58">
          <cell r="A58" t="str">
            <v>充当可能基金</v>
          </cell>
          <cell r="D58">
            <v>4555</v>
          </cell>
          <cell r="G58">
            <v>5498</v>
          </cell>
          <cell r="J58">
            <v>5730</v>
          </cell>
          <cell r="M58">
            <v>6156</v>
          </cell>
          <cell r="P58">
            <v>6813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1327</v>
          </cell>
          <cell r="E62">
            <v>1322</v>
          </cell>
          <cell r="H62">
            <v>1312</v>
          </cell>
          <cell r="K62">
            <v>1305</v>
          </cell>
          <cell r="N62">
            <v>1303</v>
          </cell>
        </row>
        <row r="63">
          <cell r="A63" t="str">
            <v>組合等負担等見込額</v>
          </cell>
          <cell r="B63">
            <v>47</v>
          </cell>
          <cell r="E63">
            <v>48</v>
          </cell>
          <cell r="H63">
            <v>48</v>
          </cell>
          <cell r="K63">
            <v>60</v>
          </cell>
          <cell r="N63">
            <v>53</v>
          </cell>
        </row>
        <row r="64">
          <cell r="A64" t="str">
            <v>公営企業債等繰入見込額</v>
          </cell>
          <cell r="B64">
            <v>1671</v>
          </cell>
          <cell r="E64">
            <v>1532</v>
          </cell>
          <cell r="H64">
            <v>1417</v>
          </cell>
          <cell r="K64">
            <v>1402</v>
          </cell>
          <cell r="N64">
            <v>1390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4434</v>
          </cell>
          <cell r="E66">
            <v>3978</v>
          </cell>
          <cell r="H66">
            <v>3647</v>
          </cell>
          <cell r="K66">
            <v>3382</v>
          </cell>
          <cell r="N66">
            <v>3504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2297</v>
          </cell>
          <cell r="C72">
            <v>2298</v>
          </cell>
          <cell r="D72">
            <v>2298</v>
          </cell>
        </row>
        <row r="73">
          <cell r="A73" t="str">
            <v>減債基金</v>
          </cell>
          <cell r="B73">
            <v>591</v>
          </cell>
          <cell r="C73">
            <v>591</v>
          </cell>
          <cell r="D73">
            <v>735</v>
          </cell>
        </row>
        <row r="74">
          <cell r="A74" t="str">
            <v>その他特定目的基金</v>
          </cell>
          <cell r="B74">
            <v>3406</v>
          </cell>
          <cell r="C74">
            <v>3835</v>
          </cell>
          <cell r="D74">
            <v>4339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370" t="s">
        <v>146</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44"/>
      <c r="DK1" s="44"/>
      <c r="DL1" s="44"/>
      <c r="DM1" s="44"/>
      <c r="DN1" s="44"/>
      <c r="DO1" s="44"/>
    </row>
    <row r="2" spans="1:119" ht="24" thickBot="1" x14ac:dyDescent="0.25">
      <c r="B2" s="70" t="s">
        <v>145</v>
      </c>
      <c r="C2" s="70"/>
      <c r="D2" s="69"/>
    </row>
    <row r="3" spans="1:119" ht="18.75" customHeight="1" thickBot="1" x14ac:dyDescent="0.25">
      <c r="A3" s="44"/>
      <c r="B3" s="371" t="s">
        <v>144</v>
      </c>
      <c r="C3" s="372"/>
      <c r="D3" s="372"/>
      <c r="E3" s="373"/>
      <c r="F3" s="373"/>
      <c r="G3" s="373"/>
      <c r="H3" s="373"/>
      <c r="I3" s="373"/>
      <c r="J3" s="373"/>
      <c r="K3" s="373"/>
      <c r="L3" s="373" t="s">
        <v>143</v>
      </c>
      <c r="M3" s="373"/>
      <c r="N3" s="373"/>
      <c r="O3" s="373"/>
      <c r="P3" s="373"/>
      <c r="Q3" s="373"/>
      <c r="R3" s="380"/>
      <c r="S3" s="380"/>
      <c r="T3" s="380"/>
      <c r="U3" s="380"/>
      <c r="V3" s="381"/>
      <c r="W3" s="386" t="s">
        <v>142</v>
      </c>
      <c r="X3" s="387"/>
      <c r="Y3" s="387"/>
      <c r="Z3" s="387"/>
      <c r="AA3" s="387"/>
      <c r="AB3" s="372"/>
      <c r="AC3" s="380" t="s">
        <v>141</v>
      </c>
      <c r="AD3" s="387"/>
      <c r="AE3" s="387"/>
      <c r="AF3" s="387"/>
      <c r="AG3" s="387"/>
      <c r="AH3" s="387"/>
      <c r="AI3" s="387"/>
      <c r="AJ3" s="387"/>
      <c r="AK3" s="387"/>
      <c r="AL3" s="392"/>
      <c r="AM3" s="386" t="s">
        <v>140</v>
      </c>
      <c r="AN3" s="387"/>
      <c r="AO3" s="387"/>
      <c r="AP3" s="387"/>
      <c r="AQ3" s="387"/>
      <c r="AR3" s="387"/>
      <c r="AS3" s="387"/>
      <c r="AT3" s="387"/>
      <c r="AU3" s="387"/>
      <c r="AV3" s="387"/>
      <c r="AW3" s="387"/>
      <c r="AX3" s="392"/>
      <c r="AY3" s="395" t="s">
        <v>68</v>
      </c>
      <c r="AZ3" s="396"/>
      <c r="BA3" s="396"/>
      <c r="BB3" s="396"/>
      <c r="BC3" s="396"/>
      <c r="BD3" s="396"/>
      <c r="BE3" s="396"/>
      <c r="BF3" s="396"/>
      <c r="BG3" s="396"/>
      <c r="BH3" s="396"/>
      <c r="BI3" s="396"/>
      <c r="BJ3" s="396"/>
      <c r="BK3" s="396"/>
      <c r="BL3" s="396"/>
      <c r="BM3" s="397"/>
      <c r="BN3" s="386" t="s">
        <v>139</v>
      </c>
      <c r="BO3" s="387"/>
      <c r="BP3" s="387"/>
      <c r="BQ3" s="387"/>
      <c r="BR3" s="387"/>
      <c r="BS3" s="387"/>
      <c r="BT3" s="387"/>
      <c r="BU3" s="392"/>
      <c r="BV3" s="386" t="s">
        <v>138</v>
      </c>
      <c r="BW3" s="387"/>
      <c r="BX3" s="387"/>
      <c r="BY3" s="387"/>
      <c r="BZ3" s="387"/>
      <c r="CA3" s="387"/>
      <c r="CB3" s="387"/>
      <c r="CC3" s="392"/>
      <c r="CD3" s="395" t="s">
        <v>68</v>
      </c>
      <c r="CE3" s="396"/>
      <c r="CF3" s="396"/>
      <c r="CG3" s="396"/>
      <c r="CH3" s="396"/>
      <c r="CI3" s="396"/>
      <c r="CJ3" s="396"/>
      <c r="CK3" s="396"/>
      <c r="CL3" s="396"/>
      <c r="CM3" s="396"/>
      <c r="CN3" s="396"/>
      <c r="CO3" s="396"/>
      <c r="CP3" s="396"/>
      <c r="CQ3" s="396"/>
      <c r="CR3" s="396"/>
      <c r="CS3" s="397"/>
      <c r="CT3" s="386" t="s">
        <v>137</v>
      </c>
      <c r="CU3" s="387"/>
      <c r="CV3" s="387"/>
      <c r="CW3" s="387"/>
      <c r="CX3" s="387"/>
      <c r="CY3" s="387"/>
      <c r="CZ3" s="387"/>
      <c r="DA3" s="392"/>
      <c r="DB3" s="386" t="s">
        <v>136</v>
      </c>
      <c r="DC3" s="387"/>
      <c r="DD3" s="387"/>
      <c r="DE3" s="387"/>
      <c r="DF3" s="387"/>
      <c r="DG3" s="387"/>
      <c r="DH3" s="387"/>
      <c r="DI3" s="392"/>
    </row>
    <row r="4" spans="1:119" ht="18.75" customHeight="1" x14ac:dyDescent="0.2">
      <c r="A4" s="44"/>
      <c r="B4" s="374"/>
      <c r="C4" s="375"/>
      <c r="D4" s="375"/>
      <c r="E4" s="376"/>
      <c r="F4" s="376"/>
      <c r="G4" s="376"/>
      <c r="H4" s="376"/>
      <c r="I4" s="376"/>
      <c r="J4" s="376"/>
      <c r="K4" s="376"/>
      <c r="L4" s="376"/>
      <c r="M4" s="376"/>
      <c r="N4" s="376"/>
      <c r="O4" s="376"/>
      <c r="P4" s="376"/>
      <c r="Q4" s="376"/>
      <c r="R4" s="382"/>
      <c r="S4" s="382"/>
      <c r="T4" s="382"/>
      <c r="U4" s="382"/>
      <c r="V4" s="383"/>
      <c r="W4" s="388"/>
      <c r="X4" s="389"/>
      <c r="Y4" s="389"/>
      <c r="Z4" s="389"/>
      <c r="AA4" s="389"/>
      <c r="AB4" s="375"/>
      <c r="AC4" s="382"/>
      <c r="AD4" s="389"/>
      <c r="AE4" s="389"/>
      <c r="AF4" s="389"/>
      <c r="AG4" s="389"/>
      <c r="AH4" s="389"/>
      <c r="AI4" s="389"/>
      <c r="AJ4" s="389"/>
      <c r="AK4" s="389"/>
      <c r="AL4" s="393"/>
      <c r="AM4" s="390"/>
      <c r="AN4" s="391"/>
      <c r="AO4" s="391"/>
      <c r="AP4" s="391"/>
      <c r="AQ4" s="391"/>
      <c r="AR4" s="391"/>
      <c r="AS4" s="391"/>
      <c r="AT4" s="391"/>
      <c r="AU4" s="391"/>
      <c r="AV4" s="391"/>
      <c r="AW4" s="391"/>
      <c r="AX4" s="394"/>
      <c r="AY4" s="398" t="s">
        <v>135</v>
      </c>
      <c r="AZ4" s="399"/>
      <c r="BA4" s="399"/>
      <c r="BB4" s="399"/>
      <c r="BC4" s="399"/>
      <c r="BD4" s="399"/>
      <c r="BE4" s="399"/>
      <c r="BF4" s="399"/>
      <c r="BG4" s="399"/>
      <c r="BH4" s="399"/>
      <c r="BI4" s="399"/>
      <c r="BJ4" s="399"/>
      <c r="BK4" s="399"/>
      <c r="BL4" s="399"/>
      <c r="BM4" s="400"/>
      <c r="BN4" s="401">
        <v>6578819</v>
      </c>
      <c r="BO4" s="402"/>
      <c r="BP4" s="402"/>
      <c r="BQ4" s="402"/>
      <c r="BR4" s="402"/>
      <c r="BS4" s="402"/>
      <c r="BT4" s="402"/>
      <c r="BU4" s="403"/>
      <c r="BV4" s="401">
        <v>6939836</v>
      </c>
      <c r="BW4" s="402"/>
      <c r="BX4" s="402"/>
      <c r="BY4" s="402"/>
      <c r="BZ4" s="402"/>
      <c r="CA4" s="402"/>
      <c r="CB4" s="402"/>
      <c r="CC4" s="403"/>
      <c r="CD4" s="404" t="s">
        <v>134</v>
      </c>
      <c r="CE4" s="405"/>
      <c r="CF4" s="405"/>
      <c r="CG4" s="405"/>
      <c r="CH4" s="405"/>
      <c r="CI4" s="405"/>
      <c r="CJ4" s="405"/>
      <c r="CK4" s="405"/>
      <c r="CL4" s="405"/>
      <c r="CM4" s="405"/>
      <c r="CN4" s="405"/>
      <c r="CO4" s="405"/>
      <c r="CP4" s="405"/>
      <c r="CQ4" s="405"/>
      <c r="CR4" s="405"/>
      <c r="CS4" s="406"/>
      <c r="CT4" s="407">
        <v>18.899999999999999</v>
      </c>
      <c r="CU4" s="408"/>
      <c r="CV4" s="408"/>
      <c r="CW4" s="408"/>
      <c r="CX4" s="408"/>
      <c r="CY4" s="408"/>
      <c r="CZ4" s="408"/>
      <c r="DA4" s="409"/>
      <c r="DB4" s="407">
        <v>14.9</v>
      </c>
      <c r="DC4" s="408"/>
      <c r="DD4" s="408"/>
      <c r="DE4" s="408"/>
      <c r="DF4" s="408"/>
      <c r="DG4" s="408"/>
      <c r="DH4" s="408"/>
      <c r="DI4" s="409"/>
    </row>
    <row r="5" spans="1:119" ht="18.75" customHeight="1" x14ac:dyDescent="0.2">
      <c r="A5" s="44"/>
      <c r="B5" s="377"/>
      <c r="C5" s="378"/>
      <c r="D5" s="378"/>
      <c r="E5" s="379"/>
      <c r="F5" s="379"/>
      <c r="G5" s="379"/>
      <c r="H5" s="379"/>
      <c r="I5" s="379"/>
      <c r="J5" s="379"/>
      <c r="K5" s="379"/>
      <c r="L5" s="379"/>
      <c r="M5" s="379"/>
      <c r="N5" s="379"/>
      <c r="O5" s="379"/>
      <c r="P5" s="379"/>
      <c r="Q5" s="379"/>
      <c r="R5" s="384"/>
      <c r="S5" s="384"/>
      <c r="T5" s="384"/>
      <c r="U5" s="384"/>
      <c r="V5" s="385"/>
      <c r="W5" s="390"/>
      <c r="X5" s="391"/>
      <c r="Y5" s="391"/>
      <c r="Z5" s="391"/>
      <c r="AA5" s="391"/>
      <c r="AB5" s="378"/>
      <c r="AC5" s="384"/>
      <c r="AD5" s="391"/>
      <c r="AE5" s="391"/>
      <c r="AF5" s="391"/>
      <c r="AG5" s="391"/>
      <c r="AH5" s="391"/>
      <c r="AI5" s="391"/>
      <c r="AJ5" s="391"/>
      <c r="AK5" s="391"/>
      <c r="AL5" s="394"/>
      <c r="AM5" s="410" t="s">
        <v>133</v>
      </c>
      <c r="AN5" s="411"/>
      <c r="AO5" s="411"/>
      <c r="AP5" s="411"/>
      <c r="AQ5" s="411"/>
      <c r="AR5" s="411"/>
      <c r="AS5" s="411"/>
      <c r="AT5" s="412"/>
      <c r="AU5" s="413" t="s">
        <v>97</v>
      </c>
      <c r="AV5" s="414"/>
      <c r="AW5" s="414"/>
      <c r="AX5" s="414"/>
      <c r="AY5" s="415" t="s">
        <v>132</v>
      </c>
      <c r="AZ5" s="416"/>
      <c r="BA5" s="416"/>
      <c r="BB5" s="416"/>
      <c r="BC5" s="416"/>
      <c r="BD5" s="416"/>
      <c r="BE5" s="416"/>
      <c r="BF5" s="416"/>
      <c r="BG5" s="416"/>
      <c r="BH5" s="416"/>
      <c r="BI5" s="416"/>
      <c r="BJ5" s="416"/>
      <c r="BK5" s="416"/>
      <c r="BL5" s="416"/>
      <c r="BM5" s="417"/>
      <c r="BN5" s="364">
        <v>5772759</v>
      </c>
      <c r="BO5" s="365"/>
      <c r="BP5" s="365"/>
      <c r="BQ5" s="365"/>
      <c r="BR5" s="365"/>
      <c r="BS5" s="365"/>
      <c r="BT5" s="365"/>
      <c r="BU5" s="366"/>
      <c r="BV5" s="364">
        <v>6291650</v>
      </c>
      <c r="BW5" s="365"/>
      <c r="BX5" s="365"/>
      <c r="BY5" s="365"/>
      <c r="BZ5" s="365"/>
      <c r="CA5" s="365"/>
      <c r="CB5" s="365"/>
      <c r="CC5" s="366"/>
      <c r="CD5" s="367" t="s">
        <v>131</v>
      </c>
      <c r="CE5" s="368"/>
      <c r="CF5" s="368"/>
      <c r="CG5" s="368"/>
      <c r="CH5" s="368"/>
      <c r="CI5" s="368"/>
      <c r="CJ5" s="368"/>
      <c r="CK5" s="368"/>
      <c r="CL5" s="368"/>
      <c r="CM5" s="368"/>
      <c r="CN5" s="368"/>
      <c r="CO5" s="368"/>
      <c r="CP5" s="368"/>
      <c r="CQ5" s="368"/>
      <c r="CR5" s="368"/>
      <c r="CS5" s="369"/>
      <c r="CT5" s="361">
        <v>74.8</v>
      </c>
      <c r="CU5" s="362"/>
      <c r="CV5" s="362"/>
      <c r="CW5" s="362"/>
      <c r="CX5" s="362"/>
      <c r="CY5" s="362"/>
      <c r="CZ5" s="362"/>
      <c r="DA5" s="363"/>
      <c r="DB5" s="361">
        <v>80.900000000000006</v>
      </c>
      <c r="DC5" s="362"/>
      <c r="DD5" s="362"/>
      <c r="DE5" s="362"/>
      <c r="DF5" s="362"/>
      <c r="DG5" s="362"/>
      <c r="DH5" s="362"/>
      <c r="DI5" s="363"/>
    </row>
    <row r="6" spans="1:119" ht="18.75" customHeight="1" x14ac:dyDescent="0.2">
      <c r="A6" s="44"/>
      <c r="B6" s="418" t="s">
        <v>130</v>
      </c>
      <c r="C6" s="419"/>
      <c r="D6" s="419"/>
      <c r="E6" s="420"/>
      <c r="F6" s="420"/>
      <c r="G6" s="420"/>
      <c r="H6" s="420"/>
      <c r="I6" s="420"/>
      <c r="J6" s="420"/>
      <c r="K6" s="420"/>
      <c r="L6" s="420" t="s">
        <v>129</v>
      </c>
      <c r="M6" s="420"/>
      <c r="N6" s="420"/>
      <c r="O6" s="420"/>
      <c r="P6" s="420"/>
      <c r="Q6" s="420"/>
      <c r="R6" s="424"/>
      <c r="S6" s="424"/>
      <c r="T6" s="424"/>
      <c r="U6" s="424"/>
      <c r="V6" s="425"/>
      <c r="W6" s="428" t="s">
        <v>128</v>
      </c>
      <c r="X6" s="429"/>
      <c r="Y6" s="429"/>
      <c r="Z6" s="429"/>
      <c r="AA6" s="429"/>
      <c r="AB6" s="419"/>
      <c r="AC6" s="432" t="s">
        <v>127</v>
      </c>
      <c r="AD6" s="433"/>
      <c r="AE6" s="433"/>
      <c r="AF6" s="433"/>
      <c r="AG6" s="433"/>
      <c r="AH6" s="433"/>
      <c r="AI6" s="433"/>
      <c r="AJ6" s="433"/>
      <c r="AK6" s="433"/>
      <c r="AL6" s="434"/>
      <c r="AM6" s="410" t="s">
        <v>126</v>
      </c>
      <c r="AN6" s="411"/>
      <c r="AO6" s="411"/>
      <c r="AP6" s="411"/>
      <c r="AQ6" s="411"/>
      <c r="AR6" s="411"/>
      <c r="AS6" s="411"/>
      <c r="AT6" s="412"/>
      <c r="AU6" s="413" t="s">
        <v>97</v>
      </c>
      <c r="AV6" s="414"/>
      <c r="AW6" s="414"/>
      <c r="AX6" s="414"/>
      <c r="AY6" s="415" t="s">
        <v>125</v>
      </c>
      <c r="AZ6" s="416"/>
      <c r="BA6" s="416"/>
      <c r="BB6" s="416"/>
      <c r="BC6" s="416"/>
      <c r="BD6" s="416"/>
      <c r="BE6" s="416"/>
      <c r="BF6" s="416"/>
      <c r="BG6" s="416"/>
      <c r="BH6" s="416"/>
      <c r="BI6" s="416"/>
      <c r="BJ6" s="416"/>
      <c r="BK6" s="416"/>
      <c r="BL6" s="416"/>
      <c r="BM6" s="417"/>
      <c r="BN6" s="364">
        <v>806060</v>
      </c>
      <c r="BO6" s="365"/>
      <c r="BP6" s="365"/>
      <c r="BQ6" s="365"/>
      <c r="BR6" s="365"/>
      <c r="BS6" s="365"/>
      <c r="BT6" s="365"/>
      <c r="BU6" s="366"/>
      <c r="BV6" s="364">
        <v>648186</v>
      </c>
      <c r="BW6" s="365"/>
      <c r="BX6" s="365"/>
      <c r="BY6" s="365"/>
      <c r="BZ6" s="365"/>
      <c r="CA6" s="365"/>
      <c r="CB6" s="365"/>
      <c r="CC6" s="366"/>
      <c r="CD6" s="367" t="s">
        <v>124</v>
      </c>
      <c r="CE6" s="368"/>
      <c r="CF6" s="368"/>
      <c r="CG6" s="368"/>
      <c r="CH6" s="368"/>
      <c r="CI6" s="368"/>
      <c r="CJ6" s="368"/>
      <c r="CK6" s="368"/>
      <c r="CL6" s="368"/>
      <c r="CM6" s="368"/>
      <c r="CN6" s="368"/>
      <c r="CO6" s="368"/>
      <c r="CP6" s="368"/>
      <c r="CQ6" s="368"/>
      <c r="CR6" s="368"/>
      <c r="CS6" s="369"/>
      <c r="CT6" s="441">
        <v>74.8</v>
      </c>
      <c r="CU6" s="442"/>
      <c r="CV6" s="442"/>
      <c r="CW6" s="442"/>
      <c r="CX6" s="442"/>
      <c r="CY6" s="442"/>
      <c r="CZ6" s="442"/>
      <c r="DA6" s="443"/>
      <c r="DB6" s="441">
        <v>80.900000000000006</v>
      </c>
      <c r="DC6" s="442"/>
      <c r="DD6" s="442"/>
      <c r="DE6" s="442"/>
      <c r="DF6" s="442"/>
      <c r="DG6" s="442"/>
      <c r="DH6" s="442"/>
      <c r="DI6" s="443"/>
    </row>
    <row r="7" spans="1:119" ht="18.75" customHeight="1" x14ac:dyDescent="0.2">
      <c r="A7" s="44"/>
      <c r="B7" s="374"/>
      <c r="C7" s="375"/>
      <c r="D7" s="375"/>
      <c r="E7" s="376"/>
      <c r="F7" s="376"/>
      <c r="G7" s="376"/>
      <c r="H7" s="376"/>
      <c r="I7" s="376"/>
      <c r="J7" s="376"/>
      <c r="K7" s="376"/>
      <c r="L7" s="376"/>
      <c r="M7" s="376"/>
      <c r="N7" s="376"/>
      <c r="O7" s="376"/>
      <c r="P7" s="376"/>
      <c r="Q7" s="376"/>
      <c r="R7" s="382"/>
      <c r="S7" s="382"/>
      <c r="T7" s="382"/>
      <c r="U7" s="382"/>
      <c r="V7" s="383"/>
      <c r="W7" s="388"/>
      <c r="X7" s="389"/>
      <c r="Y7" s="389"/>
      <c r="Z7" s="389"/>
      <c r="AA7" s="389"/>
      <c r="AB7" s="375"/>
      <c r="AC7" s="435"/>
      <c r="AD7" s="436"/>
      <c r="AE7" s="436"/>
      <c r="AF7" s="436"/>
      <c r="AG7" s="436"/>
      <c r="AH7" s="436"/>
      <c r="AI7" s="436"/>
      <c r="AJ7" s="436"/>
      <c r="AK7" s="436"/>
      <c r="AL7" s="437"/>
      <c r="AM7" s="410" t="s">
        <v>123</v>
      </c>
      <c r="AN7" s="411"/>
      <c r="AO7" s="411"/>
      <c r="AP7" s="411"/>
      <c r="AQ7" s="411"/>
      <c r="AR7" s="411"/>
      <c r="AS7" s="411"/>
      <c r="AT7" s="412"/>
      <c r="AU7" s="413" t="s">
        <v>97</v>
      </c>
      <c r="AV7" s="414"/>
      <c r="AW7" s="414"/>
      <c r="AX7" s="414"/>
      <c r="AY7" s="415" t="s">
        <v>122</v>
      </c>
      <c r="AZ7" s="416"/>
      <c r="BA7" s="416"/>
      <c r="BB7" s="416"/>
      <c r="BC7" s="416"/>
      <c r="BD7" s="416"/>
      <c r="BE7" s="416"/>
      <c r="BF7" s="416"/>
      <c r="BG7" s="416"/>
      <c r="BH7" s="416"/>
      <c r="BI7" s="416"/>
      <c r="BJ7" s="416"/>
      <c r="BK7" s="416"/>
      <c r="BL7" s="416"/>
      <c r="BM7" s="417"/>
      <c r="BN7" s="364">
        <v>46440</v>
      </c>
      <c r="BO7" s="365"/>
      <c r="BP7" s="365"/>
      <c r="BQ7" s="365"/>
      <c r="BR7" s="365"/>
      <c r="BS7" s="365"/>
      <c r="BT7" s="365"/>
      <c r="BU7" s="366"/>
      <c r="BV7" s="364">
        <v>68693</v>
      </c>
      <c r="BW7" s="365"/>
      <c r="BX7" s="365"/>
      <c r="BY7" s="365"/>
      <c r="BZ7" s="365"/>
      <c r="CA7" s="365"/>
      <c r="CB7" s="365"/>
      <c r="CC7" s="366"/>
      <c r="CD7" s="367" t="s">
        <v>121</v>
      </c>
      <c r="CE7" s="368"/>
      <c r="CF7" s="368"/>
      <c r="CG7" s="368"/>
      <c r="CH7" s="368"/>
      <c r="CI7" s="368"/>
      <c r="CJ7" s="368"/>
      <c r="CK7" s="368"/>
      <c r="CL7" s="368"/>
      <c r="CM7" s="368"/>
      <c r="CN7" s="368"/>
      <c r="CO7" s="368"/>
      <c r="CP7" s="368"/>
      <c r="CQ7" s="368"/>
      <c r="CR7" s="368"/>
      <c r="CS7" s="369"/>
      <c r="CT7" s="364">
        <v>4017071</v>
      </c>
      <c r="CU7" s="365"/>
      <c r="CV7" s="365"/>
      <c r="CW7" s="365"/>
      <c r="CX7" s="365"/>
      <c r="CY7" s="365"/>
      <c r="CZ7" s="365"/>
      <c r="DA7" s="366"/>
      <c r="DB7" s="364">
        <v>3881945</v>
      </c>
      <c r="DC7" s="365"/>
      <c r="DD7" s="365"/>
      <c r="DE7" s="365"/>
      <c r="DF7" s="365"/>
      <c r="DG7" s="365"/>
      <c r="DH7" s="365"/>
      <c r="DI7" s="366"/>
    </row>
    <row r="8" spans="1:119" ht="18.75" customHeight="1" thickBot="1" x14ac:dyDescent="0.25">
      <c r="A8" s="44"/>
      <c r="B8" s="421"/>
      <c r="C8" s="422"/>
      <c r="D8" s="422"/>
      <c r="E8" s="423"/>
      <c r="F8" s="423"/>
      <c r="G8" s="423"/>
      <c r="H8" s="423"/>
      <c r="I8" s="423"/>
      <c r="J8" s="423"/>
      <c r="K8" s="423"/>
      <c r="L8" s="423"/>
      <c r="M8" s="423"/>
      <c r="N8" s="423"/>
      <c r="O8" s="423"/>
      <c r="P8" s="423"/>
      <c r="Q8" s="423"/>
      <c r="R8" s="426"/>
      <c r="S8" s="426"/>
      <c r="T8" s="426"/>
      <c r="U8" s="426"/>
      <c r="V8" s="427"/>
      <c r="W8" s="430"/>
      <c r="X8" s="431"/>
      <c r="Y8" s="431"/>
      <c r="Z8" s="431"/>
      <c r="AA8" s="431"/>
      <c r="AB8" s="422"/>
      <c r="AC8" s="438"/>
      <c r="AD8" s="439"/>
      <c r="AE8" s="439"/>
      <c r="AF8" s="439"/>
      <c r="AG8" s="439"/>
      <c r="AH8" s="439"/>
      <c r="AI8" s="439"/>
      <c r="AJ8" s="439"/>
      <c r="AK8" s="439"/>
      <c r="AL8" s="440"/>
      <c r="AM8" s="410" t="s">
        <v>120</v>
      </c>
      <c r="AN8" s="411"/>
      <c r="AO8" s="411"/>
      <c r="AP8" s="411"/>
      <c r="AQ8" s="411"/>
      <c r="AR8" s="411"/>
      <c r="AS8" s="411"/>
      <c r="AT8" s="412"/>
      <c r="AU8" s="413" t="s">
        <v>97</v>
      </c>
      <c r="AV8" s="414"/>
      <c r="AW8" s="414"/>
      <c r="AX8" s="414"/>
      <c r="AY8" s="415" t="s">
        <v>119</v>
      </c>
      <c r="AZ8" s="416"/>
      <c r="BA8" s="416"/>
      <c r="BB8" s="416"/>
      <c r="BC8" s="416"/>
      <c r="BD8" s="416"/>
      <c r="BE8" s="416"/>
      <c r="BF8" s="416"/>
      <c r="BG8" s="416"/>
      <c r="BH8" s="416"/>
      <c r="BI8" s="416"/>
      <c r="BJ8" s="416"/>
      <c r="BK8" s="416"/>
      <c r="BL8" s="416"/>
      <c r="BM8" s="417"/>
      <c r="BN8" s="364">
        <v>759620</v>
      </c>
      <c r="BO8" s="365"/>
      <c r="BP8" s="365"/>
      <c r="BQ8" s="365"/>
      <c r="BR8" s="365"/>
      <c r="BS8" s="365"/>
      <c r="BT8" s="365"/>
      <c r="BU8" s="366"/>
      <c r="BV8" s="364">
        <v>579493</v>
      </c>
      <c r="BW8" s="365"/>
      <c r="BX8" s="365"/>
      <c r="BY8" s="365"/>
      <c r="BZ8" s="365"/>
      <c r="CA8" s="365"/>
      <c r="CB8" s="365"/>
      <c r="CC8" s="366"/>
      <c r="CD8" s="367" t="s">
        <v>118</v>
      </c>
      <c r="CE8" s="368"/>
      <c r="CF8" s="368"/>
      <c r="CG8" s="368"/>
      <c r="CH8" s="368"/>
      <c r="CI8" s="368"/>
      <c r="CJ8" s="368"/>
      <c r="CK8" s="368"/>
      <c r="CL8" s="368"/>
      <c r="CM8" s="368"/>
      <c r="CN8" s="368"/>
      <c r="CO8" s="368"/>
      <c r="CP8" s="368"/>
      <c r="CQ8" s="368"/>
      <c r="CR8" s="368"/>
      <c r="CS8" s="369"/>
      <c r="CT8" s="444">
        <v>0.27</v>
      </c>
      <c r="CU8" s="445"/>
      <c r="CV8" s="445"/>
      <c r="CW8" s="445"/>
      <c r="CX8" s="445"/>
      <c r="CY8" s="445"/>
      <c r="CZ8" s="445"/>
      <c r="DA8" s="446"/>
      <c r="DB8" s="444">
        <v>0.28000000000000003</v>
      </c>
      <c r="DC8" s="445"/>
      <c r="DD8" s="445"/>
      <c r="DE8" s="445"/>
      <c r="DF8" s="445"/>
      <c r="DG8" s="445"/>
      <c r="DH8" s="445"/>
      <c r="DI8" s="446"/>
    </row>
    <row r="9" spans="1:119" ht="18.75" customHeight="1" thickBot="1" x14ac:dyDescent="0.25">
      <c r="A9" s="44"/>
      <c r="B9" s="395" t="s">
        <v>117</v>
      </c>
      <c r="C9" s="396"/>
      <c r="D9" s="396"/>
      <c r="E9" s="396"/>
      <c r="F9" s="396"/>
      <c r="G9" s="396"/>
      <c r="H9" s="396"/>
      <c r="I9" s="396"/>
      <c r="J9" s="396"/>
      <c r="K9" s="447"/>
      <c r="L9" s="448" t="s">
        <v>116</v>
      </c>
      <c r="M9" s="449"/>
      <c r="N9" s="449"/>
      <c r="O9" s="449"/>
      <c r="P9" s="449"/>
      <c r="Q9" s="450"/>
      <c r="R9" s="451">
        <v>7156</v>
      </c>
      <c r="S9" s="452"/>
      <c r="T9" s="452"/>
      <c r="U9" s="452"/>
      <c r="V9" s="453"/>
      <c r="W9" s="386" t="s">
        <v>115</v>
      </c>
      <c r="X9" s="387"/>
      <c r="Y9" s="387"/>
      <c r="Z9" s="387"/>
      <c r="AA9" s="387"/>
      <c r="AB9" s="387"/>
      <c r="AC9" s="387"/>
      <c r="AD9" s="387"/>
      <c r="AE9" s="387"/>
      <c r="AF9" s="387"/>
      <c r="AG9" s="387"/>
      <c r="AH9" s="387"/>
      <c r="AI9" s="387"/>
      <c r="AJ9" s="387"/>
      <c r="AK9" s="387"/>
      <c r="AL9" s="392"/>
      <c r="AM9" s="410" t="s">
        <v>114</v>
      </c>
      <c r="AN9" s="411"/>
      <c r="AO9" s="411"/>
      <c r="AP9" s="411"/>
      <c r="AQ9" s="411"/>
      <c r="AR9" s="411"/>
      <c r="AS9" s="411"/>
      <c r="AT9" s="412"/>
      <c r="AU9" s="413" t="s">
        <v>97</v>
      </c>
      <c r="AV9" s="414"/>
      <c r="AW9" s="414"/>
      <c r="AX9" s="414"/>
      <c r="AY9" s="415" t="s">
        <v>113</v>
      </c>
      <c r="AZ9" s="416"/>
      <c r="BA9" s="416"/>
      <c r="BB9" s="416"/>
      <c r="BC9" s="416"/>
      <c r="BD9" s="416"/>
      <c r="BE9" s="416"/>
      <c r="BF9" s="416"/>
      <c r="BG9" s="416"/>
      <c r="BH9" s="416"/>
      <c r="BI9" s="416"/>
      <c r="BJ9" s="416"/>
      <c r="BK9" s="416"/>
      <c r="BL9" s="416"/>
      <c r="BM9" s="417"/>
      <c r="BN9" s="364">
        <v>180127</v>
      </c>
      <c r="BO9" s="365"/>
      <c r="BP9" s="365"/>
      <c r="BQ9" s="365"/>
      <c r="BR9" s="365"/>
      <c r="BS9" s="365"/>
      <c r="BT9" s="365"/>
      <c r="BU9" s="366"/>
      <c r="BV9" s="364">
        <v>29247</v>
      </c>
      <c r="BW9" s="365"/>
      <c r="BX9" s="365"/>
      <c r="BY9" s="365"/>
      <c r="BZ9" s="365"/>
      <c r="CA9" s="365"/>
      <c r="CB9" s="365"/>
      <c r="CC9" s="366"/>
      <c r="CD9" s="367" t="s">
        <v>112</v>
      </c>
      <c r="CE9" s="368"/>
      <c r="CF9" s="368"/>
      <c r="CG9" s="368"/>
      <c r="CH9" s="368"/>
      <c r="CI9" s="368"/>
      <c r="CJ9" s="368"/>
      <c r="CK9" s="368"/>
      <c r="CL9" s="368"/>
      <c r="CM9" s="368"/>
      <c r="CN9" s="368"/>
      <c r="CO9" s="368"/>
      <c r="CP9" s="368"/>
      <c r="CQ9" s="368"/>
      <c r="CR9" s="368"/>
      <c r="CS9" s="369"/>
      <c r="CT9" s="361">
        <v>10.5</v>
      </c>
      <c r="CU9" s="362"/>
      <c r="CV9" s="362"/>
      <c r="CW9" s="362"/>
      <c r="CX9" s="362"/>
      <c r="CY9" s="362"/>
      <c r="CZ9" s="362"/>
      <c r="DA9" s="363"/>
      <c r="DB9" s="361">
        <v>13</v>
      </c>
      <c r="DC9" s="362"/>
      <c r="DD9" s="362"/>
      <c r="DE9" s="362"/>
      <c r="DF9" s="362"/>
      <c r="DG9" s="362"/>
      <c r="DH9" s="362"/>
      <c r="DI9" s="363"/>
    </row>
    <row r="10" spans="1:119" ht="18.75" customHeight="1" thickBot="1" x14ac:dyDescent="0.25">
      <c r="A10" s="44"/>
      <c r="B10" s="395"/>
      <c r="C10" s="396"/>
      <c r="D10" s="396"/>
      <c r="E10" s="396"/>
      <c r="F10" s="396"/>
      <c r="G10" s="396"/>
      <c r="H10" s="396"/>
      <c r="I10" s="396"/>
      <c r="J10" s="396"/>
      <c r="K10" s="447"/>
      <c r="L10" s="454" t="s">
        <v>111</v>
      </c>
      <c r="M10" s="411"/>
      <c r="N10" s="411"/>
      <c r="O10" s="411"/>
      <c r="P10" s="411"/>
      <c r="Q10" s="412"/>
      <c r="R10" s="455">
        <v>8067</v>
      </c>
      <c r="S10" s="456"/>
      <c r="T10" s="456"/>
      <c r="U10" s="456"/>
      <c r="V10" s="457"/>
      <c r="W10" s="388"/>
      <c r="X10" s="389"/>
      <c r="Y10" s="389"/>
      <c r="Z10" s="389"/>
      <c r="AA10" s="389"/>
      <c r="AB10" s="389"/>
      <c r="AC10" s="389"/>
      <c r="AD10" s="389"/>
      <c r="AE10" s="389"/>
      <c r="AF10" s="389"/>
      <c r="AG10" s="389"/>
      <c r="AH10" s="389"/>
      <c r="AI10" s="389"/>
      <c r="AJ10" s="389"/>
      <c r="AK10" s="389"/>
      <c r="AL10" s="393"/>
      <c r="AM10" s="410" t="s">
        <v>110</v>
      </c>
      <c r="AN10" s="411"/>
      <c r="AO10" s="411"/>
      <c r="AP10" s="411"/>
      <c r="AQ10" s="411"/>
      <c r="AR10" s="411"/>
      <c r="AS10" s="411"/>
      <c r="AT10" s="412"/>
      <c r="AU10" s="413" t="s">
        <v>92</v>
      </c>
      <c r="AV10" s="414"/>
      <c r="AW10" s="414"/>
      <c r="AX10" s="414"/>
      <c r="AY10" s="415" t="s">
        <v>109</v>
      </c>
      <c r="AZ10" s="416"/>
      <c r="BA10" s="416"/>
      <c r="BB10" s="416"/>
      <c r="BC10" s="416"/>
      <c r="BD10" s="416"/>
      <c r="BE10" s="416"/>
      <c r="BF10" s="416"/>
      <c r="BG10" s="416"/>
      <c r="BH10" s="416"/>
      <c r="BI10" s="416"/>
      <c r="BJ10" s="416"/>
      <c r="BK10" s="416"/>
      <c r="BL10" s="416"/>
      <c r="BM10" s="417"/>
      <c r="BN10" s="364">
        <v>550</v>
      </c>
      <c r="BO10" s="365"/>
      <c r="BP10" s="365"/>
      <c r="BQ10" s="365"/>
      <c r="BR10" s="365"/>
      <c r="BS10" s="365"/>
      <c r="BT10" s="365"/>
      <c r="BU10" s="366"/>
      <c r="BV10" s="364">
        <v>700</v>
      </c>
      <c r="BW10" s="365"/>
      <c r="BX10" s="365"/>
      <c r="BY10" s="365"/>
      <c r="BZ10" s="365"/>
      <c r="CA10" s="365"/>
      <c r="CB10" s="365"/>
      <c r="CC10" s="366"/>
      <c r="CD10" s="68" t="s">
        <v>108</v>
      </c>
      <c r="CE10" s="67"/>
      <c r="CF10" s="67"/>
      <c r="CG10" s="67"/>
      <c r="CH10" s="67"/>
      <c r="CI10" s="67"/>
      <c r="CJ10" s="67"/>
      <c r="CK10" s="67"/>
      <c r="CL10" s="67"/>
      <c r="CM10" s="67"/>
      <c r="CN10" s="67"/>
      <c r="CO10" s="67"/>
      <c r="CP10" s="67"/>
      <c r="CQ10" s="67"/>
      <c r="CR10" s="67"/>
      <c r="CS10" s="66"/>
      <c r="CT10" s="65"/>
      <c r="CU10" s="64"/>
      <c r="CV10" s="64"/>
      <c r="CW10" s="64"/>
      <c r="CX10" s="64"/>
      <c r="CY10" s="64"/>
      <c r="CZ10" s="64"/>
      <c r="DA10" s="63"/>
      <c r="DB10" s="65"/>
      <c r="DC10" s="64"/>
      <c r="DD10" s="64"/>
      <c r="DE10" s="64"/>
      <c r="DF10" s="64"/>
      <c r="DG10" s="64"/>
      <c r="DH10" s="64"/>
      <c r="DI10" s="63"/>
    </row>
    <row r="11" spans="1:119" ht="18.75" customHeight="1" thickBot="1" x14ac:dyDescent="0.25">
      <c r="A11" s="44"/>
      <c r="B11" s="395"/>
      <c r="C11" s="396"/>
      <c r="D11" s="396"/>
      <c r="E11" s="396"/>
      <c r="F11" s="396"/>
      <c r="G11" s="396"/>
      <c r="H11" s="396"/>
      <c r="I11" s="396"/>
      <c r="J11" s="396"/>
      <c r="K11" s="447"/>
      <c r="L11" s="458" t="s">
        <v>107</v>
      </c>
      <c r="M11" s="459"/>
      <c r="N11" s="459"/>
      <c r="O11" s="459"/>
      <c r="P11" s="459"/>
      <c r="Q11" s="460"/>
      <c r="R11" s="461" t="s">
        <v>106</v>
      </c>
      <c r="S11" s="462"/>
      <c r="T11" s="462"/>
      <c r="U11" s="462"/>
      <c r="V11" s="463"/>
      <c r="W11" s="388"/>
      <c r="X11" s="389"/>
      <c r="Y11" s="389"/>
      <c r="Z11" s="389"/>
      <c r="AA11" s="389"/>
      <c r="AB11" s="389"/>
      <c r="AC11" s="389"/>
      <c r="AD11" s="389"/>
      <c r="AE11" s="389"/>
      <c r="AF11" s="389"/>
      <c r="AG11" s="389"/>
      <c r="AH11" s="389"/>
      <c r="AI11" s="389"/>
      <c r="AJ11" s="389"/>
      <c r="AK11" s="389"/>
      <c r="AL11" s="393"/>
      <c r="AM11" s="410" t="s">
        <v>105</v>
      </c>
      <c r="AN11" s="411"/>
      <c r="AO11" s="411"/>
      <c r="AP11" s="411"/>
      <c r="AQ11" s="411"/>
      <c r="AR11" s="411"/>
      <c r="AS11" s="411"/>
      <c r="AT11" s="412"/>
      <c r="AU11" s="413" t="s">
        <v>92</v>
      </c>
      <c r="AV11" s="414"/>
      <c r="AW11" s="414"/>
      <c r="AX11" s="414"/>
      <c r="AY11" s="415" t="s">
        <v>104</v>
      </c>
      <c r="AZ11" s="416"/>
      <c r="BA11" s="416"/>
      <c r="BB11" s="416"/>
      <c r="BC11" s="416"/>
      <c r="BD11" s="416"/>
      <c r="BE11" s="416"/>
      <c r="BF11" s="416"/>
      <c r="BG11" s="416"/>
      <c r="BH11" s="416"/>
      <c r="BI11" s="416"/>
      <c r="BJ11" s="416"/>
      <c r="BK11" s="416"/>
      <c r="BL11" s="416"/>
      <c r="BM11" s="417"/>
      <c r="BN11" s="364">
        <v>0</v>
      </c>
      <c r="BO11" s="365"/>
      <c r="BP11" s="365"/>
      <c r="BQ11" s="365"/>
      <c r="BR11" s="365"/>
      <c r="BS11" s="365"/>
      <c r="BT11" s="365"/>
      <c r="BU11" s="366"/>
      <c r="BV11" s="364">
        <v>0</v>
      </c>
      <c r="BW11" s="365"/>
      <c r="BX11" s="365"/>
      <c r="BY11" s="365"/>
      <c r="BZ11" s="365"/>
      <c r="CA11" s="365"/>
      <c r="CB11" s="365"/>
      <c r="CC11" s="366"/>
      <c r="CD11" s="367" t="s">
        <v>103</v>
      </c>
      <c r="CE11" s="368"/>
      <c r="CF11" s="368"/>
      <c r="CG11" s="368"/>
      <c r="CH11" s="368"/>
      <c r="CI11" s="368"/>
      <c r="CJ11" s="368"/>
      <c r="CK11" s="368"/>
      <c r="CL11" s="368"/>
      <c r="CM11" s="368"/>
      <c r="CN11" s="368"/>
      <c r="CO11" s="368"/>
      <c r="CP11" s="368"/>
      <c r="CQ11" s="368"/>
      <c r="CR11" s="368"/>
      <c r="CS11" s="369"/>
      <c r="CT11" s="444" t="s">
        <v>47</v>
      </c>
      <c r="CU11" s="445"/>
      <c r="CV11" s="445"/>
      <c r="CW11" s="445"/>
      <c r="CX11" s="445"/>
      <c r="CY11" s="445"/>
      <c r="CZ11" s="445"/>
      <c r="DA11" s="446"/>
      <c r="DB11" s="444" t="s">
        <v>47</v>
      </c>
      <c r="DC11" s="445"/>
      <c r="DD11" s="445"/>
      <c r="DE11" s="445"/>
      <c r="DF11" s="445"/>
      <c r="DG11" s="445"/>
      <c r="DH11" s="445"/>
      <c r="DI11" s="446"/>
    </row>
    <row r="12" spans="1:119" ht="18.75" customHeight="1" x14ac:dyDescent="0.2">
      <c r="A12" s="44"/>
      <c r="B12" s="478" t="s">
        <v>102</v>
      </c>
      <c r="C12" s="479"/>
      <c r="D12" s="479"/>
      <c r="E12" s="479"/>
      <c r="F12" s="479"/>
      <c r="G12" s="479"/>
      <c r="H12" s="479"/>
      <c r="I12" s="479"/>
      <c r="J12" s="479"/>
      <c r="K12" s="480"/>
      <c r="L12" s="487" t="s">
        <v>101</v>
      </c>
      <c r="M12" s="488"/>
      <c r="N12" s="488"/>
      <c r="O12" s="488"/>
      <c r="P12" s="488"/>
      <c r="Q12" s="489"/>
      <c r="R12" s="490">
        <v>7240</v>
      </c>
      <c r="S12" s="491"/>
      <c r="T12" s="491"/>
      <c r="U12" s="491"/>
      <c r="V12" s="492"/>
      <c r="W12" s="493" t="s">
        <v>68</v>
      </c>
      <c r="X12" s="414"/>
      <c r="Y12" s="414"/>
      <c r="Z12" s="414"/>
      <c r="AA12" s="414"/>
      <c r="AB12" s="494"/>
      <c r="AC12" s="495" t="s">
        <v>100</v>
      </c>
      <c r="AD12" s="496"/>
      <c r="AE12" s="496"/>
      <c r="AF12" s="496"/>
      <c r="AG12" s="497"/>
      <c r="AH12" s="495" t="s">
        <v>99</v>
      </c>
      <c r="AI12" s="496"/>
      <c r="AJ12" s="496"/>
      <c r="AK12" s="496"/>
      <c r="AL12" s="498"/>
      <c r="AM12" s="410" t="s">
        <v>98</v>
      </c>
      <c r="AN12" s="411"/>
      <c r="AO12" s="411"/>
      <c r="AP12" s="411"/>
      <c r="AQ12" s="411"/>
      <c r="AR12" s="411"/>
      <c r="AS12" s="411"/>
      <c r="AT12" s="412"/>
      <c r="AU12" s="413" t="s">
        <v>97</v>
      </c>
      <c r="AV12" s="414"/>
      <c r="AW12" s="414"/>
      <c r="AX12" s="414"/>
      <c r="AY12" s="415" t="s">
        <v>96</v>
      </c>
      <c r="AZ12" s="416"/>
      <c r="BA12" s="416"/>
      <c r="BB12" s="416"/>
      <c r="BC12" s="416"/>
      <c r="BD12" s="416"/>
      <c r="BE12" s="416"/>
      <c r="BF12" s="416"/>
      <c r="BG12" s="416"/>
      <c r="BH12" s="416"/>
      <c r="BI12" s="416"/>
      <c r="BJ12" s="416"/>
      <c r="BK12" s="416"/>
      <c r="BL12" s="416"/>
      <c r="BM12" s="417"/>
      <c r="BN12" s="364">
        <v>0</v>
      </c>
      <c r="BO12" s="365"/>
      <c r="BP12" s="365"/>
      <c r="BQ12" s="365"/>
      <c r="BR12" s="365"/>
      <c r="BS12" s="365"/>
      <c r="BT12" s="365"/>
      <c r="BU12" s="366"/>
      <c r="BV12" s="364">
        <v>0</v>
      </c>
      <c r="BW12" s="365"/>
      <c r="BX12" s="365"/>
      <c r="BY12" s="365"/>
      <c r="BZ12" s="365"/>
      <c r="CA12" s="365"/>
      <c r="CB12" s="365"/>
      <c r="CC12" s="366"/>
      <c r="CD12" s="367" t="s">
        <v>95</v>
      </c>
      <c r="CE12" s="368"/>
      <c r="CF12" s="368"/>
      <c r="CG12" s="368"/>
      <c r="CH12" s="368"/>
      <c r="CI12" s="368"/>
      <c r="CJ12" s="368"/>
      <c r="CK12" s="368"/>
      <c r="CL12" s="368"/>
      <c r="CM12" s="368"/>
      <c r="CN12" s="368"/>
      <c r="CO12" s="368"/>
      <c r="CP12" s="368"/>
      <c r="CQ12" s="368"/>
      <c r="CR12" s="368"/>
      <c r="CS12" s="369"/>
      <c r="CT12" s="444" t="s">
        <v>47</v>
      </c>
      <c r="CU12" s="445"/>
      <c r="CV12" s="445"/>
      <c r="CW12" s="445"/>
      <c r="CX12" s="445"/>
      <c r="CY12" s="445"/>
      <c r="CZ12" s="445"/>
      <c r="DA12" s="446"/>
      <c r="DB12" s="444" t="s">
        <v>47</v>
      </c>
      <c r="DC12" s="445"/>
      <c r="DD12" s="445"/>
      <c r="DE12" s="445"/>
      <c r="DF12" s="445"/>
      <c r="DG12" s="445"/>
      <c r="DH12" s="445"/>
      <c r="DI12" s="446"/>
    </row>
    <row r="13" spans="1:119" ht="18.75" customHeight="1" x14ac:dyDescent="0.2">
      <c r="A13" s="44"/>
      <c r="B13" s="481"/>
      <c r="C13" s="482"/>
      <c r="D13" s="482"/>
      <c r="E13" s="482"/>
      <c r="F13" s="482"/>
      <c r="G13" s="482"/>
      <c r="H13" s="482"/>
      <c r="I13" s="482"/>
      <c r="J13" s="482"/>
      <c r="K13" s="483"/>
      <c r="L13" s="62"/>
      <c r="M13" s="464" t="s">
        <v>87</v>
      </c>
      <c r="N13" s="465"/>
      <c r="O13" s="465"/>
      <c r="P13" s="465"/>
      <c r="Q13" s="466"/>
      <c r="R13" s="467">
        <v>7182</v>
      </c>
      <c r="S13" s="468"/>
      <c r="T13" s="468"/>
      <c r="U13" s="468"/>
      <c r="V13" s="469"/>
      <c r="W13" s="428" t="s">
        <v>94</v>
      </c>
      <c r="X13" s="429"/>
      <c r="Y13" s="429"/>
      <c r="Z13" s="429"/>
      <c r="AA13" s="429"/>
      <c r="AB13" s="419"/>
      <c r="AC13" s="455">
        <v>105</v>
      </c>
      <c r="AD13" s="456"/>
      <c r="AE13" s="456"/>
      <c r="AF13" s="456"/>
      <c r="AG13" s="470"/>
      <c r="AH13" s="455">
        <v>137</v>
      </c>
      <c r="AI13" s="456"/>
      <c r="AJ13" s="456"/>
      <c r="AK13" s="456"/>
      <c r="AL13" s="457"/>
      <c r="AM13" s="410" t="s">
        <v>93</v>
      </c>
      <c r="AN13" s="411"/>
      <c r="AO13" s="411"/>
      <c r="AP13" s="411"/>
      <c r="AQ13" s="411"/>
      <c r="AR13" s="411"/>
      <c r="AS13" s="411"/>
      <c r="AT13" s="412"/>
      <c r="AU13" s="413" t="s">
        <v>92</v>
      </c>
      <c r="AV13" s="414"/>
      <c r="AW13" s="414"/>
      <c r="AX13" s="414"/>
      <c r="AY13" s="415" t="s">
        <v>91</v>
      </c>
      <c r="AZ13" s="416"/>
      <c r="BA13" s="416"/>
      <c r="BB13" s="416"/>
      <c r="BC13" s="416"/>
      <c r="BD13" s="416"/>
      <c r="BE13" s="416"/>
      <c r="BF13" s="416"/>
      <c r="BG13" s="416"/>
      <c r="BH13" s="416"/>
      <c r="BI13" s="416"/>
      <c r="BJ13" s="416"/>
      <c r="BK13" s="416"/>
      <c r="BL13" s="416"/>
      <c r="BM13" s="417"/>
      <c r="BN13" s="364">
        <v>180677</v>
      </c>
      <c r="BO13" s="365"/>
      <c r="BP13" s="365"/>
      <c r="BQ13" s="365"/>
      <c r="BR13" s="365"/>
      <c r="BS13" s="365"/>
      <c r="BT13" s="365"/>
      <c r="BU13" s="366"/>
      <c r="BV13" s="364">
        <v>29947</v>
      </c>
      <c r="BW13" s="365"/>
      <c r="BX13" s="365"/>
      <c r="BY13" s="365"/>
      <c r="BZ13" s="365"/>
      <c r="CA13" s="365"/>
      <c r="CB13" s="365"/>
      <c r="CC13" s="366"/>
      <c r="CD13" s="367" t="s">
        <v>90</v>
      </c>
      <c r="CE13" s="368"/>
      <c r="CF13" s="368"/>
      <c r="CG13" s="368"/>
      <c r="CH13" s="368"/>
      <c r="CI13" s="368"/>
      <c r="CJ13" s="368"/>
      <c r="CK13" s="368"/>
      <c r="CL13" s="368"/>
      <c r="CM13" s="368"/>
      <c r="CN13" s="368"/>
      <c r="CO13" s="368"/>
      <c r="CP13" s="368"/>
      <c r="CQ13" s="368"/>
      <c r="CR13" s="368"/>
      <c r="CS13" s="369"/>
      <c r="CT13" s="361">
        <v>1.8</v>
      </c>
      <c r="CU13" s="362"/>
      <c r="CV13" s="362"/>
      <c r="CW13" s="362"/>
      <c r="CX13" s="362"/>
      <c r="CY13" s="362"/>
      <c r="CZ13" s="362"/>
      <c r="DA13" s="363"/>
      <c r="DB13" s="361">
        <v>2.2000000000000002</v>
      </c>
      <c r="DC13" s="362"/>
      <c r="DD13" s="362"/>
      <c r="DE13" s="362"/>
      <c r="DF13" s="362"/>
      <c r="DG13" s="362"/>
      <c r="DH13" s="362"/>
      <c r="DI13" s="363"/>
    </row>
    <row r="14" spans="1:119" ht="18.75" customHeight="1" thickBot="1" x14ac:dyDescent="0.25">
      <c r="A14" s="44"/>
      <c r="B14" s="481"/>
      <c r="C14" s="482"/>
      <c r="D14" s="482"/>
      <c r="E14" s="482"/>
      <c r="F14" s="482"/>
      <c r="G14" s="482"/>
      <c r="H14" s="482"/>
      <c r="I14" s="482"/>
      <c r="J14" s="482"/>
      <c r="K14" s="483"/>
      <c r="L14" s="471" t="s">
        <v>89</v>
      </c>
      <c r="M14" s="472"/>
      <c r="N14" s="472"/>
      <c r="O14" s="472"/>
      <c r="P14" s="472"/>
      <c r="Q14" s="473"/>
      <c r="R14" s="467">
        <v>7435</v>
      </c>
      <c r="S14" s="468"/>
      <c r="T14" s="468"/>
      <c r="U14" s="468"/>
      <c r="V14" s="469"/>
      <c r="W14" s="390"/>
      <c r="X14" s="391"/>
      <c r="Y14" s="391"/>
      <c r="Z14" s="391"/>
      <c r="AA14" s="391"/>
      <c r="AB14" s="378"/>
      <c r="AC14" s="474">
        <v>3</v>
      </c>
      <c r="AD14" s="475"/>
      <c r="AE14" s="475"/>
      <c r="AF14" s="475"/>
      <c r="AG14" s="476"/>
      <c r="AH14" s="474">
        <v>3.6</v>
      </c>
      <c r="AI14" s="475"/>
      <c r="AJ14" s="475"/>
      <c r="AK14" s="475"/>
      <c r="AL14" s="477"/>
      <c r="AM14" s="410"/>
      <c r="AN14" s="411"/>
      <c r="AO14" s="411"/>
      <c r="AP14" s="411"/>
      <c r="AQ14" s="411"/>
      <c r="AR14" s="411"/>
      <c r="AS14" s="411"/>
      <c r="AT14" s="412"/>
      <c r="AU14" s="413"/>
      <c r="AV14" s="414"/>
      <c r="AW14" s="414"/>
      <c r="AX14" s="414"/>
      <c r="AY14" s="415"/>
      <c r="AZ14" s="416"/>
      <c r="BA14" s="416"/>
      <c r="BB14" s="416"/>
      <c r="BC14" s="416"/>
      <c r="BD14" s="416"/>
      <c r="BE14" s="416"/>
      <c r="BF14" s="416"/>
      <c r="BG14" s="416"/>
      <c r="BH14" s="416"/>
      <c r="BI14" s="416"/>
      <c r="BJ14" s="416"/>
      <c r="BK14" s="416"/>
      <c r="BL14" s="416"/>
      <c r="BM14" s="417"/>
      <c r="BN14" s="364"/>
      <c r="BO14" s="365"/>
      <c r="BP14" s="365"/>
      <c r="BQ14" s="365"/>
      <c r="BR14" s="365"/>
      <c r="BS14" s="365"/>
      <c r="BT14" s="365"/>
      <c r="BU14" s="366"/>
      <c r="BV14" s="364"/>
      <c r="BW14" s="365"/>
      <c r="BX14" s="365"/>
      <c r="BY14" s="365"/>
      <c r="BZ14" s="365"/>
      <c r="CA14" s="365"/>
      <c r="CB14" s="365"/>
      <c r="CC14" s="366"/>
      <c r="CD14" s="499" t="s">
        <v>88</v>
      </c>
      <c r="CE14" s="500"/>
      <c r="CF14" s="500"/>
      <c r="CG14" s="500"/>
      <c r="CH14" s="500"/>
      <c r="CI14" s="500"/>
      <c r="CJ14" s="500"/>
      <c r="CK14" s="500"/>
      <c r="CL14" s="500"/>
      <c r="CM14" s="500"/>
      <c r="CN14" s="500"/>
      <c r="CO14" s="500"/>
      <c r="CP14" s="500"/>
      <c r="CQ14" s="500"/>
      <c r="CR14" s="500"/>
      <c r="CS14" s="501"/>
      <c r="CT14" s="502" t="s">
        <v>47</v>
      </c>
      <c r="CU14" s="503"/>
      <c r="CV14" s="503"/>
      <c r="CW14" s="503"/>
      <c r="CX14" s="503"/>
      <c r="CY14" s="503"/>
      <c r="CZ14" s="503"/>
      <c r="DA14" s="504"/>
      <c r="DB14" s="502" t="s">
        <v>47</v>
      </c>
      <c r="DC14" s="503"/>
      <c r="DD14" s="503"/>
      <c r="DE14" s="503"/>
      <c r="DF14" s="503"/>
      <c r="DG14" s="503"/>
      <c r="DH14" s="503"/>
      <c r="DI14" s="504"/>
    </row>
    <row r="15" spans="1:119" ht="18.75" customHeight="1" x14ac:dyDescent="0.2">
      <c r="A15" s="44"/>
      <c r="B15" s="481"/>
      <c r="C15" s="482"/>
      <c r="D15" s="482"/>
      <c r="E15" s="482"/>
      <c r="F15" s="482"/>
      <c r="G15" s="482"/>
      <c r="H15" s="482"/>
      <c r="I15" s="482"/>
      <c r="J15" s="482"/>
      <c r="K15" s="483"/>
      <c r="L15" s="62"/>
      <c r="M15" s="464" t="s">
        <v>87</v>
      </c>
      <c r="N15" s="465"/>
      <c r="O15" s="465"/>
      <c r="P15" s="465"/>
      <c r="Q15" s="466"/>
      <c r="R15" s="467">
        <v>7377</v>
      </c>
      <c r="S15" s="468"/>
      <c r="T15" s="468"/>
      <c r="U15" s="468"/>
      <c r="V15" s="469"/>
      <c r="W15" s="428" t="s">
        <v>86</v>
      </c>
      <c r="X15" s="429"/>
      <c r="Y15" s="429"/>
      <c r="Z15" s="429"/>
      <c r="AA15" s="429"/>
      <c r="AB15" s="419"/>
      <c r="AC15" s="455">
        <v>1292</v>
      </c>
      <c r="AD15" s="456"/>
      <c r="AE15" s="456"/>
      <c r="AF15" s="456"/>
      <c r="AG15" s="470"/>
      <c r="AH15" s="455">
        <v>1468</v>
      </c>
      <c r="AI15" s="456"/>
      <c r="AJ15" s="456"/>
      <c r="AK15" s="456"/>
      <c r="AL15" s="457"/>
      <c r="AM15" s="410"/>
      <c r="AN15" s="411"/>
      <c r="AO15" s="411"/>
      <c r="AP15" s="411"/>
      <c r="AQ15" s="411"/>
      <c r="AR15" s="411"/>
      <c r="AS15" s="411"/>
      <c r="AT15" s="412"/>
      <c r="AU15" s="413"/>
      <c r="AV15" s="414"/>
      <c r="AW15" s="414"/>
      <c r="AX15" s="414"/>
      <c r="AY15" s="398" t="s">
        <v>85</v>
      </c>
      <c r="AZ15" s="399"/>
      <c r="BA15" s="399"/>
      <c r="BB15" s="399"/>
      <c r="BC15" s="399"/>
      <c r="BD15" s="399"/>
      <c r="BE15" s="399"/>
      <c r="BF15" s="399"/>
      <c r="BG15" s="399"/>
      <c r="BH15" s="399"/>
      <c r="BI15" s="399"/>
      <c r="BJ15" s="399"/>
      <c r="BK15" s="399"/>
      <c r="BL15" s="399"/>
      <c r="BM15" s="400"/>
      <c r="BN15" s="401">
        <v>957585</v>
      </c>
      <c r="BO15" s="402"/>
      <c r="BP15" s="402"/>
      <c r="BQ15" s="402"/>
      <c r="BR15" s="402"/>
      <c r="BS15" s="402"/>
      <c r="BT15" s="402"/>
      <c r="BU15" s="403"/>
      <c r="BV15" s="401">
        <v>984547</v>
      </c>
      <c r="BW15" s="402"/>
      <c r="BX15" s="402"/>
      <c r="BY15" s="402"/>
      <c r="BZ15" s="402"/>
      <c r="CA15" s="402"/>
      <c r="CB15" s="402"/>
      <c r="CC15" s="403"/>
      <c r="CD15" s="505" t="s">
        <v>84</v>
      </c>
      <c r="CE15" s="506"/>
      <c r="CF15" s="506"/>
      <c r="CG15" s="506"/>
      <c r="CH15" s="506"/>
      <c r="CI15" s="506"/>
      <c r="CJ15" s="506"/>
      <c r="CK15" s="506"/>
      <c r="CL15" s="506"/>
      <c r="CM15" s="506"/>
      <c r="CN15" s="506"/>
      <c r="CO15" s="506"/>
      <c r="CP15" s="506"/>
      <c r="CQ15" s="506"/>
      <c r="CR15" s="506"/>
      <c r="CS15" s="507"/>
      <c r="CT15" s="61"/>
      <c r="CU15" s="60"/>
      <c r="CV15" s="60"/>
      <c r="CW15" s="60"/>
      <c r="CX15" s="60"/>
      <c r="CY15" s="60"/>
      <c r="CZ15" s="60"/>
      <c r="DA15" s="59"/>
      <c r="DB15" s="61"/>
      <c r="DC15" s="60"/>
      <c r="DD15" s="60"/>
      <c r="DE15" s="60"/>
      <c r="DF15" s="60"/>
      <c r="DG15" s="60"/>
      <c r="DH15" s="60"/>
      <c r="DI15" s="59"/>
    </row>
    <row r="16" spans="1:119" ht="18.75" customHeight="1" x14ac:dyDescent="0.2">
      <c r="A16" s="44"/>
      <c r="B16" s="481"/>
      <c r="C16" s="482"/>
      <c r="D16" s="482"/>
      <c r="E16" s="482"/>
      <c r="F16" s="482"/>
      <c r="G16" s="482"/>
      <c r="H16" s="482"/>
      <c r="I16" s="482"/>
      <c r="J16" s="482"/>
      <c r="K16" s="483"/>
      <c r="L16" s="471" t="s">
        <v>83</v>
      </c>
      <c r="M16" s="514"/>
      <c r="N16" s="514"/>
      <c r="O16" s="514"/>
      <c r="P16" s="514"/>
      <c r="Q16" s="515"/>
      <c r="R16" s="511" t="s">
        <v>80</v>
      </c>
      <c r="S16" s="512"/>
      <c r="T16" s="512"/>
      <c r="U16" s="512"/>
      <c r="V16" s="513"/>
      <c r="W16" s="390"/>
      <c r="X16" s="391"/>
      <c r="Y16" s="391"/>
      <c r="Z16" s="391"/>
      <c r="AA16" s="391"/>
      <c r="AB16" s="378"/>
      <c r="AC16" s="474">
        <v>37.1</v>
      </c>
      <c r="AD16" s="475"/>
      <c r="AE16" s="475"/>
      <c r="AF16" s="475"/>
      <c r="AG16" s="476"/>
      <c r="AH16" s="474">
        <v>38.799999999999997</v>
      </c>
      <c r="AI16" s="475"/>
      <c r="AJ16" s="475"/>
      <c r="AK16" s="475"/>
      <c r="AL16" s="477"/>
      <c r="AM16" s="410"/>
      <c r="AN16" s="411"/>
      <c r="AO16" s="411"/>
      <c r="AP16" s="411"/>
      <c r="AQ16" s="411"/>
      <c r="AR16" s="411"/>
      <c r="AS16" s="411"/>
      <c r="AT16" s="412"/>
      <c r="AU16" s="413"/>
      <c r="AV16" s="414"/>
      <c r="AW16" s="414"/>
      <c r="AX16" s="414"/>
      <c r="AY16" s="415" t="s">
        <v>82</v>
      </c>
      <c r="AZ16" s="416"/>
      <c r="BA16" s="416"/>
      <c r="BB16" s="416"/>
      <c r="BC16" s="416"/>
      <c r="BD16" s="416"/>
      <c r="BE16" s="416"/>
      <c r="BF16" s="416"/>
      <c r="BG16" s="416"/>
      <c r="BH16" s="416"/>
      <c r="BI16" s="416"/>
      <c r="BJ16" s="416"/>
      <c r="BK16" s="416"/>
      <c r="BL16" s="416"/>
      <c r="BM16" s="417"/>
      <c r="BN16" s="364">
        <v>3641709</v>
      </c>
      <c r="BO16" s="365"/>
      <c r="BP16" s="365"/>
      <c r="BQ16" s="365"/>
      <c r="BR16" s="365"/>
      <c r="BS16" s="365"/>
      <c r="BT16" s="365"/>
      <c r="BU16" s="366"/>
      <c r="BV16" s="364">
        <v>3524080</v>
      </c>
      <c r="BW16" s="365"/>
      <c r="BX16" s="365"/>
      <c r="BY16" s="365"/>
      <c r="BZ16" s="365"/>
      <c r="CA16" s="365"/>
      <c r="CB16" s="365"/>
      <c r="CC16" s="366"/>
      <c r="CD16" s="57"/>
      <c r="CE16" s="518"/>
      <c r="CF16" s="518"/>
      <c r="CG16" s="518"/>
      <c r="CH16" s="518"/>
      <c r="CI16" s="518"/>
      <c r="CJ16" s="518"/>
      <c r="CK16" s="518"/>
      <c r="CL16" s="518"/>
      <c r="CM16" s="518"/>
      <c r="CN16" s="518"/>
      <c r="CO16" s="518"/>
      <c r="CP16" s="518"/>
      <c r="CQ16" s="518"/>
      <c r="CR16" s="518"/>
      <c r="CS16" s="519"/>
      <c r="CT16" s="361"/>
      <c r="CU16" s="362"/>
      <c r="CV16" s="362"/>
      <c r="CW16" s="362"/>
      <c r="CX16" s="362"/>
      <c r="CY16" s="362"/>
      <c r="CZ16" s="362"/>
      <c r="DA16" s="363"/>
      <c r="DB16" s="361"/>
      <c r="DC16" s="362"/>
      <c r="DD16" s="362"/>
      <c r="DE16" s="362"/>
      <c r="DF16" s="362"/>
      <c r="DG16" s="362"/>
      <c r="DH16" s="362"/>
      <c r="DI16" s="363"/>
    </row>
    <row r="17" spans="1:113" ht="18.75" customHeight="1" thickBot="1" x14ac:dyDescent="0.25">
      <c r="A17" s="44"/>
      <c r="B17" s="484"/>
      <c r="C17" s="485"/>
      <c r="D17" s="485"/>
      <c r="E17" s="485"/>
      <c r="F17" s="485"/>
      <c r="G17" s="485"/>
      <c r="H17" s="485"/>
      <c r="I17" s="485"/>
      <c r="J17" s="485"/>
      <c r="K17" s="486"/>
      <c r="L17" s="58"/>
      <c r="M17" s="508" t="s">
        <v>81</v>
      </c>
      <c r="N17" s="509"/>
      <c r="O17" s="509"/>
      <c r="P17" s="509"/>
      <c r="Q17" s="510"/>
      <c r="R17" s="511" t="s">
        <v>80</v>
      </c>
      <c r="S17" s="512"/>
      <c r="T17" s="512"/>
      <c r="U17" s="512"/>
      <c r="V17" s="513"/>
      <c r="W17" s="428" t="s">
        <v>79</v>
      </c>
      <c r="X17" s="429"/>
      <c r="Y17" s="429"/>
      <c r="Z17" s="429"/>
      <c r="AA17" s="429"/>
      <c r="AB17" s="419"/>
      <c r="AC17" s="455">
        <v>2089</v>
      </c>
      <c r="AD17" s="456"/>
      <c r="AE17" s="456"/>
      <c r="AF17" s="456"/>
      <c r="AG17" s="470"/>
      <c r="AH17" s="455">
        <v>2181</v>
      </c>
      <c r="AI17" s="456"/>
      <c r="AJ17" s="456"/>
      <c r="AK17" s="456"/>
      <c r="AL17" s="457"/>
      <c r="AM17" s="410"/>
      <c r="AN17" s="411"/>
      <c r="AO17" s="411"/>
      <c r="AP17" s="411"/>
      <c r="AQ17" s="411"/>
      <c r="AR17" s="411"/>
      <c r="AS17" s="411"/>
      <c r="AT17" s="412"/>
      <c r="AU17" s="413"/>
      <c r="AV17" s="414"/>
      <c r="AW17" s="414"/>
      <c r="AX17" s="414"/>
      <c r="AY17" s="415" t="s">
        <v>78</v>
      </c>
      <c r="AZ17" s="416"/>
      <c r="BA17" s="416"/>
      <c r="BB17" s="416"/>
      <c r="BC17" s="416"/>
      <c r="BD17" s="416"/>
      <c r="BE17" s="416"/>
      <c r="BF17" s="416"/>
      <c r="BG17" s="416"/>
      <c r="BH17" s="416"/>
      <c r="BI17" s="416"/>
      <c r="BJ17" s="416"/>
      <c r="BK17" s="416"/>
      <c r="BL17" s="416"/>
      <c r="BM17" s="417"/>
      <c r="BN17" s="364">
        <v>1188434</v>
      </c>
      <c r="BO17" s="365"/>
      <c r="BP17" s="365"/>
      <c r="BQ17" s="365"/>
      <c r="BR17" s="365"/>
      <c r="BS17" s="365"/>
      <c r="BT17" s="365"/>
      <c r="BU17" s="366"/>
      <c r="BV17" s="364">
        <v>1225003</v>
      </c>
      <c r="BW17" s="365"/>
      <c r="BX17" s="365"/>
      <c r="BY17" s="365"/>
      <c r="BZ17" s="365"/>
      <c r="CA17" s="365"/>
      <c r="CB17" s="365"/>
      <c r="CC17" s="366"/>
      <c r="CD17" s="57"/>
      <c r="CE17" s="518"/>
      <c r="CF17" s="518"/>
      <c r="CG17" s="518"/>
      <c r="CH17" s="518"/>
      <c r="CI17" s="518"/>
      <c r="CJ17" s="518"/>
      <c r="CK17" s="518"/>
      <c r="CL17" s="518"/>
      <c r="CM17" s="518"/>
      <c r="CN17" s="518"/>
      <c r="CO17" s="518"/>
      <c r="CP17" s="518"/>
      <c r="CQ17" s="518"/>
      <c r="CR17" s="518"/>
      <c r="CS17" s="519"/>
      <c r="CT17" s="361"/>
      <c r="CU17" s="362"/>
      <c r="CV17" s="362"/>
      <c r="CW17" s="362"/>
      <c r="CX17" s="362"/>
      <c r="CY17" s="362"/>
      <c r="CZ17" s="362"/>
      <c r="DA17" s="363"/>
      <c r="DB17" s="361"/>
      <c r="DC17" s="362"/>
      <c r="DD17" s="362"/>
      <c r="DE17" s="362"/>
      <c r="DF17" s="362"/>
      <c r="DG17" s="362"/>
      <c r="DH17" s="362"/>
      <c r="DI17" s="363"/>
    </row>
    <row r="18" spans="1:113" ht="18.75" customHeight="1" thickBot="1" x14ac:dyDescent="0.25">
      <c r="A18" s="44"/>
      <c r="B18" s="520" t="s">
        <v>77</v>
      </c>
      <c r="C18" s="447"/>
      <c r="D18" s="447"/>
      <c r="E18" s="521"/>
      <c r="F18" s="521"/>
      <c r="G18" s="521"/>
      <c r="H18" s="521"/>
      <c r="I18" s="521"/>
      <c r="J18" s="521"/>
      <c r="K18" s="521"/>
      <c r="L18" s="540">
        <v>200.87</v>
      </c>
      <c r="M18" s="540"/>
      <c r="N18" s="540"/>
      <c r="O18" s="540"/>
      <c r="P18" s="540"/>
      <c r="Q18" s="540"/>
      <c r="R18" s="541"/>
      <c r="S18" s="541"/>
      <c r="T18" s="541"/>
      <c r="U18" s="541"/>
      <c r="V18" s="542"/>
      <c r="W18" s="430"/>
      <c r="X18" s="431"/>
      <c r="Y18" s="431"/>
      <c r="Z18" s="431"/>
      <c r="AA18" s="431"/>
      <c r="AB18" s="422"/>
      <c r="AC18" s="543">
        <v>59.9</v>
      </c>
      <c r="AD18" s="544"/>
      <c r="AE18" s="544"/>
      <c r="AF18" s="544"/>
      <c r="AG18" s="545"/>
      <c r="AH18" s="543">
        <v>57.6</v>
      </c>
      <c r="AI18" s="544"/>
      <c r="AJ18" s="544"/>
      <c r="AK18" s="544"/>
      <c r="AL18" s="546"/>
      <c r="AM18" s="410"/>
      <c r="AN18" s="411"/>
      <c r="AO18" s="411"/>
      <c r="AP18" s="411"/>
      <c r="AQ18" s="411"/>
      <c r="AR18" s="411"/>
      <c r="AS18" s="411"/>
      <c r="AT18" s="412"/>
      <c r="AU18" s="413"/>
      <c r="AV18" s="414"/>
      <c r="AW18" s="414"/>
      <c r="AX18" s="414"/>
      <c r="AY18" s="415" t="s">
        <v>76</v>
      </c>
      <c r="AZ18" s="416"/>
      <c r="BA18" s="416"/>
      <c r="BB18" s="416"/>
      <c r="BC18" s="416"/>
      <c r="BD18" s="416"/>
      <c r="BE18" s="416"/>
      <c r="BF18" s="416"/>
      <c r="BG18" s="416"/>
      <c r="BH18" s="416"/>
      <c r="BI18" s="416"/>
      <c r="BJ18" s="416"/>
      <c r="BK18" s="416"/>
      <c r="BL18" s="416"/>
      <c r="BM18" s="417"/>
      <c r="BN18" s="364">
        <v>2967305</v>
      </c>
      <c r="BO18" s="365"/>
      <c r="BP18" s="365"/>
      <c r="BQ18" s="365"/>
      <c r="BR18" s="365"/>
      <c r="BS18" s="365"/>
      <c r="BT18" s="365"/>
      <c r="BU18" s="366"/>
      <c r="BV18" s="364">
        <v>3074035</v>
      </c>
      <c r="BW18" s="365"/>
      <c r="BX18" s="365"/>
      <c r="BY18" s="365"/>
      <c r="BZ18" s="365"/>
      <c r="CA18" s="365"/>
      <c r="CB18" s="365"/>
      <c r="CC18" s="366"/>
      <c r="CD18" s="57"/>
      <c r="CE18" s="518"/>
      <c r="CF18" s="518"/>
      <c r="CG18" s="518"/>
      <c r="CH18" s="518"/>
      <c r="CI18" s="518"/>
      <c r="CJ18" s="518"/>
      <c r="CK18" s="518"/>
      <c r="CL18" s="518"/>
      <c r="CM18" s="518"/>
      <c r="CN18" s="518"/>
      <c r="CO18" s="518"/>
      <c r="CP18" s="518"/>
      <c r="CQ18" s="518"/>
      <c r="CR18" s="518"/>
      <c r="CS18" s="519"/>
      <c r="CT18" s="361"/>
      <c r="CU18" s="362"/>
      <c r="CV18" s="362"/>
      <c r="CW18" s="362"/>
      <c r="CX18" s="362"/>
      <c r="CY18" s="362"/>
      <c r="CZ18" s="362"/>
      <c r="DA18" s="363"/>
      <c r="DB18" s="361"/>
      <c r="DC18" s="362"/>
      <c r="DD18" s="362"/>
      <c r="DE18" s="362"/>
      <c r="DF18" s="362"/>
      <c r="DG18" s="362"/>
      <c r="DH18" s="362"/>
      <c r="DI18" s="363"/>
    </row>
    <row r="19" spans="1:113" ht="18.75" customHeight="1" thickBot="1" x14ac:dyDescent="0.25">
      <c r="A19" s="44"/>
      <c r="B19" s="520" t="s">
        <v>75</v>
      </c>
      <c r="C19" s="447"/>
      <c r="D19" s="447"/>
      <c r="E19" s="521"/>
      <c r="F19" s="521"/>
      <c r="G19" s="521"/>
      <c r="H19" s="521"/>
      <c r="I19" s="521"/>
      <c r="J19" s="521"/>
      <c r="K19" s="521"/>
      <c r="L19" s="522">
        <v>36</v>
      </c>
      <c r="M19" s="522"/>
      <c r="N19" s="522"/>
      <c r="O19" s="522"/>
      <c r="P19" s="522"/>
      <c r="Q19" s="522"/>
      <c r="R19" s="523"/>
      <c r="S19" s="523"/>
      <c r="T19" s="523"/>
      <c r="U19" s="523"/>
      <c r="V19" s="524"/>
      <c r="W19" s="386"/>
      <c r="X19" s="387"/>
      <c r="Y19" s="387"/>
      <c r="Z19" s="387"/>
      <c r="AA19" s="387"/>
      <c r="AB19" s="387"/>
      <c r="AC19" s="516"/>
      <c r="AD19" s="516"/>
      <c r="AE19" s="516"/>
      <c r="AF19" s="516"/>
      <c r="AG19" s="516"/>
      <c r="AH19" s="516"/>
      <c r="AI19" s="516"/>
      <c r="AJ19" s="516"/>
      <c r="AK19" s="516"/>
      <c r="AL19" s="517"/>
      <c r="AM19" s="410"/>
      <c r="AN19" s="411"/>
      <c r="AO19" s="411"/>
      <c r="AP19" s="411"/>
      <c r="AQ19" s="411"/>
      <c r="AR19" s="411"/>
      <c r="AS19" s="411"/>
      <c r="AT19" s="412"/>
      <c r="AU19" s="413"/>
      <c r="AV19" s="414"/>
      <c r="AW19" s="414"/>
      <c r="AX19" s="414"/>
      <c r="AY19" s="415" t="s">
        <v>74</v>
      </c>
      <c r="AZ19" s="416"/>
      <c r="BA19" s="416"/>
      <c r="BB19" s="416"/>
      <c r="BC19" s="416"/>
      <c r="BD19" s="416"/>
      <c r="BE19" s="416"/>
      <c r="BF19" s="416"/>
      <c r="BG19" s="416"/>
      <c r="BH19" s="416"/>
      <c r="BI19" s="416"/>
      <c r="BJ19" s="416"/>
      <c r="BK19" s="416"/>
      <c r="BL19" s="416"/>
      <c r="BM19" s="417"/>
      <c r="BN19" s="364">
        <v>5200740</v>
      </c>
      <c r="BO19" s="365"/>
      <c r="BP19" s="365"/>
      <c r="BQ19" s="365"/>
      <c r="BR19" s="365"/>
      <c r="BS19" s="365"/>
      <c r="BT19" s="365"/>
      <c r="BU19" s="366"/>
      <c r="BV19" s="364">
        <v>5090861</v>
      </c>
      <c r="BW19" s="365"/>
      <c r="BX19" s="365"/>
      <c r="BY19" s="365"/>
      <c r="BZ19" s="365"/>
      <c r="CA19" s="365"/>
      <c r="CB19" s="365"/>
      <c r="CC19" s="366"/>
      <c r="CD19" s="57"/>
      <c r="CE19" s="518"/>
      <c r="CF19" s="518"/>
      <c r="CG19" s="518"/>
      <c r="CH19" s="518"/>
      <c r="CI19" s="518"/>
      <c r="CJ19" s="518"/>
      <c r="CK19" s="518"/>
      <c r="CL19" s="518"/>
      <c r="CM19" s="518"/>
      <c r="CN19" s="518"/>
      <c r="CO19" s="518"/>
      <c r="CP19" s="518"/>
      <c r="CQ19" s="518"/>
      <c r="CR19" s="518"/>
      <c r="CS19" s="519"/>
      <c r="CT19" s="361"/>
      <c r="CU19" s="362"/>
      <c r="CV19" s="362"/>
      <c r="CW19" s="362"/>
      <c r="CX19" s="362"/>
      <c r="CY19" s="362"/>
      <c r="CZ19" s="362"/>
      <c r="DA19" s="363"/>
      <c r="DB19" s="361"/>
      <c r="DC19" s="362"/>
      <c r="DD19" s="362"/>
      <c r="DE19" s="362"/>
      <c r="DF19" s="362"/>
      <c r="DG19" s="362"/>
      <c r="DH19" s="362"/>
      <c r="DI19" s="363"/>
    </row>
    <row r="20" spans="1:113" ht="18.75" customHeight="1" thickBot="1" x14ac:dyDescent="0.25">
      <c r="A20" s="44"/>
      <c r="B20" s="520" t="s">
        <v>73</v>
      </c>
      <c r="C20" s="447"/>
      <c r="D20" s="447"/>
      <c r="E20" s="521"/>
      <c r="F20" s="521"/>
      <c r="G20" s="521"/>
      <c r="H20" s="521"/>
      <c r="I20" s="521"/>
      <c r="J20" s="521"/>
      <c r="K20" s="521"/>
      <c r="L20" s="522">
        <v>2819</v>
      </c>
      <c r="M20" s="522"/>
      <c r="N20" s="522"/>
      <c r="O20" s="522"/>
      <c r="P20" s="522"/>
      <c r="Q20" s="522"/>
      <c r="R20" s="523"/>
      <c r="S20" s="523"/>
      <c r="T20" s="523"/>
      <c r="U20" s="523"/>
      <c r="V20" s="524"/>
      <c r="W20" s="430"/>
      <c r="X20" s="431"/>
      <c r="Y20" s="431"/>
      <c r="Z20" s="431"/>
      <c r="AA20" s="431"/>
      <c r="AB20" s="431"/>
      <c r="AC20" s="525"/>
      <c r="AD20" s="525"/>
      <c r="AE20" s="525"/>
      <c r="AF20" s="525"/>
      <c r="AG20" s="525"/>
      <c r="AH20" s="525"/>
      <c r="AI20" s="525"/>
      <c r="AJ20" s="525"/>
      <c r="AK20" s="525"/>
      <c r="AL20" s="526"/>
      <c r="AM20" s="527"/>
      <c r="AN20" s="459"/>
      <c r="AO20" s="459"/>
      <c r="AP20" s="459"/>
      <c r="AQ20" s="459"/>
      <c r="AR20" s="459"/>
      <c r="AS20" s="459"/>
      <c r="AT20" s="460"/>
      <c r="AU20" s="528"/>
      <c r="AV20" s="529"/>
      <c r="AW20" s="529"/>
      <c r="AX20" s="530"/>
      <c r="AY20" s="415"/>
      <c r="AZ20" s="416"/>
      <c r="BA20" s="416"/>
      <c r="BB20" s="416"/>
      <c r="BC20" s="416"/>
      <c r="BD20" s="416"/>
      <c r="BE20" s="416"/>
      <c r="BF20" s="416"/>
      <c r="BG20" s="416"/>
      <c r="BH20" s="416"/>
      <c r="BI20" s="416"/>
      <c r="BJ20" s="416"/>
      <c r="BK20" s="416"/>
      <c r="BL20" s="416"/>
      <c r="BM20" s="417"/>
      <c r="BN20" s="364"/>
      <c r="BO20" s="365"/>
      <c r="BP20" s="365"/>
      <c r="BQ20" s="365"/>
      <c r="BR20" s="365"/>
      <c r="BS20" s="365"/>
      <c r="BT20" s="365"/>
      <c r="BU20" s="366"/>
      <c r="BV20" s="364"/>
      <c r="BW20" s="365"/>
      <c r="BX20" s="365"/>
      <c r="BY20" s="365"/>
      <c r="BZ20" s="365"/>
      <c r="CA20" s="365"/>
      <c r="CB20" s="365"/>
      <c r="CC20" s="366"/>
      <c r="CD20" s="57"/>
      <c r="CE20" s="518"/>
      <c r="CF20" s="518"/>
      <c r="CG20" s="518"/>
      <c r="CH20" s="518"/>
      <c r="CI20" s="518"/>
      <c r="CJ20" s="518"/>
      <c r="CK20" s="518"/>
      <c r="CL20" s="518"/>
      <c r="CM20" s="518"/>
      <c r="CN20" s="518"/>
      <c r="CO20" s="518"/>
      <c r="CP20" s="518"/>
      <c r="CQ20" s="518"/>
      <c r="CR20" s="518"/>
      <c r="CS20" s="519"/>
      <c r="CT20" s="361"/>
      <c r="CU20" s="362"/>
      <c r="CV20" s="362"/>
      <c r="CW20" s="362"/>
      <c r="CX20" s="362"/>
      <c r="CY20" s="362"/>
      <c r="CZ20" s="362"/>
      <c r="DA20" s="363"/>
      <c r="DB20" s="361"/>
      <c r="DC20" s="362"/>
      <c r="DD20" s="362"/>
      <c r="DE20" s="362"/>
      <c r="DF20" s="362"/>
      <c r="DG20" s="362"/>
      <c r="DH20" s="362"/>
      <c r="DI20" s="363"/>
    </row>
    <row r="21" spans="1:113" ht="18.75" customHeight="1" thickBot="1" x14ac:dyDescent="0.25">
      <c r="A21" s="44"/>
      <c r="B21" s="531" t="s">
        <v>72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57"/>
      <c r="CE21" s="518"/>
      <c r="CF21" s="518"/>
      <c r="CG21" s="518"/>
      <c r="CH21" s="518"/>
      <c r="CI21" s="518"/>
      <c r="CJ21" s="518"/>
      <c r="CK21" s="518"/>
      <c r="CL21" s="518"/>
      <c r="CM21" s="518"/>
      <c r="CN21" s="518"/>
      <c r="CO21" s="518"/>
      <c r="CP21" s="518"/>
      <c r="CQ21" s="518"/>
      <c r="CR21" s="518"/>
      <c r="CS21" s="519"/>
      <c r="CT21" s="361"/>
      <c r="CU21" s="362"/>
      <c r="CV21" s="362"/>
      <c r="CW21" s="362"/>
      <c r="CX21" s="362"/>
      <c r="CY21" s="362"/>
      <c r="CZ21" s="362"/>
      <c r="DA21" s="363"/>
      <c r="DB21" s="361"/>
      <c r="DC21" s="362"/>
      <c r="DD21" s="362"/>
      <c r="DE21" s="362"/>
      <c r="DF21" s="362"/>
      <c r="DG21" s="362"/>
      <c r="DH21" s="362"/>
      <c r="DI21" s="363"/>
    </row>
    <row r="22" spans="1:113" ht="18.75" customHeight="1" x14ac:dyDescent="0.2">
      <c r="A22" s="44"/>
      <c r="B22" s="567" t="s">
        <v>71</v>
      </c>
      <c r="C22" s="548"/>
      <c r="D22" s="549"/>
      <c r="E22" s="424" t="s">
        <v>68</v>
      </c>
      <c r="F22" s="429"/>
      <c r="G22" s="429"/>
      <c r="H22" s="429"/>
      <c r="I22" s="429"/>
      <c r="J22" s="429"/>
      <c r="K22" s="419"/>
      <c r="L22" s="424" t="s">
        <v>70</v>
      </c>
      <c r="M22" s="429"/>
      <c r="N22" s="429"/>
      <c r="O22" s="429"/>
      <c r="P22" s="419"/>
      <c r="Q22" s="572" t="s">
        <v>65</v>
      </c>
      <c r="R22" s="573"/>
      <c r="S22" s="573"/>
      <c r="T22" s="573"/>
      <c r="U22" s="573"/>
      <c r="V22" s="574"/>
      <c r="W22" s="547" t="s">
        <v>69</v>
      </c>
      <c r="X22" s="548"/>
      <c r="Y22" s="549"/>
      <c r="Z22" s="424" t="s">
        <v>68</v>
      </c>
      <c r="AA22" s="429"/>
      <c r="AB22" s="429"/>
      <c r="AC22" s="429"/>
      <c r="AD22" s="429"/>
      <c r="AE22" s="429"/>
      <c r="AF22" s="429"/>
      <c r="AG22" s="419"/>
      <c r="AH22" s="578" t="s">
        <v>67</v>
      </c>
      <c r="AI22" s="429"/>
      <c r="AJ22" s="429"/>
      <c r="AK22" s="429"/>
      <c r="AL22" s="419"/>
      <c r="AM22" s="578" t="s">
        <v>66</v>
      </c>
      <c r="AN22" s="579"/>
      <c r="AO22" s="579"/>
      <c r="AP22" s="579"/>
      <c r="AQ22" s="579"/>
      <c r="AR22" s="580"/>
      <c r="AS22" s="572" t="s">
        <v>65</v>
      </c>
      <c r="AT22" s="573"/>
      <c r="AU22" s="573"/>
      <c r="AV22" s="573"/>
      <c r="AW22" s="573"/>
      <c r="AX22" s="584"/>
      <c r="AY22" s="398" t="s">
        <v>64</v>
      </c>
      <c r="AZ22" s="399"/>
      <c r="BA22" s="399"/>
      <c r="BB22" s="399"/>
      <c r="BC22" s="399"/>
      <c r="BD22" s="399"/>
      <c r="BE22" s="399"/>
      <c r="BF22" s="399"/>
      <c r="BG22" s="399"/>
      <c r="BH22" s="399"/>
      <c r="BI22" s="399"/>
      <c r="BJ22" s="399"/>
      <c r="BK22" s="399"/>
      <c r="BL22" s="399"/>
      <c r="BM22" s="400"/>
      <c r="BN22" s="401">
        <v>3504434</v>
      </c>
      <c r="BO22" s="402"/>
      <c r="BP22" s="402"/>
      <c r="BQ22" s="402"/>
      <c r="BR22" s="402"/>
      <c r="BS22" s="402"/>
      <c r="BT22" s="402"/>
      <c r="BU22" s="403"/>
      <c r="BV22" s="401">
        <v>3381574</v>
      </c>
      <c r="BW22" s="402"/>
      <c r="BX22" s="402"/>
      <c r="BY22" s="402"/>
      <c r="BZ22" s="402"/>
      <c r="CA22" s="402"/>
      <c r="CB22" s="402"/>
      <c r="CC22" s="403"/>
      <c r="CD22" s="57"/>
      <c r="CE22" s="518"/>
      <c r="CF22" s="518"/>
      <c r="CG22" s="518"/>
      <c r="CH22" s="518"/>
      <c r="CI22" s="518"/>
      <c r="CJ22" s="518"/>
      <c r="CK22" s="518"/>
      <c r="CL22" s="518"/>
      <c r="CM22" s="518"/>
      <c r="CN22" s="518"/>
      <c r="CO22" s="518"/>
      <c r="CP22" s="518"/>
      <c r="CQ22" s="518"/>
      <c r="CR22" s="518"/>
      <c r="CS22" s="519"/>
      <c r="CT22" s="361"/>
      <c r="CU22" s="362"/>
      <c r="CV22" s="362"/>
      <c r="CW22" s="362"/>
      <c r="CX22" s="362"/>
      <c r="CY22" s="362"/>
      <c r="CZ22" s="362"/>
      <c r="DA22" s="363"/>
      <c r="DB22" s="361"/>
      <c r="DC22" s="362"/>
      <c r="DD22" s="362"/>
      <c r="DE22" s="362"/>
      <c r="DF22" s="362"/>
      <c r="DG22" s="362"/>
      <c r="DH22" s="362"/>
      <c r="DI22" s="363"/>
    </row>
    <row r="23" spans="1:113" ht="18.75" customHeight="1" x14ac:dyDescent="0.2">
      <c r="A23" s="44"/>
      <c r="B23" s="568"/>
      <c r="C23" s="551"/>
      <c r="D23" s="552"/>
      <c r="E23" s="384"/>
      <c r="F23" s="391"/>
      <c r="G23" s="391"/>
      <c r="H23" s="391"/>
      <c r="I23" s="391"/>
      <c r="J23" s="391"/>
      <c r="K23" s="378"/>
      <c r="L23" s="384"/>
      <c r="M23" s="391"/>
      <c r="N23" s="391"/>
      <c r="O23" s="391"/>
      <c r="P23" s="378"/>
      <c r="Q23" s="575"/>
      <c r="R23" s="576"/>
      <c r="S23" s="576"/>
      <c r="T23" s="576"/>
      <c r="U23" s="576"/>
      <c r="V23" s="577"/>
      <c r="W23" s="550"/>
      <c r="X23" s="551"/>
      <c r="Y23" s="552"/>
      <c r="Z23" s="384"/>
      <c r="AA23" s="391"/>
      <c r="AB23" s="391"/>
      <c r="AC23" s="391"/>
      <c r="AD23" s="391"/>
      <c r="AE23" s="391"/>
      <c r="AF23" s="391"/>
      <c r="AG23" s="378"/>
      <c r="AH23" s="384"/>
      <c r="AI23" s="391"/>
      <c r="AJ23" s="391"/>
      <c r="AK23" s="391"/>
      <c r="AL23" s="378"/>
      <c r="AM23" s="581"/>
      <c r="AN23" s="582"/>
      <c r="AO23" s="582"/>
      <c r="AP23" s="582"/>
      <c r="AQ23" s="582"/>
      <c r="AR23" s="583"/>
      <c r="AS23" s="575"/>
      <c r="AT23" s="576"/>
      <c r="AU23" s="576"/>
      <c r="AV23" s="576"/>
      <c r="AW23" s="576"/>
      <c r="AX23" s="585"/>
      <c r="AY23" s="415" t="s">
        <v>63</v>
      </c>
      <c r="AZ23" s="416"/>
      <c r="BA23" s="416"/>
      <c r="BB23" s="416"/>
      <c r="BC23" s="416"/>
      <c r="BD23" s="416"/>
      <c r="BE23" s="416"/>
      <c r="BF23" s="416"/>
      <c r="BG23" s="416"/>
      <c r="BH23" s="416"/>
      <c r="BI23" s="416"/>
      <c r="BJ23" s="416"/>
      <c r="BK23" s="416"/>
      <c r="BL23" s="416"/>
      <c r="BM23" s="417"/>
      <c r="BN23" s="364">
        <v>2880849</v>
      </c>
      <c r="BO23" s="365"/>
      <c r="BP23" s="365"/>
      <c r="BQ23" s="365"/>
      <c r="BR23" s="365"/>
      <c r="BS23" s="365"/>
      <c r="BT23" s="365"/>
      <c r="BU23" s="366"/>
      <c r="BV23" s="364">
        <v>2580252</v>
      </c>
      <c r="BW23" s="365"/>
      <c r="BX23" s="365"/>
      <c r="BY23" s="365"/>
      <c r="BZ23" s="365"/>
      <c r="CA23" s="365"/>
      <c r="CB23" s="365"/>
      <c r="CC23" s="366"/>
      <c r="CD23" s="57"/>
      <c r="CE23" s="518"/>
      <c r="CF23" s="518"/>
      <c r="CG23" s="518"/>
      <c r="CH23" s="518"/>
      <c r="CI23" s="518"/>
      <c r="CJ23" s="518"/>
      <c r="CK23" s="518"/>
      <c r="CL23" s="518"/>
      <c r="CM23" s="518"/>
      <c r="CN23" s="518"/>
      <c r="CO23" s="518"/>
      <c r="CP23" s="518"/>
      <c r="CQ23" s="518"/>
      <c r="CR23" s="518"/>
      <c r="CS23" s="519"/>
      <c r="CT23" s="361"/>
      <c r="CU23" s="362"/>
      <c r="CV23" s="362"/>
      <c r="CW23" s="362"/>
      <c r="CX23" s="362"/>
      <c r="CY23" s="362"/>
      <c r="CZ23" s="362"/>
      <c r="DA23" s="363"/>
      <c r="DB23" s="361"/>
      <c r="DC23" s="362"/>
      <c r="DD23" s="362"/>
      <c r="DE23" s="362"/>
      <c r="DF23" s="362"/>
      <c r="DG23" s="362"/>
      <c r="DH23" s="362"/>
      <c r="DI23" s="363"/>
    </row>
    <row r="24" spans="1:113" ht="18.75" customHeight="1" thickBot="1" x14ac:dyDescent="0.25">
      <c r="A24" s="44"/>
      <c r="B24" s="568"/>
      <c r="C24" s="551"/>
      <c r="D24" s="552"/>
      <c r="E24" s="454" t="s">
        <v>62</v>
      </c>
      <c r="F24" s="411"/>
      <c r="G24" s="411"/>
      <c r="H24" s="411"/>
      <c r="I24" s="411"/>
      <c r="J24" s="411"/>
      <c r="K24" s="412"/>
      <c r="L24" s="455">
        <v>1</v>
      </c>
      <c r="M24" s="456"/>
      <c r="N24" s="456"/>
      <c r="O24" s="456"/>
      <c r="P24" s="470"/>
      <c r="Q24" s="455">
        <v>6910</v>
      </c>
      <c r="R24" s="456"/>
      <c r="S24" s="456"/>
      <c r="T24" s="456"/>
      <c r="U24" s="456"/>
      <c r="V24" s="470"/>
      <c r="W24" s="550"/>
      <c r="X24" s="551"/>
      <c r="Y24" s="552"/>
      <c r="Z24" s="454" t="s">
        <v>61</v>
      </c>
      <c r="AA24" s="411"/>
      <c r="AB24" s="411"/>
      <c r="AC24" s="411"/>
      <c r="AD24" s="411"/>
      <c r="AE24" s="411"/>
      <c r="AF24" s="411"/>
      <c r="AG24" s="412"/>
      <c r="AH24" s="455">
        <v>97</v>
      </c>
      <c r="AI24" s="456"/>
      <c r="AJ24" s="456"/>
      <c r="AK24" s="456"/>
      <c r="AL24" s="470"/>
      <c r="AM24" s="455">
        <v>288769</v>
      </c>
      <c r="AN24" s="456"/>
      <c r="AO24" s="456"/>
      <c r="AP24" s="456"/>
      <c r="AQ24" s="456"/>
      <c r="AR24" s="470"/>
      <c r="AS24" s="455">
        <v>2977</v>
      </c>
      <c r="AT24" s="456"/>
      <c r="AU24" s="456"/>
      <c r="AV24" s="456"/>
      <c r="AW24" s="456"/>
      <c r="AX24" s="457"/>
      <c r="AY24" s="534" t="s">
        <v>60</v>
      </c>
      <c r="AZ24" s="535"/>
      <c r="BA24" s="535"/>
      <c r="BB24" s="535"/>
      <c r="BC24" s="535"/>
      <c r="BD24" s="535"/>
      <c r="BE24" s="535"/>
      <c r="BF24" s="535"/>
      <c r="BG24" s="535"/>
      <c r="BH24" s="535"/>
      <c r="BI24" s="535"/>
      <c r="BJ24" s="535"/>
      <c r="BK24" s="535"/>
      <c r="BL24" s="535"/>
      <c r="BM24" s="536"/>
      <c r="BN24" s="364">
        <v>3217719</v>
      </c>
      <c r="BO24" s="365"/>
      <c r="BP24" s="365"/>
      <c r="BQ24" s="365"/>
      <c r="BR24" s="365"/>
      <c r="BS24" s="365"/>
      <c r="BT24" s="365"/>
      <c r="BU24" s="366"/>
      <c r="BV24" s="364">
        <v>3007065</v>
      </c>
      <c r="BW24" s="365"/>
      <c r="BX24" s="365"/>
      <c r="BY24" s="365"/>
      <c r="BZ24" s="365"/>
      <c r="CA24" s="365"/>
      <c r="CB24" s="365"/>
      <c r="CC24" s="366"/>
      <c r="CD24" s="57"/>
      <c r="CE24" s="518"/>
      <c r="CF24" s="518"/>
      <c r="CG24" s="518"/>
      <c r="CH24" s="518"/>
      <c r="CI24" s="518"/>
      <c r="CJ24" s="518"/>
      <c r="CK24" s="518"/>
      <c r="CL24" s="518"/>
      <c r="CM24" s="518"/>
      <c r="CN24" s="518"/>
      <c r="CO24" s="518"/>
      <c r="CP24" s="518"/>
      <c r="CQ24" s="518"/>
      <c r="CR24" s="518"/>
      <c r="CS24" s="519"/>
      <c r="CT24" s="361"/>
      <c r="CU24" s="362"/>
      <c r="CV24" s="362"/>
      <c r="CW24" s="362"/>
      <c r="CX24" s="362"/>
      <c r="CY24" s="362"/>
      <c r="CZ24" s="362"/>
      <c r="DA24" s="363"/>
      <c r="DB24" s="361"/>
      <c r="DC24" s="362"/>
      <c r="DD24" s="362"/>
      <c r="DE24" s="362"/>
      <c r="DF24" s="362"/>
      <c r="DG24" s="362"/>
      <c r="DH24" s="362"/>
      <c r="DI24" s="363"/>
    </row>
    <row r="25" spans="1:113" ht="18.75" customHeight="1" x14ac:dyDescent="0.2">
      <c r="A25" s="44"/>
      <c r="B25" s="568"/>
      <c r="C25" s="551"/>
      <c r="D25" s="552"/>
      <c r="E25" s="454" t="s">
        <v>59</v>
      </c>
      <c r="F25" s="411"/>
      <c r="G25" s="411"/>
      <c r="H25" s="411"/>
      <c r="I25" s="411"/>
      <c r="J25" s="411"/>
      <c r="K25" s="412"/>
      <c r="L25" s="455" t="s">
        <v>47</v>
      </c>
      <c r="M25" s="456"/>
      <c r="N25" s="456"/>
      <c r="O25" s="456"/>
      <c r="P25" s="470"/>
      <c r="Q25" s="455" t="s">
        <v>47</v>
      </c>
      <c r="R25" s="456"/>
      <c r="S25" s="456"/>
      <c r="T25" s="456"/>
      <c r="U25" s="456"/>
      <c r="V25" s="470"/>
      <c r="W25" s="550"/>
      <c r="X25" s="551"/>
      <c r="Y25" s="552"/>
      <c r="Z25" s="454" t="s">
        <v>58</v>
      </c>
      <c r="AA25" s="411"/>
      <c r="AB25" s="411"/>
      <c r="AC25" s="411"/>
      <c r="AD25" s="411"/>
      <c r="AE25" s="411"/>
      <c r="AF25" s="411"/>
      <c r="AG25" s="412"/>
      <c r="AH25" s="455" t="s">
        <v>47</v>
      </c>
      <c r="AI25" s="456"/>
      <c r="AJ25" s="456"/>
      <c r="AK25" s="456"/>
      <c r="AL25" s="470"/>
      <c r="AM25" s="455" t="s">
        <v>47</v>
      </c>
      <c r="AN25" s="456"/>
      <c r="AO25" s="456"/>
      <c r="AP25" s="456"/>
      <c r="AQ25" s="456"/>
      <c r="AR25" s="470"/>
      <c r="AS25" s="455" t="s">
        <v>47</v>
      </c>
      <c r="AT25" s="456"/>
      <c r="AU25" s="456"/>
      <c r="AV25" s="456"/>
      <c r="AW25" s="456"/>
      <c r="AX25" s="457"/>
      <c r="AY25" s="398" t="s">
        <v>57</v>
      </c>
      <c r="AZ25" s="399"/>
      <c r="BA25" s="399"/>
      <c r="BB25" s="399"/>
      <c r="BC25" s="399"/>
      <c r="BD25" s="399"/>
      <c r="BE25" s="399"/>
      <c r="BF25" s="399"/>
      <c r="BG25" s="399"/>
      <c r="BH25" s="399"/>
      <c r="BI25" s="399"/>
      <c r="BJ25" s="399"/>
      <c r="BK25" s="399"/>
      <c r="BL25" s="399"/>
      <c r="BM25" s="400"/>
      <c r="BN25" s="401" t="s">
        <v>47</v>
      </c>
      <c r="BO25" s="402"/>
      <c r="BP25" s="402"/>
      <c r="BQ25" s="402"/>
      <c r="BR25" s="402"/>
      <c r="BS25" s="402"/>
      <c r="BT25" s="402"/>
      <c r="BU25" s="403"/>
      <c r="BV25" s="401" t="s">
        <v>47</v>
      </c>
      <c r="BW25" s="402"/>
      <c r="BX25" s="402"/>
      <c r="BY25" s="402"/>
      <c r="BZ25" s="402"/>
      <c r="CA25" s="402"/>
      <c r="CB25" s="402"/>
      <c r="CC25" s="403"/>
      <c r="CD25" s="57"/>
      <c r="CE25" s="518"/>
      <c r="CF25" s="518"/>
      <c r="CG25" s="518"/>
      <c r="CH25" s="518"/>
      <c r="CI25" s="518"/>
      <c r="CJ25" s="518"/>
      <c r="CK25" s="518"/>
      <c r="CL25" s="518"/>
      <c r="CM25" s="518"/>
      <c r="CN25" s="518"/>
      <c r="CO25" s="518"/>
      <c r="CP25" s="518"/>
      <c r="CQ25" s="518"/>
      <c r="CR25" s="518"/>
      <c r="CS25" s="519"/>
      <c r="CT25" s="361"/>
      <c r="CU25" s="362"/>
      <c r="CV25" s="362"/>
      <c r="CW25" s="362"/>
      <c r="CX25" s="362"/>
      <c r="CY25" s="362"/>
      <c r="CZ25" s="362"/>
      <c r="DA25" s="363"/>
      <c r="DB25" s="361"/>
      <c r="DC25" s="362"/>
      <c r="DD25" s="362"/>
      <c r="DE25" s="362"/>
      <c r="DF25" s="362"/>
      <c r="DG25" s="362"/>
      <c r="DH25" s="362"/>
      <c r="DI25" s="363"/>
    </row>
    <row r="26" spans="1:113" ht="18.75" customHeight="1" x14ac:dyDescent="0.2">
      <c r="A26" s="44"/>
      <c r="B26" s="568"/>
      <c r="C26" s="551"/>
      <c r="D26" s="552"/>
      <c r="E26" s="454" t="s">
        <v>56</v>
      </c>
      <c r="F26" s="411"/>
      <c r="G26" s="411"/>
      <c r="H26" s="411"/>
      <c r="I26" s="411"/>
      <c r="J26" s="411"/>
      <c r="K26" s="412"/>
      <c r="L26" s="455">
        <v>1</v>
      </c>
      <c r="M26" s="456"/>
      <c r="N26" s="456"/>
      <c r="O26" s="456"/>
      <c r="P26" s="470"/>
      <c r="Q26" s="455">
        <v>5540</v>
      </c>
      <c r="R26" s="456"/>
      <c r="S26" s="456"/>
      <c r="T26" s="456"/>
      <c r="U26" s="456"/>
      <c r="V26" s="470"/>
      <c r="W26" s="550"/>
      <c r="X26" s="551"/>
      <c r="Y26" s="552"/>
      <c r="Z26" s="454" t="s">
        <v>55</v>
      </c>
      <c r="AA26" s="565"/>
      <c r="AB26" s="565"/>
      <c r="AC26" s="565"/>
      <c r="AD26" s="565"/>
      <c r="AE26" s="565"/>
      <c r="AF26" s="565"/>
      <c r="AG26" s="566"/>
      <c r="AH26" s="455">
        <v>1</v>
      </c>
      <c r="AI26" s="456"/>
      <c r="AJ26" s="456"/>
      <c r="AK26" s="456"/>
      <c r="AL26" s="470"/>
      <c r="AM26" s="455" t="s">
        <v>54</v>
      </c>
      <c r="AN26" s="456"/>
      <c r="AO26" s="456"/>
      <c r="AP26" s="456"/>
      <c r="AQ26" s="456"/>
      <c r="AR26" s="470"/>
      <c r="AS26" s="455" t="s">
        <v>54</v>
      </c>
      <c r="AT26" s="456"/>
      <c r="AU26" s="456"/>
      <c r="AV26" s="456"/>
      <c r="AW26" s="456"/>
      <c r="AX26" s="457"/>
      <c r="AY26" s="367" t="s">
        <v>53</v>
      </c>
      <c r="AZ26" s="368"/>
      <c r="BA26" s="368"/>
      <c r="BB26" s="368"/>
      <c r="BC26" s="368"/>
      <c r="BD26" s="368"/>
      <c r="BE26" s="368"/>
      <c r="BF26" s="368"/>
      <c r="BG26" s="368"/>
      <c r="BH26" s="368"/>
      <c r="BI26" s="368"/>
      <c r="BJ26" s="368"/>
      <c r="BK26" s="368"/>
      <c r="BL26" s="368"/>
      <c r="BM26" s="369"/>
      <c r="BN26" s="364" t="s">
        <v>47</v>
      </c>
      <c r="BO26" s="365"/>
      <c r="BP26" s="365"/>
      <c r="BQ26" s="365"/>
      <c r="BR26" s="365"/>
      <c r="BS26" s="365"/>
      <c r="BT26" s="365"/>
      <c r="BU26" s="366"/>
      <c r="BV26" s="364" t="s">
        <v>47</v>
      </c>
      <c r="BW26" s="365"/>
      <c r="BX26" s="365"/>
      <c r="BY26" s="365"/>
      <c r="BZ26" s="365"/>
      <c r="CA26" s="365"/>
      <c r="CB26" s="365"/>
      <c r="CC26" s="366"/>
      <c r="CD26" s="57"/>
      <c r="CE26" s="518"/>
      <c r="CF26" s="518"/>
      <c r="CG26" s="518"/>
      <c r="CH26" s="518"/>
      <c r="CI26" s="518"/>
      <c r="CJ26" s="518"/>
      <c r="CK26" s="518"/>
      <c r="CL26" s="518"/>
      <c r="CM26" s="518"/>
      <c r="CN26" s="518"/>
      <c r="CO26" s="518"/>
      <c r="CP26" s="518"/>
      <c r="CQ26" s="518"/>
      <c r="CR26" s="518"/>
      <c r="CS26" s="519"/>
      <c r="CT26" s="361"/>
      <c r="CU26" s="362"/>
      <c r="CV26" s="362"/>
      <c r="CW26" s="362"/>
      <c r="CX26" s="362"/>
      <c r="CY26" s="362"/>
      <c r="CZ26" s="362"/>
      <c r="DA26" s="363"/>
      <c r="DB26" s="361"/>
      <c r="DC26" s="362"/>
      <c r="DD26" s="362"/>
      <c r="DE26" s="362"/>
      <c r="DF26" s="362"/>
      <c r="DG26" s="362"/>
      <c r="DH26" s="362"/>
      <c r="DI26" s="363"/>
    </row>
    <row r="27" spans="1:113" ht="18.75" customHeight="1" thickBot="1" x14ac:dyDescent="0.25">
      <c r="A27" s="44"/>
      <c r="B27" s="568"/>
      <c r="C27" s="551"/>
      <c r="D27" s="552"/>
      <c r="E27" s="454" t="s">
        <v>52</v>
      </c>
      <c r="F27" s="411"/>
      <c r="G27" s="411"/>
      <c r="H27" s="411"/>
      <c r="I27" s="411"/>
      <c r="J27" s="411"/>
      <c r="K27" s="412"/>
      <c r="L27" s="455">
        <v>1</v>
      </c>
      <c r="M27" s="456"/>
      <c r="N27" s="456"/>
      <c r="O27" s="456"/>
      <c r="P27" s="470"/>
      <c r="Q27" s="455">
        <v>2200</v>
      </c>
      <c r="R27" s="456"/>
      <c r="S27" s="456"/>
      <c r="T27" s="456"/>
      <c r="U27" s="456"/>
      <c r="V27" s="470"/>
      <c r="W27" s="550"/>
      <c r="X27" s="551"/>
      <c r="Y27" s="552"/>
      <c r="Z27" s="454" t="s">
        <v>51</v>
      </c>
      <c r="AA27" s="411"/>
      <c r="AB27" s="411"/>
      <c r="AC27" s="411"/>
      <c r="AD27" s="411"/>
      <c r="AE27" s="411"/>
      <c r="AF27" s="411"/>
      <c r="AG27" s="412"/>
      <c r="AH27" s="455" t="s">
        <v>47</v>
      </c>
      <c r="AI27" s="456"/>
      <c r="AJ27" s="456"/>
      <c r="AK27" s="456"/>
      <c r="AL27" s="470"/>
      <c r="AM27" s="455" t="s">
        <v>47</v>
      </c>
      <c r="AN27" s="456"/>
      <c r="AO27" s="456"/>
      <c r="AP27" s="456"/>
      <c r="AQ27" s="456"/>
      <c r="AR27" s="470"/>
      <c r="AS27" s="455" t="s">
        <v>47</v>
      </c>
      <c r="AT27" s="456"/>
      <c r="AU27" s="456"/>
      <c r="AV27" s="456"/>
      <c r="AW27" s="456"/>
      <c r="AX27" s="457"/>
      <c r="AY27" s="499" t="s">
        <v>50</v>
      </c>
      <c r="AZ27" s="500"/>
      <c r="BA27" s="500"/>
      <c r="BB27" s="500"/>
      <c r="BC27" s="500"/>
      <c r="BD27" s="500"/>
      <c r="BE27" s="500"/>
      <c r="BF27" s="500"/>
      <c r="BG27" s="500"/>
      <c r="BH27" s="500"/>
      <c r="BI27" s="500"/>
      <c r="BJ27" s="500"/>
      <c r="BK27" s="500"/>
      <c r="BL27" s="500"/>
      <c r="BM27" s="501"/>
      <c r="BN27" s="537">
        <v>174496</v>
      </c>
      <c r="BO27" s="538"/>
      <c r="BP27" s="538"/>
      <c r="BQ27" s="538"/>
      <c r="BR27" s="538"/>
      <c r="BS27" s="538"/>
      <c r="BT27" s="538"/>
      <c r="BU27" s="539"/>
      <c r="BV27" s="537">
        <v>174496</v>
      </c>
      <c r="BW27" s="538"/>
      <c r="BX27" s="538"/>
      <c r="BY27" s="538"/>
      <c r="BZ27" s="538"/>
      <c r="CA27" s="538"/>
      <c r="CB27" s="538"/>
      <c r="CC27" s="539"/>
      <c r="CD27" s="56"/>
      <c r="CE27" s="518"/>
      <c r="CF27" s="518"/>
      <c r="CG27" s="518"/>
      <c r="CH27" s="518"/>
      <c r="CI27" s="518"/>
      <c r="CJ27" s="518"/>
      <c r="CK27" s="518"/>
      <c r="CL27" s="518"/>
      <c r="CM27" s="518"/>
      <c r="CN27" s="518"/>
      <c r="CO27" s="518"/>
      <c r="CP27" s="518"/>
      <c r="CQ27" s="518"/>
      <c r="CR27" s="518"/>
      <c r="CS27" s="519"/>
      <c r="CT27" s="361"/>
      <c r="CU27" s="362"/>
      <c r="CV27" s="362"/>
      <c r="CW27" s="362"/>
      <c r="CX27" s="362"/>
      <c r="CY27" s="362"/>
      <c r="CZ27" s="362"/>
      <c r="DA27" s="363"/>
      <c r="DB27" s="361"/>
      <c r="DC27" s="362"/>
      <c r="DD27" s="362"/>
      <c r="DE27" s="362"/>
      <c r="DF27" s="362"/>
      <c r="DG27" s="362"/>
      <c r="DH27" s="362"/>
      <c r="DI27" s="363"/>
    </row>
    <row r="28" spans="1:113" ht="18.75" customHeight="1" x14ac:dyDescent="0.2">
      <c r="A28" s="44"/>
      <c r="B28" s="568"/>
      <c r="C28" s="551"/>
      <c r="D28" s="552"/>
      <c r="E28" s="454" t="s">
        <v>49</v>
      </c>
      <c r="F28" s="411"/>
      <c r="G28" s="411"/>
      <c r="H28" s="411"/>
      <c r="I28" s="411"/>
      <c r="J28" s="411"/>
      <c r="K28" s="412"/>
      <c r="L28" s="455">
        <v>1</v>
      </c>
      <c r="M28" s="456"/>
      <c r="N28" s="456"/>
      <c r="O28" s="456"/>
      <c r="P28" s="470"/>
      <c r="Q28" s="455">
        <v>1760</v>
      </c>
      <c r="R28" s="456"/>
      <c r="S28" s="456"/>
      <c r="T28" s="456"/>
      <c r="U28" s="456"/>
      <c r="V28" s="470"/>
      <c r="W28" s="550"/>
      <c r="X28" s="551"/>
      <c r="Y28" s="552"/>
      <c r="Z28" s="454" t="s">
        <v>48</v>
      </c>
      <c r="AA28" s="411"/>
      <c r="AB28" s="411"/>
      <c r="AC28" s="411"/>
      <c r="AD28" s="411"/>
      <c r="AE28" s="411"/>
      <c r="AF28" s="411"/>
      <c r="AG28" s="412"/>
      <c r="AH28" s="455" t="s">
        <v>47</v>
      </c>
      <c r="AI28" s="456"/>
      <c r="AJ28" s="456"/>
      <c r="AK28" s="456"/>
      <c r="AL28" s="470"/>
      <c r="AM28" s="455" t="s">
        <v>47</v>
      </c>
      <c r="AN28" s="456"/>
      <c r="AO28" s="456"/>
      <c r="AP28" s="456"/>
      <c r="AQ28" s="456"/>
      <c r="AR28" s="470"/>
      <c r="AS28" s="455" t="s">
        <v>47</v>
      </c>
      <c r="AT28" s="456"/>
      <c r="AU28" s="456"/>
      <c r="AV28" s="456"/>
      <c r="AW28" s="456"/>
      <c r="AX28" s="457"/>
      <c r="AY28" s="556" t="s">
        <v>46</v>
      </c>
      <c r="AZ28" s="557"/>
      <c r="BA28" s="557"/>
      <c r="BB28" s="558"/>
      <c r="BC28" s="398" t="s">
        <v>45</v>
      </c>
      <c r="BD28" s="399"/>
      <c r="BE28" s="399"/>
      <c r="BF28" s="399"/>
      <c r="BG28" s="399"/>
      <c r="BH28" s="399"/>
      <c r="BI28" s="399"/>
      <c r="BJ28" s="399"/>
      <c r="BK28" s="399"/>
      <c r="BL28" s="399"/>
      <c r="BM28" s="400"/>
      <c r="BN28" s="401">
        <v>2298259</v>
      </c>
      <c r="BO28" s="402"/>
      <c r="BP28" s="402"/>
      <c r="BQ28" s="402"/>
      <c r="BR28" s="402"/>
      <c r="BS28" s="402"/>
      <c r="BT28" s="402"/>
      <c r="BU28" s="403"/>
      <c r="BV28" s="401">
        <v>2297709</v>
      </c>
      <c r="BW28" s="402"/>
      <c r="BX28" s="402"/>
      <c r="BY28" s="402"/>
      <c r="BZ28" s="402"/>
      <c r="CA28" s="402"/>
      <c r="CB28" s="402"/>
      <c r="CC28" s="403"/>
      <c r="CD28" s="57"/>
      <c r="CE28" s="518"/>
      <c r="CF28" s="518"/>
      <c r="CG28" s="518"/>
      <c r="CH28" s="518"/>
      <c r="CI28" s="518"/>
      <c r="CJ28" s="518"/>
      <c r="CK28" s="518"/>
      <c r="CL28" s="518"/>
      <c r="CM28" s="518"/>
      <c r="CN28" s="518"/>
      <c r="CO28" s="518"/>
      <c r="CP28" s="518"/>
      <c r="CQ28" s="518"/>
      <c r="CR28" s="518"/>
      <c r="CS28" s="519"/>
      <c r="CT28" s="361"/>
      <c r="CU28" s="362"/>
      <c r="CV28" s="362"/>
      <c r="CW28" s="362"/>
      <c r="CX28" s="362"/>
      <c r="CY28" s="362"/>
      <c r="CZ28" s="362"/>
      <c r="DA28" s="363"/>
      <c r="DB28" s="361"/>
      <c r="DC28" s="362"/>
      <c r="DD28" s="362"/>
      <c r="DE28" s="362"/>
      <c r="DF28" s="362"/>
      <c r="DG28" s="362"/>
      <c r="DH28" s="362"/>
      <c r="DI28" s="363"/>
    </row>
    <row r="29" spans="1:113" ht="18.75" customHeight="1" x14ac:dyDescent="0.2">
      <c r="A29" s="44"/>
      <c r="B29" s="568"/>
      <c r="C29" s="551"/>
      <c r="D29" s="552"/>
      <c r="E29" s="454" t="s">
        <v>44</v>
      </c>
      <c r="F29" s="411"/>
      <c r="G29" s="411"/>
      <c r="H29" s="411"/>
      <c r="I29" s="411"/>
      <c r="J29" s="411"/>
      <c r="K29" s="412"/>
      <c r="L29" s="455">
        <v>10</v>
      </c>
      <c r="M29" s="456"/>
      <c r="N29" s="456"/>
      <c r="O29" s="456"/>
      <c r="P29" s="470"/>
      <c r="Q29" s="455">
        <v>1580</v>
      </c>
      <c r="R29" s="456"/>
      <c r="S29" s="456"/>
      <c r="T29" s="456"/>
      <c r="U29" s="456"/>
      <c r="V29" s="470"/>
      <c r="W29" s="553"/>
      <c r="X29" s="554"/>
      <c r="Y29" s="555"/>
      <c r="Z29" s="454" t="s">
        <v>43</v>
      </c>
      <c r="AA29" s="411"/>
      <c r="AB29" s="411"/>
      <c r="AC29" s="411"/>
      <c r="AD29" s="411"/>
      <c r="AE29" s="411"/>
      <c r="AF29" s="411"/>
      <c r="AG29" s="412"/>
      <c r="AH29" s="455">
        <v>97</v>
      </c>
      <c r="AI29" s="456"/>
      <c r="AJ29" s="456"/>
      <c r="AK29" s="456"/>
      <c r="AL29" s="470"/>
      <c r="AM29" s="455">
        <v>288769</v>
      </c>
      <c r="AN29" s="456"/>
      <c r="AO29" s="456"/>
      <c r="AP29" s="456"/>
      <c r="AQ29" s="456"/>
      <c r="AR29" s="470"/>
      <c r="AS29" s="455">
        <v>2977</v>
      </c>
      <c r="AT29" s="456"/>
      <c r="AU29" s="456"/>
      <c r="AV29" s="456"/>
      <c r="AW29" s="456"/>
      <c r="AX29" s="457"/>
      <c r="AY29" s="559"/>
      <c r="AZ29" s="560"/>
      <c r="BA29" s="560"/>
      <c r="BB29" s="561"/>
      <c r="BC29" s="415" t="s">
        <v>42</v>
      </c>
      <c r="BD29" s="416"/>
      <c r="BE29" s="416"/>
      <c r="BF29" s="416"/>
      <c r="BG29" s="416"/>
      <c r="BH29" s="416"/>
      <c r="BI29" s="416"/>
      <c r="BJ29" s="416"/>
      <c r="BK29" s="416"/>
      <c r="BL29" s="416"/>
      <c r="BM29" s="417"/>
      <c r="BN29" s="364">
        <v>735189</v>
      </c>
      <c r="BO29" s="365"/>
      <c r="BP29" s="365"/>
      <c r="BQ29" s="365"/>
      <c r="BR29" s="365"/>
      <c r="BS29" s="365"/>
      <c r="BT29" s="365"/>
      <c r="BU29" s="366"/>
      <c r="BV29" s="364">
        <v>590647</v>
      </c>
      <c r="BW29" s="365"/>
      <c r="BX29" s="365"/>
      <c r="BY29" s="365"/>
      <c r="BZ29" s="365"/>
      <c r="CA29" s="365"/>
      <c r="CB29" s="365"/>
      <c r="CC29" s="366"/>
      <c r="CD29" s="56"/>
      <c r="CE29" s="518"/>
      <c r="CF29" s="518"/>
      <c r="CG29" s="518"/>
      <c r="CH29" s="518"/>
      <c r="CI29" s="518"/>
      <c r="CJ29" s="518"/>
      <c r="CK29" s="518"/>
      <c r="CL29" s="518"/>
      <c r="CM29" s="518"/>
      <c r="CN29" s="518"/>
      <c r="CO29" s="518"/>
      <c r="CP29" s="518"/>
      <c r="CQ29" s="518"/>
      <c r="CR29" s="518"/>
      <c r="CS29" s="519"/>
      <c r="CT29" s="361"/>
      <c r="CU29" s="362"/>
      <c r="CV29" s="362"/>
      <c r="CW29" s="362"/>
      <c r="CX29" s="362"/>
      <c r="CY29" s="362"/>
      <c r="CZ29" s="362"/>
      <c r="DA29" s="363"/>
      <c r="DB29" s="361"/>
      <c r="DC29" s="362"/>
      <c r="DD29" s="362"/>
      <c r="DE29" s="362"/>
      <c r="DF29" s="362"/>
      <c r="DG29" s="362"/>
      <c r="DH29" s="362"/>
      <c r="DI29" s="363"/>
    </row>
    <row r="30" spans="1:113" ht="18.75" customHeight="1" thickBot="1" x14ac:dyDescent="0.25">
      <c r="A30" s="44"/>
      <c r="B30" s="569"/>
      <c r="C30" s="570"/>
      <c r="D30" s="571"/>
      <c r="E30" s="458"/>
      <c r="F30" s="459"/>
      <c r="G30" s="459"/>
      <c r="H30" s="459"/>
      <c r="I30" s="459"/>
      <c r="J30" s="459"/>
      <c r="K30" s="460"/>
      <c r="L30" s="586"/>
      <c r="M30" s="587"/>
      <c r="N30" s="587"/>
      <c r="O30" s="587"/>
      <c r="P30" s="588"/>
      <c r="Q30" s="586"/>
      <c r="R30" s="587"/>
      <c r="S30" s="587"/>
      <c r="T30" s="587"/>
      <c r="U30" s="587"/>
      <c r="V30" s="588"/>
      <c r="W30" s="589" t="s">
        <v>41</v>
      </c>
      <c r="X30" s="590"/>
      <c r="Y30" s="590"/>
      <c r="Z30" s="590"/>
      <c r="AA30" s="590"/>
      <c r="AB30" s="590"/>
      <c r="AC30" s="590"/>
      <c r="AD30" s="590"/>
      <c r="AE30" s="590"/>
      <c r="AF30" s="590"/>
      <c r="AG30" s="591"/>
      <c r="AH30" s="543">
        <v>95.6</v>
      </c>
      <c r="AI30" s="544"/>
      <c r="AJ30" s="544"/>
      <c r="AK30" s="544"/>
      <c r="AL30" s="544"/>
      <c r="AM30" s="544"/>
      <c r="AN30" s="544"/>
      <c r="AO30" s="544"/>
      <c r="AP30" s="544"/>
      <c r="AQ30" s="544"/>
      <c r="AR30" s="544"/>
      <c r="AS30" s="544"/>
      <c r="AT30" s="544"/>
      <c r="AU30" s="544"/>
      <c r="AV30" s="544"/>
      <c r="AW30" s="544"/>
      <c r="AX30" s="546"/>
      <c r="AY30" s="562"/>
      <c r="AZ30" s="563"/>
      <c r="BA30" s="563"/>
      <c r="BB30" s="564"/>
      <c r="BC30" s="534" t="s">
        <v>40</v>
      </c>
      <c r="BD30" s="535"/>
      <c r="BE30" s="535"/>
      <c r="BF30" s="535"/>
      <c r="BG30" s="535"/>
      <c r="BH30" s="535"/>
      <c r="BI30" s="535"/>
      <c r="BJ30" s="535"/>
      <c r="BK30" s="535"/>
      <c r="BL30" s="535"/>
      <c r="BM30" s="536"/>
      <c r="BN30" s="537">
        <v>4338613</v>
      </c>
      <c r="BO30" s="538"/>
      <c r="BP30" s="538"/>
      <c r="BQ30" s="538"/>
      <c r="BR30" s="538"/>
      <c r="BS30" s="538"/>
      <c r="BT30" s="538"/>
      <c r="BU30" s="539"/>
      <c r="BV30" s="537">
        <v>3835168</v>
      </c>
      <c r="BW30" s="538"/>
      <c r="BX30" s="538"/>
      <c r="BY30" s="538"/>
      <c r="BZ30" s="538"/>
      <c r="CA30" s="538"/>
      <c r="CB30" s="538"/>
      <c r="CC30" s="539"/>
      <c r="CD30" s="55"/>
      <c r="CE30" s="54"/>
      <c r="CF30" s="54"/>
      <c r="CG30" s="54"/>
      <c r="CH30" s="54"/>
      <c r="CI30" s="54"/>
      <c r="CJ30" s="54"/>
      <c r="CK30" s="54"/>
      <c r="CL30" s="54"/>
      <c r="CM30" s="54"/>
      <c r="CN30" s="54"/>
      <c r="CO30" s="54"/>
      <c r="CP30" s="54"/>
      <c r="CQ30" s="54"/>
      <c r="CR30" s="54"/>
      <c r="CS30" s="53"/>
      <c r="CT30" s="52"/>
      <c r="CU30" s="51"/>
      <c r="CV30" s="51"/>
      <c r="CW30" s="51"/>
      <c r="CX30" s="51"/>
      <c r="CY30" s="51"/>
      <c r="CZ30" s="51"/>
      <c r="DA30" s="50"/>
      <c r="DB30" s="52"/>
      <c r="DC30" s="51"/>
      <c r="DD30" s="51"/>
      <c r="DE30" s="51"/>
      <c r="DF30" s="51"/>
      <c r="DG30" s="51"/>
      <c r="DH30" s="51"/>
      <c r="DI30" s="50"/>
    </row>
    <row r="31" spans="1:113" ht="13.5" customHeight="1" x14ac:dyDescent="0.2">
      <c r="A31" s="44"/>
      <c r="B31" s="49"/>
      <c r="DI31" s="48"/>
    </row>
    <row r="32" spans="1:113" ht="13.5" customHeight="1" x14ac:dyDescent="0.2">
      <c r="A32" s="44"/>
      <c r="B32" s="45"/>
      <c r="C32" s="594" t="s">
        <v>39</v>
      </c>
      <c r="D32" s="594"/>
      <c r="E32" s="594"/>
      <c r="F32" s="594"/>
      <c r="G32" s="594"/>
      <c r="H32" s="594"/>
      <c r="I32" s="594"/>
      <c r="J32" s="594"/>
      <c r="K32" s="594"/>
      <c r="L32" s="594"/>
      <c r="M32" s="594"/>
      <c r="N32" s="594"/>
      <c r="O32" s="594"/>
      <c r="P32" s="594"/>
      <c r="Q32" s="594"/>
      <c r="R32" s="594"/>
      <c r="S32" s="594"/>
      <c r="U32" s="368" t="s">
        <v>38</v>
      </c>
      <c r="V32" s="368"/>
      <c r="W32" s="368"/>
      <c r="X32" s="368"/>
      <c r="Y32" s="368"/>
      <c r="Z32" s="368"/>
      <c r="AA32" s="368"/>
      <c r="AB32" s="368"/>
      <c r="AC32" s="368"/>
      <c r="AD32" s="368"/>
      <c r="AE32" s="368"/>
      <c r="AF32" s="368"/>
      <c r="AG32" s="368"/>
      <c r="AH32" s="368"/>
      <c r="AI32" s="368"/>
      <c r="AJ32" s="368"/>
      <c r="AK32" s="368"/>
      <c r="AM32" s="368" t="s">
        <v>37</v>
      </c>
      <c r="AN32" s="368"/>
      <c r="AO32" s="368"/>
      <c r="AP32" s="368"/>
      <c r="AQ32" s="368"/>
      <c r="AR32" s="368"/>
      <c r="AS32" s="368"/>
      <c r="AT32" s="368"/>
      <c r="AU32" s="368"/>
      <c r="AV32" s="368"/>
      <c r="AW32" s="368"/>
      <c r="AX32" s="368"/>
      <c r="AY32" s="368"/>
      <c r="AZ32" s="368"/>
      <c r="BA32" s="368"/>
      <c r="BB32" s="368"/>
      <c r="BC32" s="368"/>
      <c r="BE32" s="368" t="s">
        <v>36</v>
      </c>
      <c r="BF32" s="368"/>
      <c r="BG32" s="368"/>
      <c r="BH32" s="368"/>
      <c r="BI32" s="368"/>
      <c r="BJ32" s="368"/>
      <c r="BK32" s="368"/>
      <c r="BL32" s="368"/>
      <c r="BM32" s="368"/>
      <c r="BN32" s="368"/>
      <c r="BO32" s="368"/>
      <c r="BP32" s="368"/>
      <c r="BQ32" s="368"/>
      <c r="BR32" s="368"/>
      <c r="BS32" s="368"/>
      <c r="BT32" s="368"/>
      <c r="BU32" s="368"/>
      <c r="BW32" s="368" t="s">
        <v>35</v>
      </c>
      <c r="BX32" s="368"/>
      <c r="BY32" s="368"/>
      <c r="BZ32" s="368"/>
      <c r="CA32" s="368"/>
      <c r="CB32" s="368"/>
      <c r="CC32" s="368"/>
      <c r="CD32" s="368"/>
      <c r="CE32" s="368"/>
      <c r="CF32" s="368"/>
      <c r="CG32" s="368"/>
      <c r="CH32" s="368"/>
      <c r="CI32" s="368"/>
      <c r="CJ32" s="368"/>
      <c r="CK32" s="368"/>
      <c r="CL32" s="368"/>
      <c r="CM32" s="368"/>
      <c r="CO32" s="368" t="s">
        <v>34</v>
      </c>
      <c r="CP32" s="368"/>
      <c r="CQ32" s="368"/>
      <c r="CR32" s="368"/>
      <c r="CS32" s="368"/>
      <c r="CT32" s="368"/>
      <c r="CU32" s="368"/>
      <c r="CV32" s="368"/>
      <c r="CW32" s="368"/>
      <c r="CX32" s="368"/>
      <c r="CY32" s="368"/>
      <c r="CZ32" s="368"/>
      <c r="DA32" s="368"/>
      <c r="DB32" s="368"/>
      <c r="DC32" s="368"/>
      <c r="DD32" s="368"/>
      <c r="DE32" s="368"/>
      <c r="DI32" s="48"/>
    </row>
    <row r="33" spans="1:113" ht="13.5" customHeight="1" x14ac:dyDescent="0.2">
      <c r="A33" s="44"/>
      <c r="B33" s="45"/>
      <c r="C33" s="436" t="s">
        <v>29</v>
      </c>
      <c r="D33" s="436"/>
      <c r="E33" s="389" t="s">
        <v>33</v>
      </c>
      <c r="F33" s="389"/>
      <c r="G33" s="389"/>
      <c r="H33" s="389"/>
      <c r="I33" s="389"/>
      <c r="J33" s="389"/>
      <c r="K33" s="389"/>
      <c r="L33" s="389"/>
      <c r="M33" s="389"/>
      <c r="N33" s="389"/>
      <c r="O33" s="389"/>
      <c r="P33" s="389"/>
      <c r="Q33" s="389"/>
      <c r="R33" s="389"/>
      <c r="S33" s="389"/>
      <c r="T33" s="46"/>
      <c r="U33" s="436" t="s">
        <v>29</v>
      </c>
      <c r="V33" s="436"/>
      <c r="W33" s="389" t="s">
        <v>33</v>
      </c>
      <c r="X33" s="389"/>
      <c r="Y33" s="389"/>
      <c r="Z33" s="389"/>
      <c r="AA33" s="389"/>
      <c r="AB33" s="389"/>
      <c r="AC33" s="389"/>
      <c r="AD33" s="389"/>
      <c r="AE33" s="389"/>
      <c r="AF33" s="389"/>
      <c r="AG33" s="389"/>
      <c r="AH33" s="389"/>
      <c r="AI33" s="389"/>
      <c r="AJ33" s="389"/>
      <c r="AK33" s="389"/>
      <c r="AL33" s="46"/>
      <c r="AM33" s="436" t="s">
        <v>29</v>
      </c>
      <c r="AN33" s="436"/>
      <c r="AO33" s="389" t="s">
        <v>33</v>
      </c>
      <c r="AP33" s="389"/>
      <c r="AQ33" s="389"/>
      <c r="AR33" s="389"/>
      <c r="AS33" s="389"/>
      <c r="AT33" s="389"/>
      <c r="AU33" s="389"/>
      <c r="AV33" s="389"/>
      <c r="AW33" s="389"/>
      <c r="AX33" s="389"/>
      <c r="AY33" s="389"/>
      <c r="AZ33" s="389"/>
      <c r="BA33" s="389"/>
      <c r="BB33" s="389"/>
      <c r="BC33" s="389"/>
      <c r="BD33" s="47"/>
      <c r="BE33" s="389" t="s">
        <v>31</v>
      </c>
      <c r="BF33" s="389"/>
      <c r="BG33" s="389" t="s">
        <v>32</v>
      </c>
      <c r="BH33" s="389"/>
      <c r="BI33" s="389"/>
      <c r="BJ33" s="389"/>
      <c r="BK33" s="389"/>
      <c r="BL33" s="389"/>
      <c r="BM33" s="389"/>
      <c r="BN33" s="389"/>
      <c r="BO33" s="389"/>
      <c r="BP33" s="389"/>
      <c r="BQ33" s="389"/>
      <c r="BR33" s="389"/>
      <c r="BS33" s="389"/>
      <c r="BT33" s="389"/>
      <c r="BU33" s="389"/>
      <c r="BV33" s="47"/>
      <c r="BW33" s="436" t="s">
        <v>31</v>
      </c>
      <c r="BX33" s="436"/>
      <c r="BY33" s="389" t="s">
        <v>30</v>
      </c>
      <c r="BZ33" s="389"/>
      <c r="CA33" s="389"/>
      <c r="CB33" s="389"/>
      <c r="CC33" s="389"/>
      <c r="CD33" s="389"/>
      <c r="CE33" s="389"/>
      <c r="CF33" s="389"/>
      <c r="CG33" s="389"/>
      <c r="CH33" s="389"/>
      <c r="CI33" s="389"/>
      <c r="CJ33" s="389"/>
      <c r="CK33" s="389"/>
      <c r="CL33" s="389"/>
      <c r="CM33" s="389"/>
      <c r="CN33" s="46"/>
      <c r="CO33" s="436" t="s">
        <v>29</v>
      </c>
      <c r="CP33" s="436"/>
      <c r="CQ33" s="389" t="s">
        <v>28</v>
      </c>
      <c r="CR33" s="389"/>
      <c r="CS33" s="389"/>
      <c r="CT33" s="389"/>
      <c r="CU33" s="389"/>
      <c r="CV33" s="389"/>
      <c r="CW33" s="389"/>
      <c r="CX33" s="389"/>
      <c r="CY33" s="389"/>
      <c r="CZ33" s="389"/>
      <c r="DA33" s="389"/>
      <c r="DB33" s="389"/>
      <c r="DC33" s="389"/>
      <c r="DD33" s="389"/>
      <c r="DE33" s="389"/>
      <c r="DF33" s="46"/>
      <c r="DG33" s="595" t="s">
        <v>27</v>
      </c>
      <c r="DH33" s="595"/>
      <c r="DI33" s="43"/>
    </row>
    <row r="34" spans="1:113" ht="32.25" customHeight="1" x14ac:dyDescent="0.2">
      <c r="A34" s="44"/>
      <c r="B34" s="45"/>
      <c r="C34" s="593">
        <f>IF(E34="","",1)</f>
        <v>1</v>
      </c>
      <c r="D34" s="593"/>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44"/>
      <c r="U34" s="593">
        <f>IF(W34="","",MAX(C34:D43)+1)</f>
        <v>2</v>
      </c>
      <c r="V34" s="593"/>
      <c r="W34" s="592" t="str">
        <f>IF('各会計、関係団体の財政状況及び健全化判断比率'!B28="","",'各会計、関係団体の財政状況及び健全化判断比率'!B28)</f>
        <v>国民健康保険特別会計</v>
      </c>
      <c r="X34" s="592"/>
      <c r="Y34" s="592"/>
      <c r="Z34" s="592"/>
      <c r="AA34" s="592"/>
      <c r="AB34" s="592"/>
      <c r="AC34" s="592"/>
      <c r="AD34" s="592"/>
      <c r="AE34" s="592"/>
      <c r="AF34" s="592"/>
      <c r="AG34" s="592"/>
      <c r="AH34" s="592"/>
      <c r="AI34" s="592"/>
      <c r="AJ34" s="592"/>
      <c r="AK34" s="592"/>
      <c r="AL34" s="44"/>
      <c r="AM34" s="593" t="str">
        <f>IF(AO34="","",MAX(C34:D43,U34:V43)+1)</f>
        <v/>
      </c>
      <c r="AN34" s="593"/>
      <c r="AO34" s="592"/>
      <c r="AP34" s="592"/>
      <c r="AQ34" s="592"/>
      <c r="AR34" s="592"/>
      <c r="AS34" s="592"/>
      <c r="AT34" s="592"/>
      <c r="AU34" s="592"/>
      <c r="AV34" s="592"/>
      <c r="AW34" s="592"/>
      <c r="AX34" s="592"/>
      <c r="AY34" s="592"/>
      <c r="AZ34" s="592"/>
      <c r="BA34" s="592"/>
      <c r="BB34" s="592"/>
      <c r="BC34" s="592"/>
      <c r="BD34" s="44"/>
      <c r="BE34" s="593">
        <f>IF(BG34="","",MAX(C34:D43,U34:V43,AM34:AN43)+1)</f>
        <v>6</v>
      </c>
      <c r="BF34" s="593"/>
      <c r="BG34" s="592" t="str">
        <f>IF('各会計、関係団体の財政状況及び健全化判断比率'!B32="","",'各会計、関係団体の財政状況及び健全化判断比率'!B32)</f>
        <v>簡易水道事業特別会計</v>
      </c>
      <c r="BH34" s="592"/>
      <c r="BI34" s="592"/>
      <c r="BJ34" s="592"/>
      <c r="BK34" s="592"/>
      <c r="BL34" s="592"/>
      <c r="BM34" s="592"/>
      <c r="BN34" s="592"/>
      <c r="BO34" s="592"/>
      <c r="BP34" s="592"/>
      <c r="BQ34" s="592"/>
      <c r="BR34" s="592"/>
      <c r="BS34" s="592"/>
      <c r="BT34" s="592"/>
      <c r="BU34" s="592"/>
      <c r="BV34" s="44"/>
      <c r="BW34" s="593" t="str">
        <f>IF(BY34="","",MAX(C34:D43,U34:V43,AM34:AN43,BE34:BF43)+1)</f>
        <v/>
      </c>
      <c r="BX34" s="593"/>
      <c r="BY34" s="592" t="str">
        <f>IF('各会計、関係団体の財政状況及び健全化判断比率'!B68="","",'各会計、関係団体の財政状況及び健全化判断比率'!B68)</f>
        <v/>
      </c>
      <c r="BZ34" s="592"/>
      <c r="CA34" s="592"/>
      <c r="CB34" s="592"/>
      <c r="CC34" s="592"/>
      <c r="CD34" s="592"/>
      <c r="CE34" s="592"/>
      <c r="CF34" s="592"/>
      <c r="CG34" s="592"/>
      <c r="CH34" s="592"/>
      <c r="CI34" s="592"/>
      <c r="CJ34" s="592"/>
      <c r="CK34" s="592"/>
      <c r="CL34" s="592"/>
      <c r="CM34" s="592"/>
      <c r="CN34" s="44"/>
      <c r="CO34" s="593" t="str">
        <f>IF(CQ34="","",MAX(C34:D43,U34:V43,AM34:AN43,BE34:BF43,BW34:BX43)+1)</f>
        <v/>
      </c>
      <c r="CP34" s="593"/>
      <c r="CQ34" s="592" t="str">
        <f>IF('各会計、関係団体の財政状況及び健全化判断比率'!BS7="","",'各会計、関係団体の財政状況及び健全化判断比率'!BS7)</f>
        <v/>
      </c>
      <c r="CR34" s="592"/>
      <c r="CS34" s="592"/>
      <c r="CT34" s="592"/>
      <c r="CU34" s="592"/>
      <c r="CV34" s="592"/>
      <c r="CW34" s="592"/>
      <c r="CX34" s="592"/>
      <c r="CY34" s="592"/>
      <c r="CZ34" s="592"/>
      <c r="DA34" s="592"/>
      <c r="DB34" s="592"/>
      <c r="DC34" s="592"/>
      <c r="DD34" s="592"/>
      <c r="DE34" s="592"/>
      <c r="DG34" s="596" t="str">
        <f>IF('各会計、関係団体の財政状況及び健全化判断比率'!BR7="","",'各会計、関係団体の財政状況及び健全化判断比率'!BR7)</f>
        <v/>
      </c>
      <c r="DH34" s="596"/>
      <c r="DI34" s="43"/>
    </row>
    <row r="35" spans="1:113" ht="32.25" customHeight="1" x14ac:dyDescent="0.2">
      <c r="A35" s="44"/>
      <c r="B35" s="45"/>
      <c r="C35" s="593" t="str">
        <f t="shared" ref="C35:C43" si="0">IF(E35="","",C34+1)</f>
        <v/>
      </c>
      <c r="D35" s="593"/>
      <c r="E35" s="592" t="str">
        <f>IF('各会計、関係団体の財政状況及び健全化判断比率'!B8="","",'各会計、関係団体の財政状況及び健全化判断比率'!B8)</f>
        <v/>
      </c>
      <c r="F35" s="592"/>
      <c r="G35" s="592"/>
      <c r="H35" s="592"/>
      <c r="I35" s="592"/>
      <c r="J35" s="592"/>
      <c r="K35" s="592"/>
      <c r="L35" s="592"/>
      <c r="M35" s="592"/>
      <c r="N35" s="592"/>
      <c r="O35" s="592"/>
      <c r="P35" s="592"/>
      <c r="Q35" s="592"/>
      <c r="R35" s="592"/>
      <c r="S35" s="592"/>
      <c r="T35" s="44"/>
      <c r="U35" s="593">
        <f t="shared" ref="U35:U43" si="1">IF(W35="","",U34+1)</f>
        <v>3</v>
      </c>
      <c r="V35" s="593"/>
      <c r="W35" s="592" t="str">
        <f>IF('各会計、関係団体の財政状況及び健全化判断比率'!B29="","",'各会計、関係団体の財政状況及び健全化判断比率'!B29)</f>
        <v>介護保険特別会計</v>
      </c>
      <c r="X35" s="592"/>
      <c r="Y35" s="592"/>
      <c r="Z35" s="592"/>
      <c r="AA35" s="592"/>
      <c r="AB35" s="592"/>
      <c r="AC35" s="592"/>
      <c r="AD35" s="592"/>
      <c r="AE35" s="592"/>
      <c r="AF35" s="592"/>
      <c r="AG35" s="592"/>
      <c r="AH35" s="592"/>
      <c r="AI35" s="592"/>
      <c r="AJ35" s="592"/>
      <c r="AK35" s="592"/>
      <c r="AL35" s="44"/>
      <c r="AM35" s="593" t="str">
        <f t="shared" ref="AM35:AM43" si="2">IF(AO35="","",AM34+1)</f>
        <v/>
      </c>
      <c r="AN35" s="593"/>
      <c r="AO35" s="592"/>
      <c r="AP35" s="592"/>
      <c r="AQ35" s="592"/>
      <c r="AR35" s="592"/>
      <c r="AS35" s="592"/>
      <c r="AT35" s="592"/>
      <c r="AU35" s="592"/>
      <c r="AV35" s="592"/>
      <c r="AW35" s="592"/>
      <c r="AX35" s="592"/>
      <c r="AY35" s="592"/>
      <c r="AZ35" s="592"/>
      <c r="BA35" s="592"/>
      <c r="BB35" s="592"/>
      <c r="BC35" s="592"/>
      <c r="BD35" s="44"/>
      <c r="BE35" s="593" t="str">
        <f t="shared" ref="BE35:BE43" si="3">IF(BG35="","",BE34+1)</f>
        <v/>
      </c>
      <c r="BF35" s="593"/>
      <c r="BG35" s="592"/>
      <c r="BH35" s="592"/>
      <c r="BI35" s="592"/>
      <c r="BJ35" s="592"/>
      <c r="BK35" s="592"/>
      <c r="BL35" s="592"/>
      <c r="BM35" s="592"/>
      <c r="BN35" s="592"/>
      <c r="BO35" s="592"/>
      <c r="BP35" s="592"/>
      <c r="BQ35" s="592"/>
      <c r="BR35" s="592"/>
      <c r="BS35" s="592"/>
      <c r="BT35" s="592"/>
      <c r="BU35" s="592"/>
      <c r="BV35" s="44"/>
      <c r="BW35" s="593" t="str">
        <f t="shared" ref="BW35:BW43" si="4">IF(BY35="","",BW34+1)</f>
        <v/>
      </c>
      <c r="BX35" s="593"/>
      <c r="BY35" s="592" t="str">
        <f>IF('各会計、関係団体の財政状況及び健全化判断比率'!B69="","",'各会計、関係団体の財政状況及び健全化判断比率'!B69)</f>
        <v/>
      </c>
      <c r="BZ35" s="592"/>
      <c r="CA35" s="592"/>
      <c r="CB35" s="592"/>
      <c r="CC35" s="592"/>
      <c r="CD35" s="592"/>
      <c r="CE35" s="592"/>
      <c r="CF35" s="592"/>
      <c r="CG35" s="592"/>
      <c r="CH35" s="592"/>
      <c r="CI35" s="592"/>
      <c r="CJ35" s="592"/>
      <c r="CK35" s="592"/>
      <c r="CL35" s="592"/>
      <c r="CM35" s="592"/>
      <c r="CN35" s="44"/>
      <c r="CO35" s="593" t="str">
        <f t="shared" ref="CO35:CO43" si="5">IF(CQ35="","",CO34+1)</f>
        <v/>
      </c>
      <c r="CP35" s="593"/>
      <c r="CQ35" s="592" t="str">
        <f>IF('各会計、関係団体の財政状況及び健全化判断比率'!BS8="","",'各会計、関係団体の財政状況及び健全化判断比率'!BS8)</f>
        <v/>
      </c>
      <c r="CR35" s="592"/>
      <c r="CS35" s="592"/>
      <c r="CT35" s="592"/>
      <c r="CU35" s="592"/>
      <c r="CV35" s="592"/>
      <c r="CW35" s="592"/>
      <c r="CX35" s="592"/>
      <c r="CY35" s="592"/>
      <c r="CZ35" s="592"/>
      <c r="DA35" s="592"/>
      <c r="DB35" s="592"/>
      <c r="DC35" s="592"/>
      <c r="DD35" s="592"/>
      <c r="DE35" s="592"/>
      <c r="DG35" s="596" t="str">
        <f>IF('各会計、関係団体の財政状況及び健全化判断比率'!BR8="","",'各会計、関係団体の財政状況及び健全化判断比率'!BR8)</f>
        <v/>
      </c>
      <c r="DH35" s="596"/>
      <c r="DI35" s="43"/>
    </row>
    <row r="36" spans="1:113" ht="32.25" customHeight="1" x14ac:dyDescent="0.2">
      <c r="A36" s="44"/>
      <c r="B36" s="45"/>
      <c r="C36" s="593" t="str">
        <f t="shared" si="0"/>
        <v/>
      </c>
      <c r="D36" s="593"/>
      <c r="E36" s="592" t="str">
        <f>IF('各会計、関係団体の財政状況及び健全化判断比率'!B9="","",'各会計、関係団体の財政状況及び健全化判断比率'!B9)</f>
        <v/>
      </c>
      <c r="F36" s="592"/>
      <c r="G36" s="592"/>
      <c r="H36" s="592"/>
      <c r="I36" s="592"/>
      <c r="J36" s="592"/>
      <c r="K36" s="592"/>
      <c r="L36" s="592"/>
      <c r="M36" s="592"/>
      <c r="N36" s="592"/>
      <c r="O36" s="592"/>
      <c r="P36" s="592"/>
      <c r="Q36" s="592"/>
      <c r="R36" s="592"/>
      <c r="S36" s="592"/>
      <c r="T36" s="44"/>
      <c r="U36" s="593">
        <f t="shared" si="1"/>
        <v>4</v>
      </c>
      <c r="V36" s="593"/>
      <c r="W36" s="592" t="str">
        <f>IF('各会計、関係団体の財政状況及び健全化判断比率'!B30="","",'各会計、関係団体の財政状況及び健全化判断比率'!B30)</f>
        <v>後期高齢者医療特別会計</v>
      </c>
      <c r="X36" s="592"/>
      <c r="Y36" s="592"/>
      <c r="Z36" s="592"/>
      <c r="AA36" s="592"/>
      <c r="AB36" s="592"/>
      <c r="AC36" s="592"/>
      <c r="AD36" s="592"/>
      <c r="AE36" s="592"/>
      <c r="AF36" s="592"/>
      <c r="AG36" s="592"/>
      <c r="AH36" s="592"/>
      <c r="AI36" s="592"/>
      <c r="AJ36" s="592"/>
      <c r="AK36" s="592"/>
      <c r="AL36" s="44"/>
      <c r="AM36" s="593" t="str">
        <f t="shared" si="2"/>
        <v/>
      </c>
      <c r="AN36" s="593"/>
      <c r="AO36" s="592"/>
      <c r="AP36" s="592"/>
      <c r="AQ36" s="592"/>
      <c r="AR36" s="592"/>
      <c r="AS36" s="592"/>
      <c r="AT36" s="592"/>
      <c r="AU36" s="592"/>
      <c r="AV36" s="592"/>
      <c r="AW36" s="592"/>
      <c r="AX36" s="592"/>
      <c r="AY36" s="592"/>
      <c r="AZ36" s="592"/>
      <c r="BA36" s="592"/>
      <c r="BB36" s="592"/>
      <c r="BC36" s="592"/>
      <c r="BD36" s="44"/>
      <c r="BE36" s="593" t="str">
        <f t="shared" si="3"/>
        <v/>
      </c>
      <c r="BF36" s="593"/>
      <c r="BG36" s="592"/>
      <c r="BH36" s="592"/>
      <c r="BI36" s="592"/>
      <c r="BJ36" s="592"/>
      <c r="BK36" s="592"/>
      <c r="BL36" s="592"/>
      <c r="BM36" s="592"/>
      <c r="BN36" s="592"/>
      <c r="BO36" s="592"/>
      <c r="BP36" s="592"/>
      <c r="BQ36" s="592"/>
      <c r="BR36" s="592"/>
      <c r="BS36" s="592"/>
      <c r="BT36" s="592"/>
      <c r="BU36" s="592"/>
      <c r="BV36" s="44"/>
      <c r="BW36" s="593" t="str">
        <f t="shared" si="4"/>
        <v/>
      </c>
      <c r="BX36" s="593"/>
      <c r="BY36" s="592" t="str">
        <f>IF('各会計、関係団体の財政状況及び健全化判断比率'!B70="","",'各会計、関係団体の財政状況及び健全化判断比率'!B70)</f>
        <v/>
      </c>
      <c r="BZ36" s="592"/>
      <c r="CA36" s="592"/>
      <c r="CB36" s="592"/>
      <c r="CC36" s="592"/>
      <c r="CD36" s="592"/>
      <c r="CE36" s="592"/>
      <c r="CF36" s="592"/>
      <c r="CG36" s="592"/>
      <c r="CH36" s="592"/>
      <c r="CI36" s="592"/>
      <c r="CJ36" s="592"/>
      <c r="CK36" s="592"/>
      <c r="CL36" s="592"/>
      <c r="CM36" s="592"/>
      <c r="CN36" s="44"/>
      <c r="CO36" s="593" t="str">
        <f t="shared" si="5"/>
        <v/>
      </c>
      <c r="CP36" s="593"/>
      <c r="CQ36" s="592" t="str">
        <f>IF('各会計、関係団体の財政状況及び健全化判断比率'!BS9="","",'各会計、関係団体の財政状況及び健全化判断比率'!BS9)</f>
        <v/>
      </c>
      <c r="CR36" s="592"/>
      <c r="CS36" s="592"/>
      <c r="CT36" s="592"/>
      <c r="CU36" s="592"/>
      <c r="CV36" s="592"/>
      <c r="CW36" s="592"/>
      <c r="CX36" s="592"/>
      <c r="CY36" s="592"/>
      <c r="CZ36" s="592"/>
      <c r="DA36" s="592"/>
      <c r="DB36" s="592"/>
      <c r="DC36" s="592"/>
      <c r="DD36" s="592"/>
      <c r="DE36" s="592"/>
      <c r="DG36" s="596" t="str">
        <f>IF('各会計、関係団体の財政状況及び健全化判断比率'!BR9="","",'各会計、関係団体の財政状況及び健全化判断比率'!BR9)</f>
        <v/>
      </c>
      <c r="DH36" s="596"/>
      <c r="DI36" s="43"/>
    </row>
    <row r="37" spans="1:113" ht="32.25" customHeight="1" x14ac:dyDescent="0.2">
      <c r="A37" s="44"/>
      <c r="B37" s="45"/>
      <c r="C37" s="593" t="str">
        <f t="shared" si="0"/>
        <v/>
      </c>
      <c r="D37" s="593"/>
      <c r="E37" s="592" t="str">
        <f>IF('各会計、関係団体の財政状況及び健全化判断比率'!B10="","",'各会計、関係団体の財政状況及び健全化判断比率'!B10)</f>
        <v/>
      </c>
      <c r="F37" s="592"/>
      <c r="G37" s="592"/>
      <c r="H37" s="592"/>
      <c r="I37" s="592"/>
      <c r="J37" s="592"/>
      <c r="K37" s="592"/>
      <c r="L37" s="592"/>
      <c r="M37" s="592"/>
      <c r="N37" s="592"/>
      <c r="O37" s="592"/>
      <c r="P37" s="592"/>
      <c r="Q37" s="592"/>
      <c r="R37" s="592"/>
      <c r="S37" s="592"/>
      <c r="T37" s="44"/>
      <c r="U37" s="593">
        <f t="shared" si="1"/>
        <v>5</v>
      </c>
      <c r="V37" s="593"/>
      <c r="W37" s="592" t="str">
        <f>IF('各会計、関係団体の財政状況及び健全化判断比率'!B31="","",'各会計、関係団体の財政状況及び健全化判断比率'!B31)</f>
        <v>指定居宅サービス特別会計</v>
      </c>
      <c r="X37" s="592"/>
      <c r="Y37" s="592"/>
      <c r="Z37" s="592"/>
      <c r="AA37" s="592"/>
      <c r="AB37" s="592"/>
      <c r="AC37" s="592"/>
      <c r="AD37" s="592"/>
      <c r="AE37" s="592"/>
      <c r="AF37" s="592"/>
      <c r="AG37" s="592"/>
      <c r="AH37" s="592"/>
      <c r="AI37" s="592"/>
      <c r="AJ37" s="592"/>
      <c r="AK37" s="592"/>
      <c r="AL37" s="44"/>
      <c r="AM37" s="593" t="str">
        <f t="shared" si="2"/>
        <v/>
      </c>
      <c r="AN37" s="593"/>
      <c r="AO37" s="592"/>
      <c r="AP37" s="592"/>
      <c r="AQ37" s="592"/>
      <c r="AR37" s="592"/>
      <c r="AS37" s="592"/>
      <c r="AT37" s="592"/>
      <c r="AU37" s="592"/>
      <c r="AV37" s="592"/>
      <c r="AW37" s="592"/>
      <c r="AX37" s="592"/>
      <c r="AY37" s="592"/>
      <c r="AZ37" s="592"/>
      <c r="BA37" s="592"/>
      <c r="BB37" s="592"/>
      <c r="BC37" s="592"/>
      <c r="BD37" s="44"/>
      <c r="BE37" s="593" t="str">
        <f t="shared" si="3"/>
        <v/>
      </c>
      <c r="BF37" s="593"/>
      <c r="BG37" s="592"/>
      <c r="BH37" s="592"/>
      <c r="BI37" s="592"/>
      <c r="BJ37" s="592"/>
      <c r="BK37" s="592"/>
      <c r="BL37" s="592"/>
      <c r="BM37" s="592"/>
      <c r="BN37" s="592"/>
      <c r="BO37" s="592"/>
      <c r="BP37" s="592"/>
      <c r="BQ37" s="592"/>
      <c r="BR37" s="592"/>
      <c r="BS37" s="592"/>
      <c r="BT37" s="592"/>
      <c r="BU37" s="592"/>
      <c r="BV37" s="44"/>
      <c r="BW37" s="593" t="str">
        <f t="shared" si="4"/>
        <v/>
      </c>
      <c r="BX37" s="593"/>
      <c r="BY37" s="592" t="str">
        <f>IF('各会計、関係団体の財政状況及び健全化判断比率'!B71="","",'各会計、関係団体の財政状況及び健全化判断比率'!B71)</f>
        <v/>
      </c>
      <c r="BZ37" s="592"/>
      <c r="CA37" s="592"/>
      <c r="CB37" s="592"/>
      <c r="CC37" s="592"/>
      <c r="CD37" s="592"/>
      <c r="CE37" s="592"/>
      <c r="CF37" s="592"/>
      <c r="CG37" s="592"/>
      <c r="CH37" s="592"/>
      <c r="CI37" s="592"/>
      <c r="CJ37" s="592"/>
      <c r="CK37" s="592"/>
      <c r="CL37" s="592"/>
      <c r="CM37" s="592"/>
      <c r="CN37" s="44"/>
      <c r="CO37" s="593" t="str">
        <f t="shared" si="5"/>
        <v/>
      </c>
      <c r="CP37" s="593"/>
      <c r="CQ37" s="592" t="str">
        <f>IF('各会計、関係団体の財政状況及び健全化判断比率'!BS10="","",'各会計、関係団体の財政状況及び健全化判断比率'!BS10)</f>
        <v/>
      </c>
      <c r="CR37" s="592"/>
      <c r="CS37" s="592"/>
      <c r="CT37" s="592"/>
      <c r="CU37" s="592"/>
      <c r="CV37" s="592"/>
      <c r="CW37" s="592"/>
      <c r="CX37" s="592"/>
      <c r="CY37" s="592"/>
      <c r="CZ37" s="592"/>
      <c r="DA37" s="592"/>
      <c r="DB37" s="592"/>
      <c r="DC37" s="592"/>
      <c r="DD37" s="592"/>
      <c r="DE37" s="592"/>
      <c r="DG37" s="596" t="str">
        <f>IF('各会計、関係団体の財政状況及び健全化判断比率'!BR10="","",'各会計、関係団体の財政状況及び健全化判断比率'!BR10)</f>
        <v/>
      </c>
      <c r="DH37" s="596"/>
      <c r="DI37" s="43"/>
    </row>
    <row r="38" spans="1:113" ht="32.25" customHeight="1" x14ac:dyDescent="0.2">
      <c r="A38" s="44"/>
      <c r="B38" s="45"/>
      <c r="C38" s="593" t="str">
        <f t="shared" si="0"/>
        <v/>
      </c>
      <c r="D38" s="593"/>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44"/>
      <c r="U38" s="593" t="str">
        <f t="shared" si="1"/>
        <v/>
      </c>
      <c r="V38" s="593"/>
      <c r="W38" s="592"/>
      <c r="X38" s="592"/>
      <c r="Y38" s="592"/>
      <c r="Z38" s="592"/>
      <c r="AA38" s="592"/>
      <c r="AB38" s="592"/>
      <c r="AC38" s="592"/>
      <c r="AD38" s="592"/>
      <c r="AE38" s="592"/>
      <c r="AF38" s="592"/>
      <c r="AG38" s="592"/>
      <c r="AH38" s="592"/>
      <c r="AI38" s="592"/>
      <c r="AJ38" s="592"/>
      <c r="AK38" s="592"/>
      <c r="AL38" s="44"/>
      <c r="AM38" s="593" t="str">
        <f t="shared" si="2"/>
        <v/>
      </c>
      <c r="AN38" s="593"/>
      <c r="AO38" s="592"/>
      <c r="AP38" s="592"/>
      <c r="AQ38" s="592"/>
      <c r="AR38" s="592"/>
      <c r="AS38" s="592"/>
      <c r="AT38" s="592"/>
      <c r="AU38" s="592"/>
      <c r="AV38" s="592"/>
      <c r="AW38" s="592"/>
      <c r="AX38" s="592"/>
      <c r="AY38" s="592"/>
      <c r="AZ38" s="592"/>
      <c r="BA38" s="592"/>
      <c r="BB38" s="592"/>
      <c r="BC38" s="592"/>
      <c r="BD38" s="44"/>
      <c r="BE38" s="593" t="str">
        <f t="shared" si="3"/>
        <v/>
      </c>
      <c r="BF38" s="593"/>
      <c r="BG38" s="592"/>
      <c r="BH38" s="592"/>
      <c r="BI38" s="592"/>
      <c r="BJ38" s="592"/>
      <c r="BK38" s="592"/>
      <c r="BL38" s="592"/>
      <c r="BM38" s="592"/>
      <c r="BN38" s="592"/>
      <c r="BO38" s="592"/>
      <c r="BP38" s="592"/>
      <c r="BQ38" s="592"/>
      <c r="BR38" s="592"/>
      <c r="BS38" s="592"/>
      <c r="BT38" s="592"/>
      <c r="BU38" s="592"/>
      <c r="BV38" s="44"/>
      <c r="BW38" s="593" t="str">
        <f t="shared" si="4"/>
        <v/>
      </c>
      <c r="BX38" s="593"/>
      <c r="BY38" s="592" t="str">
        <f>IF('各会計、関係団体の財政状況及び健全化判断比率'!B72="","",'各会計、関係団体の財政状況及び健全化判断比率'!B72)</f>
        <v/>
      </c>
      <c r="BZ38" s="592"/>
      <c r="CA38" s="592"/>
      <c r="CB38" s="592"/>
      <c r="CC38" s="592"/>
      <c r="CD38" s="592"/>
      <c r="CE38" s="592"/>
      <c r="CF38" s="592"/>
      <c r="CG38" s="592"/>
      <c r="CH38" s="592"/>
      <c r="CI38" s="592"/>
      <c r="CJ38" s="592"/>
      <c r="CK38" s="592"/>
      <c r="CL38" s="592"/>
      <c r="CM38" s="592"/>
      <c r="CN38" s="44"/>
      <c r="CO38" s="593" t="str">
        <f t="shared" si="5"/>
        <v/>
      </c>
      <c r="CP38" s="593"/>
      <c r="CQ38" s="592" t="str">
        <f>IF('各会計、関係団体の財政状況及び健全化判断比率'!BS11="","",'各会計、関係団体の財政状況及び健全化判断比率'!BS11)</f>
        <v/>
      </c>
      <c r="CR38" s="592"/>
      <c r="CS38" s="592"/>
      <c r="CT38" s="592"/>
      <c r="CU38" s="592"/>
      <c r="CV38" s="592"/>
      <c r="CW38" s="592"/>
      <c r="CX38" s="592"/>
      <c r="CY38" s="592"/>
      <c r="CZ38" s="592"/>
      <c r="DA38" s="592"/>
      <c r="DB38" s="592"/>
      <c r="DC38" s="592"/>
      <c r="DD38" s="592"/>
      <c r="DE38" s="592"/>
      <c r="DG38" s="596" t="str">
        <f>IF('各会計、関係団体の財政状況及び健全化判断比率'!BR11="","",'各会計、関係団体の財政状況及び健全化判断比率'!BR11)</f>
        <v/>
      </c>
      <c r="DH38" s="596"/>
      <c r="DI38" s="43"/>
    </row>
    <row r="39" spans="1:113" ht="32.25" customHeight="1" x14ac:dyDescent="0.2">
      <c r="A39" s="44"/>
      <c r="B39" s="45"/>
      <c r="C39" s="593" t="str">
        <f t="shared" si="0"/>
        <v/>
      </c>
      <c r="D39" s="593"/>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44"/>
      <c r="U39" s="593" t="str">
        <f t="shared" si="1"/>
        <v/>
      </c>
      <c r="V39" s="593"/>
      <c r="W39" s="592"/>
      <c r="X39" s="592"/>
      <c r="Y39" s="592"/>
      <c r="Z39" s="592"/>
      <c r="AA39" s="592"/>
      <c r="AB39" s="592"/>
      <c r="AC39" s="592"/>
      <c r="AD39" s="592"/>
      <c r="AE39" s="592"/>
      <c r="AF39" s="592"/>
      <c r="AG39" s="592"/>
      <c r="AH39" s="592"/>
      <c r="AI39" s="592"/>
      <c r="AJ39" s="592"/>
      <c r="AK39" s="592"/>
      <c r="AL39" s="44"/>
      <c r="AM39" s="593" t="str">
        <f t="shared" si="2"/>
        <v/>
      </c>
      <c r="AN39" s="593"/>
      <c r="AO39" s="592"/>
      <c r="AP39" s="592"/>
      <c r="AQ39" s="592"/>
      <c r="AR39" s="592"/>
      <c r="AS39" s="592"/>
      <c r="AT39" s="592"/>
      <c r="AU39" s="592"/>
      <c r="AV39" s="592"/>
      <c r="AW39" s="592"/>
      <c r="AX39" s="592"/>
      <c r="AY39" s="592"/>
      <c r="AZ39" s="592"/>
      <c r="BA39" s="592"/>
      <c r="BB39" s="592"/>
      <c r="BC39" s="592"/>
      <c r="BD39" s="44"/>
      <c r="BE39" s="593" t="str">
        <f t="shared" si="3"/>
        <v/>
      </c>
      <c r="BF39" s="593"/>
      <c r="BG39" s="592"/>
      <c r="BH39" s="592"/>
      <c r="BI39" s="592"/>
      <c r="BJ39" s="592"/>
      <c r="BK39" s="592"/>
      <c r="BL39" s="592"/>
      <c r="BM39" s="592"/>
      <c r="BN39" s="592"/>
      <c r="BO39" s="592"/>
      <c r="BP39" s="592"/>
      <c r="BQ39" s="592"/>
      <c r="BR39" s="592"/>
      <c r="BS39" s="592"/>
      <c r="BT39" s="592"/>
      <c r="BU39" s="592"/>
      <c r="BV39" s="44"/>
      <c r="BW39" s="593" t="str">
        <f t="shared" si="4"/>
        <v/>
      </c>
      <c r="BX39" s="593"/>
      <c r="BY39" s="592" t="str">
        <f>IF('各会計、関係団体の財政状況及び健全化判断比率'!B73="","",'各会計、関係団体の財政状況及び健全化判断比率'!B73)</f>
        <v/>
      </c>
      <c r="BZ39" s="592"/>
      <c r="CA39" s="592"/>
      <c r="CB39" s="592"/>
      <c r="CC39" s="592"/>
      <c r="CD39" s="592"/>
      <c r="CE39" s="592"/>
      <c r="CF39" s="592"/>
      <c r="CG39" s="592"/>
      <c r="CH39" s="592"/>
      <c r="CI39" s="592"/>
      <c r="CJ39" s="592"/>
      <c r="CK39" s="592"/>
      <c r="CL39" s="592"/>
      <c r="CM39" s="592"/>
      <c r="CN39" s="44"/>
      <c r="CO39" s="593" t="str">
        <f t="shared" si="5"/>
        <v/>
      </c>
      <c r="CP39" s="593"/>
      <c r="CQ39" s="592" t="str">
        <f>IF('各会計、関係団体の財政状況及び健全化判断比率'!BS12="","",'各会計、関係団体の財政状況及び健全化判断比率'!BS12)</f>
        <v/>
      </c>
      <c r="CR39" s="592"/>
      <c r="CS39" s="592"/>
      <c r="CT39" s="592"/>
      <c r="CU39" s="592"/>
      <c r="CV39" s="592"/>
      <c r="CW39" s="592"/>
      <c r="CX39" s="592"/>
      <c r="CY39" s="592"/>
      <c r="CZ39" s="592"/>
      <c r="DA39" s="592"/>
      <c r="DB39" s="592"/>
      <c r="DC39" s="592"/>
      <c r="DD39" s="592"/>
      <c r="DE39" s="592"/>
      <c r="DG39" s="596" t="str">
        <f>IF('各会計、関係団体の財政状況及び健全化判断比率'!BR12="","",'各会計、関係団体の財政状況及び健全化判断比率'!BR12)</f>
        <v/>
      </c>
      <c r="DH39" s="596"/>
      <c r="DI39" s="43"/>
    </row>
    <row r="40" spans="1:113" ht="32.25" customHeight="1" x14ac:dyDescent="0.2">
      <c r="A40" s="44"/>
      <c r="B40" s="45"/>
      <c r="C40" s="593" t="str">
        <f t="shared" si="0"/>
        <v/>
      </c>
      <c r="D40" s="593"/>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44"/>
      <c r="U40" s="593" t="str">
        <f t="shared" si="1"/>
        <v/>
      </c>
      <c r="V40" s="593"/>
      <c r="W40" s="592"/>
      <c r="X40" s="592"/>
      <c r="Y40" s="592"/>
      <c r="Z40" s="592"/>
      <c r="AA40" s="592"/>
      <c r="AB40" s="592"/>
      <c r="AC40" s="592"/>
      <c r="AD40" s="592"/>
      <c r="AE40" s="592"/>
      <c r="AF40" s="592"/>
      <c r="AG40" s="592"/>
      <c r="AH40" s="592"/>
      <c r="AI40" s="592"/>
      <c r="AJ40" s="592"/>
      <c r="AK40" s="592"/>
      <c r="AL40" s="44"/>
      <c r="AM40" s="593" t="str">
        <f t="shared" si="2"/>
        <v/>
      </c>
      <c r="AN40" s="593"/>
      <c r="AO40" s="592"/>
      <c r="AP40" s="592"/>
      <c r="AQ40" s="592"/>
      <c r="AR40" s="592"/>
      <c r="AS40" s="592"/>
      <c r="AT40" s="592"/>
      <c r="AU40" s="592"/>
      <c r="AV40" s="592"/>
      <c r="AW40" s="592"/>
      <c r="AX40" s="592"/>
      <c r="AY40" s="592"/>
      <c r="AZ40" s="592"/>
      <c r="BA40" s="592"/>
      <c r="BB40" s="592"/>
      <c r="BC40" s="592"/>
      <c r="BD40" s="44"/>
      <c r="BE40" s="593" t="str">
        <f t="shared" si="3"/>
        <v/>
      </c>
      <c r="BF40" s="593"/>
      <c r="BG40" s="592"/>
      <c r="BH40" s="592"/>
      <c r="BI40" s="592"/>
      <c r="BJ40" s="592"/>
      <c r="BK40" s="592"/>
      <c r="BL40" s="592"/>
      <c r="BM40" s="592"/>
      <c r="BN40" s="592"/>
      <c r="BO40" s="592"/>
      <c r="BP40" s="592"/>
      <c r="BQ40" s="592"/>
      <c r="BR40" s="592"/>
      <c r="BS40" s="592"/>
      <c r="BT40" s="592"/>
      <c r="BU40" s="592"/>
      <c r="BV40" s="44"/>
      <c r="BW40" s="593" t="str">
        <f t="shared" si="4"/>
        <v/>
      </c>
      <c r="BX40" s="593"/>
      <c r="BY40" s="592" t="str">
        <f>IF('各会計、関係団体の財政状況及び健全化判断比率'!B74="","",'各会計、関係団体の財政状況及び健全化判断比率'!B74)</f>
        <v/>
      </c>
      <c r="BZ40" s="592"/>
      <c r="CA40" s="592"/>
      <c r="CB40" s="592"/>
      <c r="CC40" s="592"/>
      <c r="CD40" s="592"/>
      <c r="CE40" s="592"/>
      <c r="CF40" s="592"/>
      <c r="CG40" s="592"/>
      <c r="CH40" s="592"/>
      <c r="CI40" s="592"/>
      <c r="CJ40" s="592"/>
      <c r="CK40" s="592"/>
      <c r="CL40" s="592"/>
      <c r="CM40" s="592"/>
      <c r="CN40" s="44"/>
      <c r="CO40" s="593" t="str">
        <f t="shared" si="5"/>
        <v/>
      </c>
      <c r="CP40" s="593"/>
      <c r="CQ40" s="592" t="str">
        <f>IF('各会計、関係団体の財政状況及び健全化判断比率'!BS13="","",'各会計、関係団体の財政状況及び健全化判断比率'!BS13)</f>
        <v/>
      </c>
      <c r="CR40" s="592"/>
      <c r="CS40" s="592"/>
      <c r="CT40" s="592"/>
      <c r="CU40" s="592"/>
      <c r="CV40" s="592"/>
      <c r="CW40" s="592"/>
      <c r="CX40" s="592"/>
      <c r="CY40" s="592"/>
      <c r="CZ40" s="592"/>
      <c r="DA40" s="592"/>
      <c r="DB40" s="592"/>
      <c r="DC40" s="592"/>
      <c r="DD40" s="592"/>
      <c r="DE40" s="592"/>
      <c r="DG40" s="596" t="str">
        <f>IF('各会計、関係団体の財政状況及び健全化判断比率'!BR13="","",'各会計、関係団体の財政状況及び健全化判断比率'!BR13)</f>
        <v/>
      </c>
      <c r="DH40" s="596"/>
      <c r="DI40" s="43"/>
    </row>
    <row r="41" spans="1:113" ht="32.25" customHeight="1" x14ac:dyDescent="0.2">
      <c r="A41" s="44"/>
      <c r="B41" s="45"/>
      <c r="C41" s="593" t="str">
        <f t="shared" si="0"/>
        <v/>
      </c>
      <c r="D41" s="593"/>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44"/>
      <c r="U41" s="593" t="str">
        <f t="shared" si="1"/>
        <v/>
      </c>
      <c r="V41" s="593"/>
      <c r="W41" s="592"/>
      <c r="X41" s="592"/>
      <c r="Y41" s="592"/>
      <c r="Z41" s="592"/>
      <c r="AA41" s="592"/>
      <c r="AB41" s="592"/>
      <c r="AC41" s="592"/>
      <c r="AD41" s="592"/>
      <c r="AE41" s="592"/>
      <c r="AF41" s="592"/>
      <c r="AG41" s="592"/>
      <c r="AH41" s="592"/>
      <c r="AI41" s="592"/>
      <c r="AJ41" s="592"/>
      <c r="AK41" s="592"/>
      <c r="AL41" s="44"/>
      <c r="AM41" s="593" t="str">
        <f t="shared" si="2"/>
        <v/>
      </c>
      <c r="AN41" s="593"/>
      <c r="AO41" s="592"/>
      <c r="AP41" s="592"/>
      <c r="AQ41" s="592"/>
      <c r="AR41" s="592"/>
      <c r="AS41" s="592"/>
      <c r="AT41" s="592"/>
      <c r="AU41" s="592"/>
      <c r="AV41" s="592"/>
      <c r="AW41" s="592"/>
      <c r="AX41" s="592"/>
      <c r="AY41" s="592"/>
      <c r="AZ41" s="592"/>
      <c r="BA41" s="592"/>
      <c r="BB41" s="592"/>
      <c r="BC41" s="592"/>
      <c r="BD41" s="44"/>
      <c r="BE41" s="593" t="str">
        <f t="shared" si="3"/>
        <v/>
      </c>
      <c r="BF41" s="593"/>
      <c r="BG41" s="592"/>
      <c r="BH41" s="592"/>
      <c r="BI41" s="592"/>
      <c r="BJ41" s="592"/>
      <c r="BK41" s="592"/>
      <c r="BL41" s="592"/>
      <c r="BM41" s="592"/>
      <c r="BN41" s="592"/>
      <c r="BO41" s="592"/>
      <c r="BP41" s="592"/>
      <c r="BQ41" s="592"/>
      <c r="BR41" s="592"/>
      <c r="BS41" s="592"/>
      <c r="BT41" s="592"/>
      <c r="BU41" s="592"/>
      <c r="BV41" s="44"/>
      <c r="BW41" s="593" t="str">
        <f t="shared" si="4"/>
        <v/>
      </c>
      <c r="BX41" s="593"/>
      <c r="BY41" s="592" t="str">
        <f>IF('各会計、関係団体の財政状況及び健全化判断比率'!B75="","",'各会計、関係団体の財政状況及び健全化判断比率'!B75)</f>
        <v/>
      </c>
      <c r="BZ41" s="592"/>
      <c r="CA41" s="592"/>
      <c r="CB41" s="592"/>
      <c r="CC41" s="592"/>
      <c r="CD41" s="592"/>
      <c r="CE41" s="592"/>
      <c r="CF41" s="592"/>
      <c r="CG41" s="592"/>
      <c r="CH41" s="592"/>
      <c r="CI41" s="592"/>
      <c r="CJ41" s="592"/>
      <c r="CK41" s="592"/>
      <c r="CL41" s="592"/>
      <c r="CM41" s="592"/>
      <c r="CN41" s="44"/>
      <c r="CO41" s="593" t="str">
        <f t="shared" si="5"/>
        <v/>
      </c>
      <c r="CP41" s="593"/>
      <c r="CQ41" s="592" t="str">
        <f>IF('各会計、関係団体の財政状況及び健全化判断比率'!BS14="","",'各会計、関係団体の財政状況及び健全化判断比率'!BS14)</f>
        <v/>
      </c>
      <c r="CR41" s="592"/>
      <c r="CS41" s="592"/>
      <c r="CT41" s="592"/>
      <c r="CU41" s="592"/>
      <c r="CV41" s="592"/>
      <c r="CW41" s="592"/>
      <c r="CX41" s="592"/>
      <c r="CY41" s="592"/>
      <c r="CZ41" s="592"/>
      <c r="DA41" s="592"/>
      <c r="DB41" s="592"/>
      <c r="DC41" s="592"/>
      <c r="DD41" s="592"/>
      <c r="DE41" s="592"/>
      <c r="DG41" s="596" t="str">
        <f>IF('各会計、関係団体の財政状況及び健全化判断比率'!BR14="","",'各会計、関係団体の財政状況及び健全化判断比率'!BR14)</f>
        <v/>
      </c>
      <c r="DH41" s="596"/>
      <c r="DI41" s="43"/>
    </row>
    <row r="42" spans="1:113" ht="32.25" customHeight="1" x14ac:dyDescent="0.2">
      <c r="B42" s="45"/>
      <c r="C42" s="593" t="str">
        <f t="shared" si="0"/>
        <v/>
      </c>
      <c r="D42" s="593"/>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44"/>
      <c r="U42" s="593" t="str">
        <f t="shared" si="1"/>
        <v/>
      </c>
      <c r="V42" s="593"/>
      <c r="W42" s="592"/>
      <c r="X42" s="592"/>
      <c r="Y42" s="592"/>
      <c r="Z42" s="592"/>
      <c r="AA42" s="592"/>
      <c r="AB42" s="592"/>
      <c r="AC42" s="592"/>
      <c r="AD42" s="592"/>
      <c r="AE42" s="592"/>
      <c r="AF42" s="592"/>
      <c r="AG42" s="592"/>
      <c r="AH42" s="592"/>
      <c r="AI42" s="592"/>
      <c r="AJ42" s="592"/>
      <c r="AK42" s="592"/>
      <c r="AL42" s="44"/>
      <c r="AM42" s="593" t="str">
        <f t="shared" si="2"/>
        <v/>
      </c>
      <c r="AN42" s="593"/>
      <c r="AO42" s="592"/>
      <c r="AP42" s="592"/>
      <c r="AQ42" s="592"/>
      <c r="AR42" s="592"/>
      <c r="AS42" s="592"/>
      <c r="AT42" s="592"/>
      <c r="AU42" s="592"/>
      <c r="AV42" s="592"/>
      <c r="AW42" s="592"/>
      <c r="AX42" s="592"/>
      <c r="AY42" s="592"/>
      <c r="AZ42" s="592"/>
      <c r="BA42" s="592"/>
      <c r="BB42" s="592"/>
      <c r="BC42" s="592"/>
      <c r="BD42" s="44"/>
      <c r="BE42" s="593" t="str">
        <f t="shared" si="3"/>
        <v/>
      </c>
      <c r="BF42" s="593"/>
      <c r="BG42" s="592"/>
      <c r="BH42" s="592"/>
      <c r="BI42" s="592"/>
      <c r="BJ42" s="592"/>
      <c r="BK42" s="592"/>
      <c r="BL42" s="592"/>
      <c r="BM42" s="592"/>
      <c r="BN42" s="592"/>
      <c r="BO42" s="592"/>
      <c r="BP42" s="592"/>
      <c r="BQ42" s="592"/>
      <c r="BR42" s="592"/>
      <c r="BS42" s="592"/>
      <c r="BT42" s="592"/>
      <c r="BU42" s="592"/>
      <c r="BV42" s="44"/>
      <c r="BW42" s="593" t="str">
        <f t="shared" si="4"/>
        <v/>
      </c>
      <c r="BX42" s="593"/>
      <c r="BY42" s="592" t="str">
        <f>IF('各会計、関係団体の財政状況及び健全化判断比率'!B76="","",'各会計、関係団体の財政状況及び健全化判断比率'!B76)</f>
        <v/>
      </c>
      <c r="BZ42" s="592"/>
      <c r="CA42" s="592"/>
      <c r="CB42" s="592"/>
      <c r="CC42" s="592"/>
      <c r="CD42" s="592"/>
      <c r="CE42" s="592"/>
      <c r="CF42" s="592"/>
      <c r="CG42" s="592"/>
      <c r="CH42" s="592"/>
      <c r="CI42" s="592"/>
      <c r="CJ42" s="592"/>
      <c r="CK42" s="592"/>
      <c r="CL42" s="592"/>
      <c r="CM42" s="592"/>
      <c r="CN42" s="44"/>
      <c r="CO42" s="593" t="str">
        <f t="shared" si="5"/>
        <v/>
      </c>
      <c r="CP42" s="593"/>
      <c r="CQ42" s="592" t="str">
        <f>IF('各会計、関係団体の財政状況及び健全化判断比率'!BS15="","",'各会計、関係団体の財政状況及び健全化判断比率'!BS15)</f>
        <v/>
      </c>
      <c r="CR42" s="592"/>
      <c r="CS42" s="592"/>
      <c r="CT42" s="592"/>
      <c r="CU42" s="592"/>
      <c r="CV42" s="592"/>
      <c r="CW42" s="592"/>
      <c r="CX42" s="592"/>
      <c r="CY42" s="592"/>
      <c r="CZ42" s="592"/>
      <c r="DA42" s="592"/>
      <c r="DB42" s="592"/>
      <c r="DC42" s="592"/>
      <c r="DD42" s="592"/>
      <c r="DE42" s="592"/>
      <c r="DG42" s="596" t="str">
        <f>IF('各会計、関係団体の財政状況及び健全化判断比率'!BR15="","",'各会計、関係団体の財政状況及び健全化判断比率'!BR15)</f>
        <v/>
      </c>
      <c r="DH42" s="596"/>
      <c r="DI42" s="43"/>
    </row>
    <row r="43" spans="1:113" ht="32.25" customHeight="1" x14ac:dyDescent="0.2">
      <c r="B43" s="45"/>
      <c r="C43" s="593" t="str">
        <f t="shared" si="0"/>
        <v/>
      </c>
      <c r="D43" s="593"/>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44"/>
      <c r="U43" s="593" t="str">
        <f t="shared" si="1"/>
        <v/>
      </c>
      <c r="V43" s="593"/>
      <c r="W43" s="592"/>
      <c r="X43" s="592"/>
      <c r="Y43" s="592"/>
      <c r="Z43" s="592"/>
      <c r="AA43" s="592"/>
      <c r="AB43" s="592"/>
      <c r="AC43" s="592"/>
      <c r="AD43" s="592"/>
      <c r="AE43" s="592"/>
      <c r="AF43" s="592"/>
      <c r="AG43" s="592"/>
      <c r="AH43" s="592"/>
      <c r="AI43" s="592"/>
      <c r="AJ43" s="592"/>
      <c r="AK43" s="592"/>
      <c r="AL43" s="44"/>
      <c r="AM43" s="593" t="str">
        <f t="shared" si="2"/>
        <v/>
      </c>
      <c r="AN43" s="593"/>
      <c r="AO43" s="592"/>
      <c r="AP43" s="592"/>
      <c r="AQ43" s="592"/>
      <c r="AR43" s="592"/>
      <c r="AS43" s="592"/>
      <c r="AT43" s="592"/>
      <c r="AU43" s="592"/>
      <c r="AV43" s="592"/>
      <c r="AW43" s="592"/>
      <c r="AX43" s="592"/>
      <c r="AY43" s="592"/>
      <c r="AZ43" s="592"/>
      <c r="BA43" s="592"/>
      <c r="BB43" s="592"/>
      <c r="BC43" s="592"/>
      <c r="BD43" s="44"/>
      <c r="BE43" s="593" t="str">
        <f t="shared" si="3"/>
        <v/>
      </c>
      <c r="BF43" s="593"/>
      <c r="BG43" s="592"/>
      <c r="BH43" s="592"/>
      <c r="BI43" s="592"/>
      <c r="BJ43" s="592"/>
      <c r="BK43" s="592"/>
      <c r="BL43" s="592"/>
      <c r="BM43" s="592"/>
      <c r="BN43" s="592"/>
      <c r="BO43" s="592"/>
      <c r="BP43" s="592"/>
      <c r="BQ43" s="592"/>
      <c r="BR43" s="592"/>
      <c r="BS43" s="592"/>
      <c r="BT43" s="592"/>
      <c r="BU43" s="592"/>
      <c r="BV43" s="44"/>
      <c r="BW43" s="593" t="str">
        <f t="shared" si="4"/>
        <v/>
      </c>
      <c r="BX43" s="593"/>
      <c r="BY43" s="592" t="str">
        <f>IF('各会計、関係団体の財政状況及び健全化判断比率'!B77="","",'各会計、関係団体の財政状況及び健全化判断比率'!B77)</f>
        <v/>
      </c>
      <c r="BZ43" s="592"/>
      <c r="CA43" s="592"/>
      <c r="CB43" s="592"/>
      <c r="CC43" s="592"/>
      <c r="CD43" s="592"/>
      <c r="CE43" s="592"/>
      <c r="CF43" s="592"/>
      <c r="CG43" s="592"/>
      <c r="CH43" s="592"/>
      <c r="CI43" s="592"/>
      <c r="CJ43" s="592"/>
      <c r="CK43" s="592"/>
      <c r="CL43" s="592"/>
      <c r="CM43" s="592"/>
      <c r="CN43" s="44"/>
      <c r="CO43" s="593" t="str">
        <f t="shared" si="5"/>
        <v/>
      </c>
      <c r="CP43" s="593"/>
      <c r="CQ43" s="592" t="str">
        <f>IF('各会計、関係団体の財政状況及び健全化判断比率'!BS16="","",'各会計、関係団体の財政状況及び健全化判断比率'!BS16)</f>
        <v/>
      </c>
      <c r="CR43" s="592"/>
      <c r="CS43" s="592"/>
      <c r="CT43" s="592"/>
      <c r="CU43" s="592"/>
      <c r="CV43" s="592"/>
      <c r="CW43" s="592"/>
      <c r="CX43" s="592"/>
      <c r="CY43" s="592"/>
      <c r="CZ43" s="592"/>
      <c r="DA43" s="592"/>
      <c r="DB43" s="592"/>
      <c r="DC43" s="592"/>
      <c r="DD43" s="592"/>
      <c r="DE43" s="592"/>
      <c r="DG43" s="596" t="str">
        <f>IF('各会計、関係団体の財政状況及び健全化判断比率'!BR16="","",'各会計、関係団体の財政状況及び健全化判断比率'!BR16)</f>
        <v/>
      </c>
      <c r="DH43" s="596"/>
      <c r="DI43" s="43"/>
    </row>
    <row r="44" spans="1:113" ht="13.5" customHeight="1" thickBot="1" x14ac:dyDescent="0.25">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0"/>
    </row>
    <row r="45" spans="1:113" x14ac:dyDescent="0.2"/>
    <row r="46" spans="1:113" x14ac:dyDescent="0.2">
      <c r="B46" s="39" t="s">
        <v>26</v>
      </c>
      <c r="E46" s="597" t="s">
        <v>25</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2">
      <c r="E47" s="597" t="s">
        <v>24</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2">
      <c r="E48" s="597" t="s">
        <v>23</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2">
      <c r="E49" s="598" t="s">
        <v>22</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2">
      <c r="E50" s="597" t="s">
        <v>21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2">
      <c r="E51" s="597" t="s">
        <v>20</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2">
      <c r="E52" s="597" t="s">
        <v>19</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2">
      <c r="E53" s="39" t="s">
        <v>18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BY42:CM42"/>
    <mergeCell ref="CO42:CP42"/>
    <mergeCell ref="CQ42:DE42"/>
    <mergeCell ref="C40:D40"/>
    <mergeCell ref="E40:S40"/>
    <mergeCell ref="U40:V40"/>
    <mergeCell ref="W40:AK40"/>
    <mergeCell ref="AM40:AN40"/>
    <mergeCell ref="AO40:BC40"/>
    <mergeCell ref="DG41:DH41"/>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AO36:BC36"/>
    <mergeCell ref="DG36:DH36"/>
    <mergeCell ref="CO33:CP33"/>
    <mergeCell ref="CQ33:DE33"/>
    <mergeCell ref="DG33:DH33"/>
    <mergeCell ref="C34:D34"/>
    <mergeCell ref="E34:S34"/>
    <mergeCell ref="U34:V34"/>
    <mergeCell ref="W34:AK34"/>
    <mergeCell ref="AM34:AN34"/>
    <mergeCell ref="AO34:BC34"/>
    <mergeCell ref="BE34:BF34"/>
    <mergeCell ref="BG34:BU34"/>
    <mergeCell ref="BW34:BX34"/>
    <mergeCell ref="CQ34:DE34"/>
    <mergeCell ref="DG34:DH34"/>
    <mergeCell ref="CO32:DE32"/>
    <mergeCell ref="E30:K30"/>
    <mergeCell ref="L30:P30"/>
    <mergeCell ref="Q30:V30"/>
    <mergeCell ref="W30:AG30"/>
    <mergeCell ref="AH30:AX30"/>
    <mergeCell ref="BC30:BM30"/>
    <mergeCell ref="BY34:CM34"/>
    <mergeCell ref="CO34:CP34"/>
    <mergeCell ref="C32:S32"/>
    <mergeCell ref="U32:AK32"/>
    <mergeCell ref="AM32:BC32"/>
    <mergeCell ref="BE32:BU32"/>
    <mergeCell ref="BW32:CM32"/>
    <mergeCell ref="C33:D33"/>
    <mergeCell ref="E33:S33"/>
    <mergeCell ref="U33:V33"/>
    <mergeCell ref="W33:AK33"/>
    <mergeCell ref="AM33:AN33"/>
    <mergeCell ref="AO33:BC33"/>
    <mergeCell ref="BE33:BF33"/>
    <mergeCell ref="BG33:BU33"/>
    <mergeCell ref="BW33:BX33"/>
    <mergeCell ref="BY33:CM33"/>
    <mergeCell ref="DB28:DI29"/>
    <mergeCell ref="E29:K29"/>
    <mergeCell ref="L29:P29"/>
    <mergeCell ref="Q29:V29"/>
    <mergeCell ref="Z29:AG29"/>
    <mergeCell ref="AH29:AL29"/>
    <mergeCell ref="AM29:AR29"/>
    <mergeCell ref="B22:D30"/>
    <mergeCell ref="E22:K23"/>
    <mergeCell ref="L22:P23"/>
    <mergeCell ref="Q22:V23"/>
    <mergeCell ref="DB22:DI23"/>
    <mergeCell ref="BV23:CC23"/>
    <mergeCell ref="AH22:AL23"/>
    <mergeCell ref="AM22:AR23"/>
    <mergeCell ref="AS22:AX23"/>
    <mergeCell ref="Q26:V26"/>
    <mergeCell ref="L28:P28"/>
    <mergeCell ref="Q28:V28"/>
    <mergeCell ref="Z28:AG28"/>
    <mergeCell ref="BN30:BU30"/>
    <mergeCell ref="BV30:CC30"/>
    <mergeCell ref="AS29:AX29"/>
    <mergeCell ref="BC29:BM29"/>
    <mergeCell ref="AS28:AX28"/>
    <mergeCell ref="AY28:BB30"/>
    <mergeCell ref="BC28:BM28"/>
    <mergeCell ref="BN28:BU28"/>
    <mergeCell ref="Z26:AG26"/>
    <mergeCell ref="AH26:AL26"/>
    <mergeCell ref="AS27:AX27"/>
    <mergeCell ref="AY27:BM27"/>
    <mergeCell ref="BN27:BU27"/>
    <mergeCell ref="E28:K28"/>
    <mergeCell ref="CT22:DA23"/>
    <mergeCell ref="AY23:BM23"/>
    <mergeCell ref="BN23:BU23"/>
    <mergeCell ref="AH28:AL28"/>
    <mergeCell ref="AM28:AR28"/>
    <mergeCell ref="AS26:AX26"/>
    <mergeCell ref="AY26:BM26"/>
    <mergeCell ref="BN26:BU26"/>
    <mergeCell ref="BV26:CC26"/>
    <mergeCell ref="BV28:CC28"/>
    <mergeCell ref="CE28:CS29"/>
    <mergeCell ref="BN29:BU29"/>
    <mergeCell ref="BV29:CC29"/>
    <mergeCell ref="CT28:DA29"/>
    <mergeCell ref="CE20:CS21"/>
    <mergeCell ref="CT20:DA21"/>
    <mergeCell ref="DB20:DI21"/>
    <mergeCell ref="CE22:CS23"/>
    <mergeCell ref="AY22:BM22"/>
    <mergeCell ref="BN22:BU22"/>
    <mergeCell ref="BV22:CC22"/>
    <mergeCell ref="AM26:AR26"/>
    <mergeCell ref="DB24:DI25"/>
    <mergeCell ref="CE24:CS25"/>
    <mergeCell ref="CT24:DA25"/>
    <mergeCell ref="BV25:CC25"/>
    <mergeCell ref="AM25:AR25"/>
    <mergeCell ref="AS24:AX24"/>
    <mergeCell ref="AY24:BM24"/>
    <mergeCell ref="BN24:BU24"/>
    <mergeCell ref="BV24:CC24"/>
    <mergeCell ref="AS25:AX25"/>
    <mergeCell ref="CE26:CS27"/>
    <mergeCell ref="CT26:DA27"/>
    <mergeCell ref="BV27:CC27"/>
    <mergeCell ref="AY25:BM25"/>
    <mergeCell ref="BN25:BU25"/>
    <mergeCell ref="DB26:DI27"/>
    <mergeCell ref="E24:K24"/>
    <mergeCell ref="L24:P24"/>
    <mergeCell ref="Q24:V24"/>
    <mergeCell ref="Z24:AG24"/>
    <mergeCell ref="AH24:AL24"/>
    <mergeCell ref="AM24:AR24"/>
    <mergeCell ref="AY20:BM20"/>
    <mergeCell ref="BN20:BU20"/>
    <mergeCell ref="BV20:CC20"/>
    <mergeCell ref="W22:Y29"/>
    <mergeCell ref="Z22:AG23"/>
    <mergeCell ref="Z25:AG25"/>
    <mergeCell ref="AH25:AL25"/>
    <mergeCell ref="E26:K26"/>
    <mergeCell ref="L26:P26"/>
    <mergeCell ref="E25:K25"/>
    <mergeCell ref="L25:P25"/>
    <mergeCell ref="Q25:V25"/>
    <mergeCell ref="E27:K27"/>
    <mergeCell ref="L27:P27"/>
    <mergeCell ref="Q27:V27"/>
    <mergeCell ref="Z27:AG27"/>
    <mergeCell ref="AH27:AL27"/>
    <mergeCell ref="AM27:AR27"/>
    <mergeCell ref="B21:AX21"/>
    <mergeCell ref="AY21:BM21"/>
    <mergeCell ref="BN21:BU21"/>
    <mergeCell ref="BV21:CC21"/>
    <mergeCell ref="B18:K18"/>
    <mergeCell ref="L18:V18"/>
    <mergeCell ref="AC18:AG18"/>
    <mergeCell ref="AH18:AL18"/>
    <mergeCell ref="AM18:AT18"/>
    <mergeCell ref="AU18:AX18"/>
    <mergeCell ref="B19:K19"/>
    <mergeCell ref="L19:V19"/>
    <mergeCell ref="W19:AB20"/>
    <mergeCell ref="AC19:AG19"/>
    <mergeCell ref="AU16:AX16"/>
    <mergeCell ref="AY16:BM16"/>
    <mergeCell ref="AU19:AX19"/>
    <mergeCell ref="AY19:BM19"/>
    <mergeCell ref="B20:K20"/>
    <mergeCell ref="L20:V20"/>
    <mergeCell ref="AC20:AG20"/>
    <mergeCell ref="AH20:AL20"/>
    <mergeCell ref="AM20:AT20"/>
    <mergeCell ref="AU20:AX20"/>
    <mergeCell ref="BN19:BU19"/>
    <mergeCell ref="BV19:CC19"/>
    <mergeCell ref="DB18:DI19"/>
    <mergeCell ref="L16:Q16"/>
    <mergeCell ref="R16:V16"/>
    <mergeCell ref="AC16:AG16"/>
    <mergeCell ref="AH16:AL16"/>
    <mergeCell ref="AM16:AT16"/>
    <mergeCell ref="AH19:AL19"/>
    <mergeCell ref="AM19:AT19"/>
    <mergeCell ref="BN16:BU16"/>
    <mergeCell ref="BV16:CC16"/>
    <mergeCell ref="CE16:CS17"/>
    <mergeCell ref="CT16:DA17"/>
    <mergeCell ref="BV17:CC17"/>
    <mergeCell ref="AY18:BM18"/>
    <mergeCell ref="BN18:BU18"/>
    <mergeCell ref="BV18:CC18"/>
    <mergeCell ref="CE18:CS19"/>
    <mergeCell ref="CT18:DA19"/>
    <mergeCell ref="AU15:AX15"/>
    <mergeCell ref="AY15:BM15"/>
    <mergeCell ref="BN15:BU15"/>
    <mergeCell ref="BV15:CC15"/>
    <mergeCell ref="CD15:CS15"/>
    <mergeCell ref="DB16:DI17"/>
    <mergeCell ref="M17:Q17"/>
    <mergeCell ref="R17:V17"/>
    <mergeCell ref="W17:AB18"/>
    <mergeCell ref="AC17:AG17"/>
    <mergeCell ref="AH17:AL17"/>
    <mergeCell ref="AM17:AT17"/>
    <mergeCell ref="AU17:AX17"/>
    <mergeCell ref="AY17:BM17"/>
    <mergeCell ref="BN17:BU17"/>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D12:CS12"/>
    <mergeCell ref="CT12:DA12"/>
    <mergeCell ref="AY14:BM14"/>
    <mergeCell ref="BN14:BU14"/>
    <mergeCell ref="BV14:CC14"/>
    <mergeCell ref="CD14:CS14"/>
    <mergeCell ref="CT14:DA14"/>
    <mergeCell ref="AY13:BM13"/>
    <mergeCell ref="BN13:BU13"/>
    <mergeCell ref="AU12:AX12"/>
    <mergeCell ref="AY12:BM12"/>
    <mergeCell ref="BN12:BU12"/>
    <mergeCell ref="BV12:CC12"/>
    <mergeCell ref="DB14:DI14"/>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0" customHeight="1" zeroHeight="1" x14ac:dyDescent="0.2"/>
  <cols>
    <col min="1" max="1" width="6.6640625" style="239" customWidth="1"/>
    <col min="2" max="2" width="11" style="239" customWidth="1"/>
    <col min="3" max="3" width="17" style="239" customWidth="1"/>
    <col min="4" max="5" width="16.6640625" style="239" customWidth="1"/>
    <col min="6" max="15" width="15" style="239" customWidth="1"/>
    <col min="16" max="16" width="24" style="239" customWidth="1"/>
    <col min="17" max="16384" width="0" style="239" hidden="1"/>
  </cols>
  <sheetData>
    <row r="1" spans="1:16" ht="16.5" customHeight="1" x14ac:dyDescent="0.2">
      <c r="A1" s="240"/>
      <c r="B1" s="240"/>
      <c r="C1" s="240"/>
      <c r="D1" s="240"/>
      <c r="E1" s="240"/>
      <c r="F1" s="240"/>
      <c r="G1" s="240"/>
      <c r="H1" s="240"/>
      <c r="I1" s="240"/>
      <c r="J1" s="240"/>
      <c r="K1" s="240"/>
      <c r="L1" s="240"/>
      <c r="M1" s="240"/>
      <c r="N1" s="240"/>
      <c r="O1" s="240"/>
      <c r="P1" s="240"/>
    </row>
    <row r="2" spans="1:16" ht="16.5" customHeight="1" x14ac:dyDescent="0.2">
      <c r="A2" s="240"/>
      <c r="B2" s="240"/>
      <c r="C2" s="240"/>
      <c r="D2" s="240"/>
      <c r="E2" s="240"/>
      <c r="F2" s="240"/>
      <c r="G2" s="240"/>
      <c r="H2" s="240"/>
      <c r="I2" s="240"/>
      <c r="J2" s="240"/>
      <c r="K2" s="240"/>
      <c r="L2" s="240"/>
      <c r="M2" s="240"/>
      <c r="N2" s="240"/>
      <c r="O2" s="240"/>
      <c r="P2" s="240"/>
    </row>
    <row r="3" spans="1:16" ht="16.5" customHeight="1" x14ac:dyDescent="0.2">
      <c r="A3" s="240"/>
      <c r="B3" s="240"/>
      <c r="C3" s="240"/>
      <c r="D3" s="240"/>
      <c r="E3" s="240"/>
      <c r="F3" s="240"/>
      <c r="G3" s="240"/>
      <c r="H3" s="240"/>
      <c r="I3" s="240"/>
      <c r="J3" s="240"/>
      <c r="K3" s="240"/>
      <c r="L3" s="240"/>
      <c r="M3" s="240"/>
      <c r="N3" s="240"/>
      <c r="O3" s="240"/>
      <c r="P3" s="240"/>
    </row>
    <row r="4" spans="1:16" ht="16.5" customHeight="1" x14ac:dyDescent="0.2">
      <c r="A4" s="240"/>
      <c r="B4" s="240"/>
      <c r="C4" s="240"/>
      <c r="D4" s="240"/>
      <c r="E4" s="240"/>
      <c r="F4" s="240"/>
      <c r="G4" s="240"/>
      <c r="H4" s="240"/>
      <c r="I4" s="240"/>
      <c r="J4" s="240"/>
      <c r="K4" s="240"/>
      <c r="L4" s="240"/>
      <c r="M4" s="240"/>
      <c r="N4" s="240"/>
      <c r="O4" s="240"/>
      <c r="P4" s="240"/>
    </row>
    <row r="5" spans="1:16" ht="16.5" customHeight="1" x14ac:dyDescent="0.2">
      <c r="A5" s="240"/>
      <c r="B5" s="240"/>
      <c r="C5" s="240"/>
      <c r="D5" s="240"/>
      <c r="E5" s="240"/>
      <c r="F5" s="240"/>
      <c r="G5" s="240"/>
      <c r="H5" s="240"/>
      <c r="I5" s="240"/>
      <c r="J5" s="240"/>
      <c r="K5" s="240"/>
      <c r="L5" s="240"/>
      <c r="M5" s="240"/>
      <c r="N5" s="240"/>
      <c r="O5" s="240"/>
      <c r="P5" s="240"/>
    </row>
    <row r="6" spans="1:16" ht="16.5" customHeight="1" x14ac:dyDescent="0.2">
      <c r="A6" s="240"/>
      <c r="B6" s="240"/>
      <c r="C6" s="240"/>
      <c r="D6" s="240"/>
      <c r="E6" s="240"/>
      <c r="F6" s="240"/>
      <c r="G6" s="240"/>
      <c r="H6" s="240"/>
      <c r="I6" s="240"/>
      <c r="J6" s="240"/>
      <c r="K6" s="240"/>
      <c r="L6" s="240"/>
      <c r="M6" s="240"/>
      <c r="N6" s="240"/>
      <c r="O6" s="240"/>
      <c r="P6" s="240"/>
    </row>
    <row r="7" spans="1:16" ht="16.5" customHeight="1" x14ac:dyDescent="0.2">
      <c r="A7" s="240"/>
      <c r="B7" s="240"/>
      <c r="C7" s="240"/>
      <c r="D7" s="240"/>
      <c r="E7" s="240"/>
      <c r="F7" s="240"/>
      <c r="G7" s="240"/>
      <c r="H7" s="240"/>
      <c r="I7" s="240"/>
      <c r="J7" s="240"/>
      <c r="K7" s="240"/>
      <c r="L7" s="240"/>
      <c r="M7" s="240"/>
      <c r="N7" s="240"/>
      <c r="O7" s="240"/>
      <c r="P7" s="240"/>
    </row>
    <row r="8" spans="1:16" ht="16.5" customHeight="1" x14ac:dyDescent="0.2">
      <c r="A8" s="240"/>
      <c r="B8" s="240"/>
      <c r="C8" s="240"/>
      <c r="D8" s="240"/>
      <c r="E8" s="240"/>
      <c r="F8" s="240"/>
      <c r="G8" s="240"/>
      <c r="H8" s="240"/>
      <c r="I8" s="240"/>
      <c r="J8" s="240"/>
      <c r="K8" s="240"/>
      <c r="L8" s="240"/>
      <c r="M8" s="240"/>
      <c r="N8" s="240"/>
      <c r="O8" s="240"/>
      <c r="P8" s="240"/>
    </row>
    <row r="9" spans="1:16" ht="16.5" customHeight="1" x14ac:dyDescent="0.2">
      <c r="A9" s="240"/>
      <c r="B9" s="240"/>
      <c r="C9" s="240"/>
      <c r="D9" s="240"/>
      <c r="E9" s="240"/>
      <c r="F9" s="240"/>
      <c r="G9" s="240"/>
      <c r="H9" s="240"/>
      <c r="I9" s="240"/>
      <c r="J9" s="240"/>
      <c r="K9" s="240"/>
      <c r="L9" s="240"/>
      <c r="M9" s="240"/>
      <c r="N9" s="240"/>
      <c r="O9" s="240"/>
      <c r="P9" s="240"/>
    </row>
    <row r="10" spans="1:16" ht="16.5" customHeight="1" x14ac:dyDescent="0.2">
      <c r="A10" s="240"/>
      <c r="B10" s="240"/>
      <c r="C10" s="240"/>
      <c r="D10" s="240"/>
      <c r="E10" s="240"/>
      <c r="F10" s="240"/>
      <c r="G10" s="240"/>
      <c r="H10" s="240"/>
      <c r="I10" s="240"/>
      <c r="J10" s="240"/>
      <c r="K10" s="240"/>
      <c r="L10" s="240"/>
      <c r="M10" s="240"/>
      <c r="N10" s="240"/>
      <c r="O10" s="240"/>
      <c r="P10" s="240"/>
    </row>
    <row r="11" spans="1:16" ht="16.5" customHeight="1" x14ac:dyDescent="0.2">
      <c r="A11" s="240"/>
      <c r="B11" s="240"/>
      <c r="C11" s="240"/>
      <c r="D11" s="240"/>
      <c r="E11" s="240"/>
      <c r="F11" s="240"/>
      <c r="G11" s="240"/>
      <c r="H11" s="240"/>
      <c r="I11" s="240"/>
      <c r="J11" s="240"/>
      <c r="K11" s="240"/>
      <c r="L11" s="240"/>
      <c r="M11" s="240"/>
      <c r="N11" s="240"/>
      <c r="O11" s="240"/>
      <c r="P11" s="240"/>
    </row>
    <row r="12" spans="1:16" ht="16.5" customHeight="1" x14ac:dyDescent="0.2">
      <c r="A12" s="240"/>
      <c r="B12" s="240"/>
      <c r="C12" s="240"/>
      <c r="D12" s="240"/>
      <c r="E12" s="240"/>
      <c r="F12" s="240"/>
      <c r="G12" s="240"/>
      <c r="H12" s="240"/>
      <c r="I12" s="240"/>
      <c r="J12" s="240"/>
      <c r="K12" s="240"/>
      <c r="L12" s="240"/>
      <c r="M12" s="240"/>
      <c r="N12" s="240"/>
      <c r="O12" s="240"/>
      <c r="P12" s="240"/>
    </row>
    <row r="13" spans="1:16" ht="16.5" customHeight="1" x14ac:dyDescent="0.2">
      <c r="A13" s="240"/>
      <c r="B13" s="240"/>
      <c r="C13" s="240"/>
      <c r="D13" s="240"/>
      <c r="E13" s="240"/>
      <c r="F13" s="240"/>
      <c r="G13" s="240"/>
      <c r="H13" s="240"/>
      <c r="I13" s="240"/>
      <c r="J13" s="240"/>
      <c r="K13" s="240"/>
      <c r="L13" s="240"/>
      <c r="M13" s="240"/>
      <c r="N13" s="240"/>
      <c r="O13" s="240"/>
      <c r="P13" s="240"/>
    </row>
    <row r="14" spans="1:16" ht="16.5" customHeight="1" x14ac:dyDescent="0.2">
      <c r="A14" s="240"/>
      <c r="B14" s="240"/>
      <c r="C14" s="240"/>
      <c r="D14" s="240"/>
      <c r="E14" s="240"/>
      <c r="F14" s="240"/>
      <c r="G14" s="240"/>
      <c r="H14" s="240"/>
      <c r="I14" s="240"/>
      <c r="J14" s="240"/>
      <c r="K14" s="240"/>
      <c r="L14" s="240"/>
      <c r="M14" s="240"/>
      <c r="N14" s="240"/>
      <c r="O14" s="240"/>
      <c r="P14" s="240"/>
    </row>
    <row r="15" spans="1:16" ht="16.5" customHeight="1" x14ac:dyDescent="0.2">
      <c r="A15" s="240"/>
      <c r="B15" s="240"/>
      <c r="C15" s="240"/>
      <c r="D15" s="240"/>
      <c r="E15" s="240"/>
      <c r="F15" s="240"/>
      <c r="G15" s="240"/>
      <c r="H15" s="240"/>
      <c r="I15" s="240"/>
      <c r="J15" s="240"/>
      <c r="K15" s="240"/>
      <c r="L15" s="240"/>
      <c r="M15" s="240"/>
      <c r="N15" s="240"/>
      <c r="O15" s="240"/>
      <c r="P15" s="240"/>
    </row>
    <row r="16" spans="1:16" ht="16.5" customHeight="1" x14ac:dyDescent="0.2">
      <c r="A16" s="240"/>
      <c r="B16" s="240"/>
      <c r="C16" s="240"/>
      <c r="D16" s="240"/>
      <c r="E16" s="240"/>
      <c r="F16" s="240"/>
      <c r="G16" s="240"/>
      <c r="H16" s="240"/>
      <c r="I16" s="240"/>
      <c r="J16" s="240"/>
      <c r="K16" s="240"/>
      <c r="L16" s="240"/>
      <c r="M16" s="240"/>
      <c r="N16" s="240"/>
      <c r="O16" s="240"/>
      <c r="P16" s="240"/>
    </row>
    <row r="17" spans="1:16" ht="16.5" customHeight="1" x14ac:dyDescent="0.2">
      <c r="A17" s="240"/>
      <c r="B17" s="240"/>
      <c r="C17" s="240"/>
      <c r="D17" s="240"/>
      <c r="E17" s="240"/>
      <c r="F17" s="240"/>
      <c r="G17" s="240"/>
      <c r="H17" s="240"/>
      <c r="I17" s="240"/>
      <c r="J17" s="240"/>
      <c r="K17" s="240"/>
      <c r="L17" s="240"/>
      <c r="M17" s="240"/>
      <c r="N17" s="240"/>
      <c r="O17" s="240"/>
      <c r="P17" s="240"/>
    </row>
    <row r="18" spans="1:16" ht="16.5" customHeight="1" x14ac:dyDescent="0.2">
      <c r="A18" s="240"/>
      <c r="B18" s="240"/>
      <c r="C18" s="240"/>
      <c r="D18" s="240"/>
      <c r="E18" s="240"/>
      <c r="F18" s="240"/>
      <c r="G18" s="240"/>
      <c r="H18" s="240"/>
      <c r="I18" s="240"/>
      <c r="J18" s="240"/>
      <c r="K18" s="240"/>
      <c r="L18" s="240"/>
      <c r="M18" s="240"/>
      <c r="N18" s="240"/>
      <c r="O18" s="240"/>
      <c r="P18" s="240"/>
    </row>
    <row r="19" spans="1:16" ht="16.5" customHeight="1" x14ac:dyDescent="0.2">
      <c r="A19" s="240"/>
      <c r="B19" s="240"/>
      <c r="C19" s="240"/>
      <c r="D19" s="240"/>
      <c r="E19" s="240"/>
      <c r="F19" s="240"/>
      <c r="G19" s="240"/>
      <c r="H19" s="240"/>
      <c r="I19" s="240"/>
      <c r="J19" s="240"/>
      <c r="K19" s="240"/>
      <c r="L19" s="240"/>
      <c r="M19" s="240"/>
      <c r="N19" s="240"/>
      <c r="O19" s="240"/>
      <c r="P19" s="240"/>
    </row>
    <row r="20" spans="1:16" ht="16.5" customHeight="1" x14ac:dyDescent="0.2">
      <c r="A20" s="240"/>
      <c r="B20" s="240"/>
      <c r="C20" s="240"/>
      <c r="D20" s="240"/>
      <c r="E20" s="240"/>
      <c r="F20" s="240"/>
      <c r="G20" s="240"/>
      <c r="H20" s="240"/>
      <c r="I20" s="240"/>
      <c r="J20" s="240"/>
      <c r="K20" s="240"/>
      <c r="L20" s="240"/>
      <c r="M20" s="240"/>
      <c r="N20" s="240"/>
      <c r="O20" s="240"/>
      <c r="P20" s="240"/>
    </row>
    <row r="21" spans="1:16" ht="16.5" customHeight="1" x14ac:dyDescent="0.2">
      <c r="A21" s="240"/>
      <c r="B21" s="240"/>
      <c r="C21" s="240"/>
      <c r="D21" s="240"/>
      <c r="E21" s="240"/>
      <c r="F21" s="240"/>
      <c r="G21" s="240"/>
      <c r="H21" s="240"/>
      <c r="I21" s="240"/>
      <c r="J21" s="240"/>
      <c r="K21" s="240"/>
      <c r="L21" s="240"/>
      <c r="M21" s="240"/>
      <c r="N21" s="240"/>
      <c r="O21" s="240"/>
      <c r="P21" s="240"/>
    </row>
    <row r="22" spans="1:16" ht="16.5" customHeight="1" x14ac:dyDescent="0.2">
      <c r="A22" s="240"/>
      <c r="B22" s="240"/>
      <c r="C22" s="240"/>
      <c r="D22" s="240"/>
      <c r="E22" s="240"/>
      <c r="F22" s="240"/>
      <c r="G22" s="240"/>
      <c r="H22" s="240"/>
      <c r="I22" s="240"/>
      <c r="J22" s="240"/>
      <c r="K22" s="240"/>
      <c r="L22" s="240"/>
      <c r="M22" s="240"/>
      <c r="N22" s="240"/>
      <c r="O22" s="240"/>
      <c r="P22" s="240"/>
    </row>
    <row r="23" spans="1:16" ht="16.5" customHeight="1" x14ac:dyDescent="0.2">
      <c r="A23" s="240"/>
      <c r="B23" s="240"/>
      <c r="C23" s="240"/>
      <c r="D23" s="240"/>
      <c r="E23" s="240"/>
      <c r="F23" s="240"/>
      <c r="G23" s="240"/>
      <c r="H23" s="240"/>
      <c r="I23" s="240"/>
      <c r="J23" s="240"/>
      <c r="K23" s="240"/>
      <c r="L23" s="240"/>
      <c r="M23" s="240"/>
      <c r="N23" s="240"/>
      <c r="O23" s="240"/>
      <c r="P23" s="240"/>
    </row>
    <row r="24" spans="1:16" ht="16.5" customHeight="1" x14ac:dyDescent="0.2">
      <c r="A24" s="240"/>
      <c r="B24" s="240"/>
      <c r="C24" s="240"/>
      <c r="D24" s="240"/>
      <c r="E24" s="240"/>
      <c r="F24" s="240"/>
      <c r="G24" s="240"/>
      <c r="H24" s="240"/>
      <c r="I24" s="240"/>
      <c r="J24" s="240"/>
      <c r="K24" s="240"/>
      <c r="L24" s="240"/>
      <c r="M24" s="240"/>
      <c r="N24" s="240"/>
      <c r="O24" s="240"/>
      <c r="P24" s="240"/>
    </row>
    <row r="25" spans="1:16" ht="16.5" customHeight="1" x14ac:dyDescent="0.2">
      <c r="A25" s="240"/>
      <c r="B25" s="240"/>
      <c r="C25" s="240"/>
      <c r="D25" s="240"/>
      <c r="E25" s="240"/>
      <c r="F25" s="240"/>
      <c r="G25" s="240"/>
      <c r="H25" s="240"/>
      <c r="I25" s="240"/>
      <c r="J25" s="240"/>
      <c r="K25" s="240"/>
      <c r="L25" s="240"/>
      <c r="M25" s="240"/>
      <c r="N25" s="240"/>
      <c r="O25" s="240"/>
      <c r="P25" s="240"/>
    </row>
    <row r="26" spans="1:16" ht="16.5" customHeight="1" x14ac:dyDescent="0.2">
      <c r="A26" s="240"/>
      <c r="B26" s="240"/>
      <c r="C26" s="240"/>
      <c r="D26" s="240"/>
      <c r="E26" s="240"/>
      <c r="F26" s="240"/>
      <c r="G26" s="240"/>
      <c r="H26" s="240"/>
      <c r="I26" s="240"/>
      <c r="J26" s="240"/>
      <c r="K26" s="240"/>
      <c r="L26" s="240"/>
      <c r="M26" s="240"/>
      <c r="N26" s="240"/>
      <c r="O26" s="240"/>
      <c r="P26" s="240"/>
    </row>
    <row r="27" spans="1:16" ht="16.5" customHeight="1" x14ac:dyDescent="0.2">
      <c r="A27" s="240"/>
      <c r="B27" s="240"/>
      <c r="C27" s="240"/>
      <c r="D27" s="240"/>
      <c r="E27" s="240"/>
      <c r="F27" s="240"/>
      <c r="G27" s="240"/>
      <c r="H27" s="240"/>
      <c r="I27" s="240"/>
      <c r="J27" s="240"/>
      <c r="K27" s="240"/>
      <c r="L27" s="240"/>
      <c r="M27" s="240"/>
      <c r="N27" s="240"/>
      <c r="O27" s="240"/>
      <c r="P27" s="240"/>
    </row>
    <row r="28" spans="1:16" ht="16.5" customHeight="1" x14ac:dyDescent="0.2">
      <c r="A28" s="240"/>
      <c r="B28" s="240"/>
      <c r="C28" s="240"/>
      <c r="D28" s="240"/>
      <c r="E28" s="240"/>
      <c r="F28" s="240"/>
      <c r="G28" s="240"/>
      <c r="H28" s="240"/>
      <c r="I28" s="240"/>
      <c r="J28" s="240"/>
      <c r="K28" s="240"/>
      <c r="L28" s="240"/>
      <c r="M28" s="240"/>
      <c r="N28" s="240"/>
      <c r="O28" s="240"/>
      <c r="P28" s="240"/>
    </row>
    <row r="29" spans="1:16" ht="16.5" customHeight="1" x14ac:dyDescent="0.2">
      <c r="A29" s="240"/>
      <c r="B29" s="240"/>
      <c r="C29" s="240"/>
      <c r="D29" s="240"/>
      <c r="E29" s="240"/>
      <c r="F29" s="240"/>
      <c r="G29" s="240"/>
      <c r="H29" s="240"/>
      <c r="I29" s="240"/>
      <c r="J29" s="240"/>
      <c r="K29" s="240"/>
      <c r="L29" s="240"/>
      <c r="M29" s="240"/>
      <c r="N29" s="240"/>
      <c r="O29" s="240"/>
      <c r="P29" s="240"/>
    </row>
    <row r="30" spans="1:16" ht="16.5" customHeight="1" x14ac:dyDescent="0.2">
      <c r="A30" s="240"/>
      <c r="B30" s="240"/>
      <c r="C30" s="240"/>
      <c r="D30" s="240"/>
      <c r="E30" s="240"/>
      <c r="F30" s="240"/>
      <c r="G30" s="240"/>
      <c r="H30" s="240"/>
      <c r="I30" s="240"/>
      <c r="J30" s="240"/>
      <c r="K30" s="240"/>
      <c r="L30" s="240"/>
      <c r="M30" s="240"/>
      <c r="N30" s="240"/>
      <c r="O30" s="240"/>
      <c r="P30" s="240"/>
    </row>
    <row r="31" spans="1:16" ht="16.5" customHeight="1" x14ac:dyDescent="0.2">
      <c r="A31" s="240"/>
      <c r="B31" s="240"/>
      <c r="C31" s="240"/>
      <c r="D31" s="240"/>
      <c r="E31" s="240"/>
      <c r="F31" s="240"/>
      <c r="G31" s="240"/>
      <c r="H31" s="240"/>
      <c r="I31" s="240"/>
      <c r="J31" s="240"/>
      <c r="K31" s="240"/>
      <c r="L31" s="240"/>
      <c r="M31" s="240"/>
      <c r="N31" s="240"/>
      <c r="O31" s="240"/>
      <c r="P31" s="240"/>
    </row>
    <row r="32" spans="1:16" ht="31.5" customHeight="1" thickBot="1" x14ac:dyDescent="0.25">
      <c r="A32" s="240"/>
      <c r="B32" s="240"/>
      <c r="C32" s="240"/>
      <c r="D32" s="240"/>
      <c r="E32" s="240"/>
      <c r="F32" s="240"/>
      <c r="G32" s="240"/>
      <c r="H32" s="240"/>
      <c r="I32" s="240"/>
      <c r="J32" s="264" t="s">
        <v>477</v>
      </c>
      <c r="K32" s="240"/>
      <c r="L32" s="240"/>
      <c r="M32" s="240"/>
      <c r="N32" s="240"/>
      <c r="O32" s="240"/>
      <c r="P32" s="240"/>
    </row>
    <row r="33" spans="1:16" ht="39" customHeight="1" thickBot="1" x14ac:dyDescent="0.25">
      <c r="A33" s="240"/>
      <c r="B33" s="263" t="s">
        <v>487</v>
      </c>
      <c r="C33" s="262"/>
      <c r="D33" s="262"/>
      <c r="E33" s="261" t="s">
        <v>476</v>
      </c>
      <c r="F33" s="260" t="s">
        <v>3</v>
      </c>
      <c r="G33" s="259" t="s">
        <v>4</v>
      </c>
      <c r="H33" s="259" t="s">
        <v>5</v>
      </c>
      <c r="I33" s="259" t="s">
        <v>6</v>
      </c>
      <c r="J33" s="258" t="s">
        <v>7</v>
      </c>
      <c r="K33" s="240"/>
      <c r="L33" s="240"/>
      <c r="M33" s="240"/>
      <c r="N33" s="240"/>
      <c r="O33" s="240"/>
      <c r="P33" s="240"/>
    </row>
    <row r="34" spans="1:16" ht="39" customHeight="1" x14ac:dyDescent="0.2">
      <c r="A34" s="240"/>
      <c r="B34" s="257"/>
      <c r="C34" s="1173" t="s">
        <v>486</v>
      </c>
      <c r="D34" s="1173"/>
      <c r="E34" s="1174"/>
      <c r="F34" s="256">
        <v>12.97</v>
      </c>
      <c r="G34" s="255">
        <v>11.54</v>
      </c>
      <c r="H34" s="255">
        <v>14.83</v>
      </c>
      <c r="I34" s="255">
        <v>14.92</v>
      </c>
      <c r="J34" s="254">
        <v>18.899999999999999</v>
      </c>
      <c r="K34" s="240"/>
      <c r="L34" s="240"/>
      <c r="M34" s="240"/>
      <c r="N34" s="240"/>
      <c r="O34" s="240"/>
      <c r="P34" s="240"/>
    </row>
    <row r="35" spans="1:16" ht="39" customHeight="1" x14ac:dyDescent="0.2">
      <c r="A35" s="240"/>
      <c r="B35" s="253"/>
      <c r="C35" s="1167" t="s">
        <v>485</v>
      </c>
      <c r="D35" s="1168"/>
      <c r="E35" s="1169"/>
      <c r="F35" s="251">
        <v>4.2</v>
      </c>
      <c r="G35" s="250">
        <v>1.87</v>
      </c>
      <c r="H35" s="250">
        <v>1.72</v>
      </c>
      <c r="I35" s="250">
        <v>2.2000000000000002</v>
      </c>
      <c r="J35" s="249">
        <v>2.57</v>
      </c>
      <c r="K35" s="240"/>
      <c r="L35" s="240"/>
      <c r="M35" s="240"/>
      <c r="N35" s="240"/>
      <c r="O35" s="240"/>
      <c r="P35" s="240"/>
    </row>
    <row r="36" spans="1:16" ht="39" customHeight="1" x14ac:dyDescent="0.2">
      <c r="A36" s="240"/>
      <c r="B36" s="253"/>
      <c r="C36" s="1167" t="s">
        <v>484</v>
      </c>
      <c r="D36" s="1168"/>
      <c r="E36" s="1169"/>
      <c r="F36" s="251">
        <v>1.81</v>
      </c>
      <c r="G36" s="250">
        <v>1.87</v>
      </c>
      <c r="H36" s="250">
        <v>1.34</v>
      </c>
      <c r="I36" s="250">
        <v>1.39</v>
      </c>
      <c r="J36" s="249">
        <v>1.76</v>
      </c>
      <c r="K36" s="240"/>
      <c r="L36" s="240"/>
      <c r="M36" s="240"/>
      <c r="N36" s="240"/>
      <c r="O36" s="240"/>
      <c r="P36" s="240"/>
    </row>
    <row r="37" spans="1:16" ht="39" customHeight="1" x14ac:dyDescent="0.2">
      <c r="A37" s="240"/>
      <c r="B37" s="253"/>
      <c r="C37" s="1167" t="s">
        <v>483</v>
      </c>
      <c r="D37" s="1168"/>
      <c r="E37" s="1169"/>
      <c r="F37" s="251">
        <v>0.55000000000000004</v>
      </c>
      <c r="G37" s="250">
        <v>0.46</v>
      </c>
      <c r="H37" s="250">
        <v>0.12</v>
      </c>
      <c r="I37" s="250">
        <v>0.77</v>
      </c>
      <c r="J37" s="249">
        <v>0.59</v>
      </c>
      <c r="K37" s="240"/>
      <c r="L37" s="240"/>
      <c r="M37" s="240"/>
      <c r="N37" s="240"/>
      <c r="O37" s="240"/>
      <c r="P37" s="240"/>
    </row>
    <row r="38" spans="1:16" ht="39" customHeight="1" x14ac:dyDescent="0.2">
      <c r="A38" s="240"/>
      <c r="B38" s="253"/>
      <c r="C38" s="1167" t="s">
        <v>482</v>
      </c>
      <c r="D38" s="1168"/>
      <c r="E38" s="1169"/>
      <c r="F38" s="251">
        <v>0.16</v>
      </c>
      <c r="G38" s="250">
        <v>0.1</v>
      </c>
      <c r="H38" s="250">
        <v>0.17</v>
      </c>
      <c r="I38" s="250">
        <v>0.13</v>
      </c>
      <c r="J38" s="249">
        <v>0.15</v>
      </c>
      <c r="K38" s="240"/>
      <c r="L38" s="240"/>
      <c r="M38" s="240"/>
      <c r="N38" s="240"/>
      <c r="O38" s="240"/>
      <c r="P38" s="240"/>
    </row>
    <row r="39" spans="1:16" ht="39" customHeight="1" x14ac:dyDescent="0.2">
      <c r="A39" s="240"/>
      <c r="B39" s="253"/>
      <c r="C39" s="1167" t="s">
        <v>481</v>
      </c>
      <c r="D39" s="1168"/>
      <c r="E39" s="1169"/>
      <c r="F39" s="251">
        <v>0.08</v>
      </c>
      <c r="G39" s="250">
        <v>0.06</v>
      </c>
      <c r="H39" s="250">
        <v>0.05</v>
      </c>
      <c r="I39" s="250">
        <v>0.08</v>
      </c>
      <c r="J39" s="249">
        <v>0.08</v>
      </c>
      <c r="K39" s="240"/>
      <c r="L39" s="240"/>
      <c r="M39" s="240"/>
      <c r="N39" s="240"/>
      <c r="O39" s="240"/>
      <c r="P39" s="240"/>
    </row>
    <row r="40" spans="1:16" ht="39" customHeight="1" x14ac:dyDescent="0.2">
      <c r="A40" s="240"/>
      <c r="B40" s="253"/>
      <c r="C40" s="1167"/>
      <c r="D40" s="1168"/>
      <c r="E40" s="1169"/>
      <c r="F40" s="251"/>
      <c r="G40" s="250"/>
      <c r="H40" s="250"/>
      <c r="I40" s="250"/>
      <c r="J40" s="249"/>
      <c r="K40" s="240"/>
      <c r="L40" s="240"/>
      <c r="M40" s="240"/>
      <c r="N40" s="240"/>
      <c r="O40" s="240"/>
      <c r="P40" s="240"/>
    </row>
    <row r="41" spans="1:16" ht="39" customHeight="1" x14ac:dyDescent="0.2">
      <c r="A41" s="240"/>
      <c r="B41" s="253"/>
      <c r="C41" s="1167"/>
      <c r="D41" s="1168"/>
      <c r="E41" s="1169"/>
      <c r="F41" s="251"/>
      <c r="G41" s="250"/>
      <c r="H41" s="250"/>
      <c r="I41" s="250"/>
      <c r="J41" s="249"/>
      <c r="K41" s="240"/>
      <c r="L41" s="240"/>
      <c r="M41" s="240"/>
      <c r="N41" s="240"/>
      <c r="O41" s="240"/>
      <c r="P41" s="240"/>
    </row>
    <row r="42" spans="1:16" ht="39" customHeight="1" x14ac:dyDescent="0.2">
      <c r="A42" s="240"/>
      <c r="B42" s="252"/>
      <c r="C42" s="1167" t="s">
        <v>480</v>
      </c>
      <c r="D42" s="1168"/>
      <c r="E42" s="1169"/>
      <c r="F42" s="251" t="s">
        <v>442</v>
      </c>
      <c r="G42" s="250" t="s">
        <v>442</v>
      </c>
      <c r="H42" s="250" t="s">
        <v>442</v>
      </c>
      <c r="I42" s="250" t="s">
        <v>442</v>
      </c>
      <c r="J42" s="249" t="s">
        <v>442</v>
      </c>
      <c r="K42" s="240"/>
      <c r="L42" s="240"/>
      <c r="M42" s="240"/>
      <c r="N42" s="240"/>
      <c r="O42" s="240"/>
      <c r="P42" s="240"/>
    </row>
    <row r="43" spans="1:16" ht="39" customHeight="1" thickBot="1" x14ac:dyDescent="0.25">
      <c r="A43" s="240"/>
      <c r="B43" s="248"/>
      <c r="C43" s="1170" t="s">
        <v>479</v>
      </c>
      <c r="D43" s="1171"/>
      <c r="E43" s="1172"/>
      <c r="F43" s="247" t="s">
        <v>442</v>
      </c>
      <c r="G43" s="246" t="s">
        <v>442</v>
      </c>
      <c r="H43" s="246" t="s">
        <v>442</v>
      </c>
      <c r="I43" s="246" t="s">
        <v>442</v>
      </c>
      <c r="J43" s="245" t="s">
        <v>442</v>
      </c>
      <c r="K43" s="240"/>
      <c r="L43" s="240"/>
      <c r="M43" s="240"/>
      <c r="N43" s="240"/>
      <c r="O43" s="240"/>
      <c r="P43" s="240"/>
    </row>
    <row r="44" spans="1:16" ht="39" customHeight="1" x14ac:dyDescent="0.2">
      <c r="A44" s="240"/>
      <c r="B44" s="244" t="s">
        <v>478</v>
      </c>
      <c r="C44" s="243"/>
      <c r="D44" s="242"/>
      <c r="E44" s="242"/>
      <c r="F44" s="241"/>
      <c r="G44" s="241"/>
      <c r="H44" s="241"/>
      <c r="I44" s="241"/>
      <c r="J44" s="241"/>
      <c r="K44" s="240"/>
      <c r="L44" s="240"/>
      <c r="M44" s="240"/>
      <c r="N44" s="240"/>
      <c r="O44" s="240"/>
      <c r="P44" s="240"/>
    </row>
    <row r="45" spans="1:16" ht="16.2" x14ac:dyDescent="0.2">
      <c r="A45" s="240"/>
      <c r="B45" s="240"/>
      <c r="C45" s="240"/>
      <c r="D45" s="240"/>
      <c r="E45" s="240"/>
      <c r="F45" s="240"/>
      <c r="G45" s="240"/>
      <c r="H45" s="240"/>
      <c r="I45" s="240"/>
      <c r="J45" s="240"/>
      <c r="K45" s="240"/>
      <c r="L45" s="240"/>
      <c r="M45" s="240"/>
      <c r="N45" s="240"/>
      <c r="O45" s="240"/>
      <c r="P45" s="240"/>
    </row>
  </sheetData>
  <sheetProtection algorithmName="SHA-512" hashValue="evzje8HRW8yWCgXWAvqSJEaImVZiS/jXTACrrP85c10WWBtjOT0pcP+kzre9fZ0xZwbhGlvYCj/hOgnGHnv/0Q==" saltValue="YVHIkMOF1Gp+hupjYfQi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0" customHeight="1" zeroHeight="1" x14ac:dyDescent="0.2"/>
  <cols>
    <col min="1" max="1" width="6.6640625" style="265" customWidth="1"/>
    <col min="2" max="3" width="10.88671875" style="265" customWidth="1"/>
    <col min="4" max="4" width="10" style="265" customWidth="1"/>
    <col min="5" max="10" width="11" style="265" customWidth="1"/>
    <col min="11" max="15" width="13.109375" style="265" customWidth="1"/>
    <col min="16" max="21" width="11.44140625" style="265" customWidth="1"/>
    <col min="22" max="16384" width="0" style="265" hidden="1"/>
  </cols>
  <sheetData>
    <row r="1" spans="1:21" ht="13.5" customHeight="1" x14ac:dyDescent="0.2">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2">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2">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2">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2">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2">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2">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2">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2">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2">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2">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2">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2">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2">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2">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2">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2">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2">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2">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2">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2">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2">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2">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2">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2">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2">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2">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2">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2">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2">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2">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2">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2">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2">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2">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2">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2">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2">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2">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2">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2">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2">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5">
      <c r="A43" s="266"/>
      <c r="B43" s="266"/>
      <c r="C43" s="266"/>
      <c r="D43" s="266"/>
      <c r="E43" s="266"/>
      <c r="F43" s="266"/>
      <c r="G43" s="266"/>
      <c r="H43" s="266"/>
      <c r="I43" s="266"/>
      <c r="J43" s="266"/>
      <c r="K43" s="266"/>
      <c r="L43" s="266"/>
      <c r="M43" s="266"/>
      <c r="N43" s="266"/>
      <c r="O43" s="309" t="s">
        <v>514</v>
      </c>
      <c r="P43" s="266"/>
      <c r="Q43" s="266"/>
      <c r="R43" s="266"/>
      <c r="S43" s="266"/>
      <c r="T43" s="266"/>
      <c r="U43" s="266"/>
    </row>
    <row r="44" spans="1:21" ht="30.75" customHeight="1" thickBot="1" x14ac:dyDescent="0.25">
      <c r="A44" s="266"/>
      <c r="B44" s="308" t="s">
        <v>513</v>
      </c>
      <c r="C44" s="307"/>
      <c r="D44" s="307"/>
      <c r="E44" s="306"/>
      <c r="F44" s="306"/>
      <c r="G44" s="306"/>
      <c r="H44" s="306"/>
      <c r="I44" s="306"/>
      <c r="J44" s="305" t="s">
        <v>476</v>
      </c>
      <c r="K44" s="304" t="s">
        <v>3</v>
      </c>
      <c r="L44" s="303" t="s">
        <v>4</v>
      </c>
      <c r="M44" s="303" t="s">
        <v>5</v>
      </c>
      <c r="N44" s="303" t="s">
        <v>6</v>
      </c>
      <c r="O44" s="302" t="s">
        <v>7</v>
      </c>
      <c r="P44" s="266"/>
      <c r="Q44" s="266"/>
      <c r="R44" s="266"/>
      <c r="S44" s="266"/>
      <c r="T44" s="266"/>
      <c r="U44" s="266"/>
    </row>
    <row r="45" spans="1:21" ht="30.75" customHeight="1" x14ac:dyDescent="0.2">
      <c r="A45" s="266"/>
      <c r="B45" s="1175" t="s">
        <v>512</v>
      </c>
      <c r="C45" s="1176"/>
      <c r="D45" s="301"/>
      <c r="E45" s="1181" t="s">
        <v>511</v>
      </c>
      <c r="F45" s="1181"/>
      <c r="G45" s="1181"/>
      <c r="H45" s="1181"/>
      <c r="I45" s="1181"/>
      <c r="J45" s="1182"/>
      <c r="K45" s="300">
        <v>765</v>
      </c>
      <c r="L45" s="299">
        <v>761</v>
      </c>
      <c r="M45" s="299">
        <v>696</v>
      </c>
      <c r="N45" s="299">
        <v>659</v>
      </c>
      <c r="O45" s="298">
        <v>547</v>
      </c>
      <c r="P45" s="266"/>
      <c r="Q45" s="266"/>
      <c r="R45" s="266"/>
      <c r="S45" s="266"/>
      <c r="T45" s="266"/>
      <c r="U45" s="266"/>
    </row>
    <row r="46" spans="1:21" ht="30.75" customHeight="1" x14ac:dyDescent="0.2">
      <c r="A46" s="266"/>
      <c r="B46" s="1177"/>
      <c r="C46" s="1178"/>
      <c r="D46" s="297"/>
      <c r="E46" s="1183" t="s">
        <v>510</v>
      </c>
      <c r="F46" s="1183"/>
      <c r="G46" s="1183"/>
      <c r="H46" s="1183"/>
      <c r="I46" s="1183"/>
      <c r="J46" s="1184"/>
      <c r="K46" s="295" t="s">
        <v>442</v>
      </c>
      <c r="L46" s="294" t="s">
        <v>442</v>
      </c>
      <c r="M46" s="294" t="s">
        <v>442</v>
      </c>
      <c r="N46" s="294" t="s">
        <v>442</v>
      </c>
      <c r="O46" s="293" t="s">
        <v>442</v>
      </c>
      <c r="P46" s="266"/>
      <c r="Q46" s="266"/>
      <c r="R46" s="266"/>
      <c r="S46" s="266"/>
      <c r="T46" s="266"/>
      <c r="U46" s="266"/>
    </row>
    <row r="47" spans="1:21" ht="30.75" customHeight="1" x14ac:dyDescent="0.2">
      <c r="A47" s="266"/>
      <c r="B47" s="1177"/>
      <c r="C47" s="1178"/>
      <c r="D47" s="297"/>
      <c r="E47" s="1183" t="s">
        <v>509</v>
      </c>
      <c r="F47" s="1183"/>
      <c r="G47" s="1183"/>
      <c r="H47" s="1183"/>
      <c r="I47" s="1183"/>
      <c r="J47" s="1184"/>
      <c r="K47" s="295" t="s">
        <v>442</v>
      </c>
      <c r="L47" s="294" t="s">
        <v>442</v>
      </c>
      <c r="M47" s="294" t="s">
        <v>442</v>
      </c>
      <c r="N47" s="294" t="s">
        <v>442</v>
      </c>
      <c r="O47" s="293" t="s">
        <v>442</v>
      </c>
      <c r="P47" s="266"/>
      <c r="Q47" s="266"/>
      <c r="R47" s="266"/>
      <c r="S47" s="266"/>
      <c r="T47" s="266"/>
      <c r="U47" s="266"/>
    </row>
    <row r="48" spans="1:21" ht="30.75" customHeight="1" x14ac:dyDescent="0.2">
      <c r="A48" s="266"/>
      <c r="B48" s="1177"/>
      <c r="C48" s="1178"/>
      <c r="D48" s="297"/>
      <c r="E48" s="1183" t="s">
        <v>508</v>
      </c>
      <c r="F48" s="1183"/>
      <c r="G48" s="1183"/>
      <c r="H48" s="1183"/>
      <c r="I48" s="1183"/>
      <c r="J48" s="1184"/>
      <c r="K48" s="295">
        <v>136</v>
      </c>
      <c r="L48" s="294">
        <v>108</v>
      </c>
      <c r="M48" s="294">
        <v>103</v>
      </c>
      <c r="N48" s="294">
        <v>127</v>
      </c>
      <c r="O48" s="293">
        <v>120</v>
      </c>
      <c r="P48" s="266"/>
      <c r="Q48" s="266"/>
      <c r="R48" s="266"/>
      <c r="S48" s="266"/>
      <c r="T48" s="266"/>
      <c r="U48" s="266"/>
    </row>
    <row r="49" spans="1:21" ht="30.75" customHeight="1" x14ac:dyDescent="0.2">
      <c r="A49" s="266"/>
      <c r="B49" s="1177"/>
      <c r="C49" s="1178"/>
      <c r="D49" s="297"/>
      <c r="E49" s="1183" t="s">
        <v>507</v>
      </c>
      <c r="F49" s="1183"/>
      <c r="G49" s="1183"/>
      <c r="H49" s="1183"/>
      <c r="I49" s="1183"/>
      <c r="J49" s="1184"/>
      <c r="K49" s="295">
        <v>11</v>
      </c>
      <c r="L49" s="294">
        <v>7</v>
      </c>
      <c r="M49" s="294">
        <v>7</v>
      </c>
      <c r="N49" s="294">
        <v>7</v>
      </c>
      <c r="O49" s="293">
        <v>7</v>
      </c>
      <c r="P49" s="266"/>
      <c r="Q49" s="266"/>
      <c r="R49" s="266"/>
      <c r="S49" s="266"/>
      <c r="T49" s="266"/>
      <c r="U49" s="266"/>
    </row>
    <row r="50" spans="1:21" ht="30.75" customHeight="1" x14ac:dyDescent="0.2">
      <c r="A50" s="266"/>
      <c r="B50" s="1177"/>
      <c r="C50" s="1178"/>
      <c r="D50" s="297"/>
      <c r="E50" s="1183" t="s">
        <v>506</v>
      </c>
      <c r="F50" s="1183"/>
      <c r="G50" s="1183"/>
      <c r="H50" s="1183"/>
      <c r="I50" s="1183"/>
      <c r="J50" s="1184"/>
      <c r="K50" s="295" t="s">
        <v>442</v>
      </c>
      <c r="L50" s="294" t="s">
        <v>442</v>
      </c>
      <c r="M50" s="294" t="s">
        <v>442</v>
      </c>
      <c r="N50" s="294" t="s">
        <v>442</v>
      </c>
      <c r="O50" s="293" t="s">
        <v>442</v>
      </c>
      <c r="P50" s="266"/>
      <c r="Q50" s="266"/>
      <c r="R50" s="266"/>
      <c r="S50" s="266"/>
      <c r="T50" s="266"/>
      <c r="U50" s="266"/>
    </row>
    <row r="51" spans="1:21" ht="30.75" customHeight="1" x14ac:dyDescent="0.2">
      <c r="A51" s="266"/>
      <c r="B51" s="1179"/>
      <c r="C51" s="1180"/>
      <c r="D51" s="296"/>
      <c r="E51" s="1183" t="s">
        <v>505</v>
      </c>
      <c r="F51" s="1183"/>
      <c r="G51" s="1183"/>
      <c r="H51" s="1183"/>
      <c r="I51" s="1183"/>
      <c r="J51" s="1184"/>
      <c r="K51" s="295" t="s">
        <v>442</v>
      </c>
      <c r="L51" s="294" t="s">
        <v>442</v>
      </c>
      <c r="M51" s="294" t="s">
        <v>442</v>
      </c>
      <c r="N51" s="294" t="s">
        <v>442</v>
      </c>
      <c r="O51" s="293" t="s">
        <v>442</v>
      </c>
      <c r="P51" s="266"/>
      <c r="Q51" s="266"/>
      <c r="R51" s="266"/>
      <c r="S51" s="266"/>
      <c r="T51" s="266"/>
      <c r="U51" s="266"/>
    </row>
    <row r="52" spans="1:21" ht="30.75" customHeight="1" x14ac:dyDescent="0.2">
      <c r="A52" s="266"/>
      <c r="B52" s="1185" t="s">
        <v>504</v>
      </c>
      <c r="C52" s="1186"/>
      <c r="D52" s="296"/>
      <c r="E52" s="1183" t="s">
        <v>503</v>
      </c>
      <c r="F52" s="1183"/>
      <c r="G52" s="1183"/>
      <c r="H52" s="1183"/>
      <c r="I52" s="1183"/>
      <c r="J52" s="1184"/>
      <c r="K52" s="295">
        <v>818</v>
      </c>
      <c r="L52" s="294">
        <v>808</v>
      </c>
      <c r="M52" s="294">
        <v>741</v>
      </c>
      <c r="N52" s="294">
        <v>720</v>
      </c>
      <c r="O52" s="293">
        <v>640</v>
      </c>
      <c r="P52" s="266"/>
      <c r="Q52" s="266"/>
      <c r="R52" s="266"/>
      <c r="S52" s="266"/>
      <c r="T52" s="266"/>
      <c r="U52" s="266"/>
    </row>
    <row r="53" spans="1:21" ht="30.75" customHeight="1" thickBot="1" x14ac:dyDescent="0.25">
      <c r="A53" s="266"/>
      <c r="B53" s="1187" t="s">
        <v>502</v>
      </c>
      <c r="C53" s="1188"/>
      <c r="D53" s="292"/>
      <c r="E53" s="1189" t="s">
        <v>501</v>
      </c>
      <c r="F53" s="1189"/>
      <c r="G53" s="1189"/>
      <c r="H53" s="1189"/>
      <c r="I53" s="1189"/>
      <c r="J53" s="1190"/>
      <c r="K53" s="291">
        <v>94</v>
      </c>
      <c r="L53" s="290">
        <v>68</v>
      </c>
      <c r="M53" s="290">
        <v>65</v>
      </c>
      <c r="N53" s="290">
        <v>73</v>
      </c>
      <c r="O53" s="289">
        <v>34</v>
      </c>
      <c r="P53" s="266"/>
      <c r="Q53" s="266"/>
      <c r="R53" s="266"/>
      <c r="S53" s="266"/>
      <c r="T53" s="266"/>
      <c r="U53" s="266"/>
    </row>
    <row r="54" spans="1:21" ht="24" customHeight="1" x14ac:dyDescent="0.2">
      <c r="A54" s="266"/>
      <c r="B54" s="267" t="s">
        <v>500</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5">
      <c r="A55" s="266"/>
      <c r="B55" s="288" t="s">
        <v>499</v>
      </c>
      <c r="C55" s="287"/>
      <c r="D55" s="287"/>
      <c r="E55" s="287"/>
      <c r="F55" s="287"/>
      <c r="G55" s="287"/>
      <c r="H55" s="287"/>
      <c r="I55" s="287"/>
      <c r="J55" s="287"/>
      <c r="K55" s="286"/>
      <c r="L55" s="286"/>
      <c r="M55" s="286"/>
      <c r="N55" s="286"/>
      <c r="O55" s="285" t="s">
        <v>498</v>
      </c>
      <c r="P55" s="266"/>
      <c r="Q55" s="266"/>
      <c r="R55" s="266"/>
      <c r="S55" s="266"/>
      <c r="T55" s="266"/>
      <c r="U55" s="266"/>
    </row>
    <row r="56" spans="1:21" ht="31.5" customHeight="1" thickBot="1" x14ac:dyDescent="0.25">
      <c r="A56" s="266"/>
      <c r="B56" s="284"/>
      <c r="C56" s="283"/>
      <c r="D56" s="283"/>
      <c r="E56" s="282"/>
      <c r="F56" s="282"/>
      <c r="G56" s="282"/>
      <c r="H56" s="282"/>
      <c r="I56" s="282"/>
      <c r="J56" s="281" t="s">
        <v>476</v>
      </c>
      <c r="K56" s="280" t="s">
        <v>497</v>
      </c>
      <c r="L56" s="279" t="s">
        <v>496</v>
      </c>
      <c r="M56" s="279" t="s">
        <v>495</v>
      </c>
      <c r="N56" s="279" t="s">
        <v>494</v>
      </c>
      <c r="O56" s="278" t="s">
        <v>493</v>
      </c>
      <c r="P56" s="266"/>
      <c r="Q56" s="266"/>
      <c r="R56" s="266"/>
      <c r="S56" s="266"/>
      <c r="T56" s="266"/>
      <c r="U56" s="266"/>
    </row>
    <row r="57" spans="1:21" ht="31.5" customHeight="1" x14ac:dyDescent="0.2">
      <c r="B57" s="1191" t="s">
        <v>492</v>
      </c>
      <c r="C57" s="1192"/>
      <c r="D57" s="1195" t="s">
        <v>491</v>
      </c>
      <c r="E57" s="1196"/>
      <c r="F57" s="1196"/>
      <c r="G57" s="1196"/>
      <c r="H57" s="1196"/>
      <c r="I57" s="1196"/>
      <c r="J57" s="1197"/>
      <c r="K57" s="277" t="s">
        <v>442</v>
      </c>
      <c r="L57" s="276" t="s">
        <v>442</v>
      </c>
      <c r="M57" s="276" t="s">
        <v>442</v>
      </c>
      <c r="N57" s="276" t="s">
        <v>442</v>
      </c>
      <c r="O57" s="275" t="s">
        <v>442</v>
      </c>
    </row>
    <row r="58" spans="1:21" ht="31.5" customHeight="1" thickBot="1" x14ac:dyDescent="0.25">
      <c r="B58" s="1193"/>
      <c r="C58" s="1194"/>
      <c r="D58" s="1198" t="s">
        <v>490</v>
      </c>
      <c r="E58" s="1199"/>
      <c r="F58" s="1199"/>
      <c r="G58" s="1199"/>
      <c r="H58" s="1199"/>
      <c r="I58" s="1199"/>
      <c r="J58" s="1200"/>
      <c r="K58" s="274" t="s">
        <v>442</v>
      </c>
      <c r="L58" s="273" t="s">
        <v>442</v>
      </c>
      <c r="M58" s="273" t="s">
        <v>442</v>
      </c>
      <c r="N58" s="273" t="s">
        <v>442</v>
      </c>
      <c r="O58" s="272" t="s">
        <v>442</v>
      </c>
    </row>
    <row r="59" spans="1:21" ht="24" customHeight="1" x14ac:dyDescent="0.2">
      <c r="B59" s="271"/>
      <c r="C59" s="271"/>
      <c r="D59" s="269" t="s">
        <v>489</v>
      </c>
      <c r="E59" s="268"/>
      <c r="F59" s="268"/>
      <c r="G59" s="268"/>
      <c r="H59" s="268"/>
      <c r="I59" s="268"/>
      <c r="J59" s="268"/>
      <c r="K59" s="268"/>
      <c r="L59" s="268"/>
      <c r="M59" s="268"/>
      <c r="N59" s="268"/>
      <c r="O59" s="268"/>
    </row>
    <row r="60" spans="1:21" ht="24" customHeight="1" x14ac:dyDescent="0.2">
      <c r="B60" s="270"/>
      <c r="C60" s="270"/>
      <c r="D60" s="269" t="s">
        <v>488</v>
      </c>
      <c r="E60" s="268"/>
      <c r="F60" s="268"/>
      <c r="G60" s="268"/>
      <c r="H60" s="268"/>
      <c r="I60" s="268"/>
      <c r="J60" s="268"/>
      <c r="K60" s="268"/>
      <c r="L60" s="268"/>
      <c r="M60" s="268"/>
      <c r="N60" s="268"/>
      <c r="O60" s="268"/>
    </row>
    <row r="61" spans="1:21" ht="24" customHeight="1" x14ac:dyDescent="0.2">
      <c r="A61" s="266"/>
      <c r="B61" s="267"/>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2">
      <c r="A62" s="266"/>
      <c r="B62" s="267"/>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XTuQy89XG/wLi4zLntEgPvyDBwhM0NyxmSvB3xcTpX7U3PO/qOqdQlwdHKfHONbyLFmKX2wLaLzjJAlQ6ckyjw==" saltValue="1EiTFuQaa7Kq7otqRBOe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0" customHeight="1" zeroHeight="1" x14ac:dyDescent="0.2"/>
  <cols>
    <col min="1" max="1" width="6.6640625" style="310" customWidth="1"/>
    <col min="2" max="3" width="12.6640625" style="310" customWidth="1"/>
    <col min="4" max="4" width="11.6640625" style="310" customWidth="1"/>
    <col min="5" max="8" width="10.33203125" style="310" customWidth="1"/>
    <col min="9" max="13" width="16.33203125" style="310" customWidth="1"/>
    <col min="14" max="19" width="12.6640625" style="310" customWidth="1"/>
    <col min="20" max="16384" width="0" style="31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7" t="s">
        <v>514</v>
      </c>
    </row>
    <row r="40" spans="2:13" ht="27.75" customHeight="1" thickBot="1" x14ac:dyDescent="0.25">
      <c r="B40" s="336" t="s">
        <v>513</v>
      </c>
      <c r="C40" s="335"/>
      <c r="D40" s="335"/>
      <c r="E40" s="334"/>
      <c r="F40" s="334"/>
      <c r="G40" s="334"/>
      <c r="H40" s="333" t="s">
        <v>476</v>
      </c>
      <c r="I40" s="332" t="s">
        <v>3</v>
      </c>
      <c r="J40" s="331" t="s">
        <v>4</v>
      </c>
      <c r="K40" s="331" t="s">
        <v>5</v>
      </c>
      <c r="L40" s="331" t="s">
        <v>6</v>
      </c>
      <c r="M40" s="330" t="s">
        <v>7</v>
      </c>
    </row>
    <row r="41" spans="2:13" ht="27.75" customHeight="1" x14ac:dyDescent="0.2">
      <c r="B41" s="1201" t="s">
        <v>530</v>
      </c>
      <c r="C41" s="1202"/>
      <c r="D41" s="329"/>
      <c r="E41" s="1207" t="s">
        <v>529</v>
      </c>
      <c r="F41" s="1207"/>
      <c r="G41" s="1207"/>
      <c r="H41" s="1208"/>
      <c r="I41" s="328">
        <v>4434</v>
      </c>
      <c r="J41" s="327">
        <v>3978</v>
      </c>
      <c r="K41" s="327">
        <v>3647</v>
      </c>
      <c r="L41" s="327">
        <v>3382</v>
      </c>
      <c r="M41" s="326">
        <v>3504</v>
      </c>
    </row>
    <row r="42" spans="2:13" ht="27.75" customHeight="1" x14ac:dyDescent="0.2">
      <c r="B42" s="1203"/>
      <c r="C42" s="1204"/>
      <c r="D42" s="322"/>
      <c r="E42" s="1209" t="s">
        <v>528</v>
      </c>
      <c r="F42" s="1209"/>
      <c r="G42" s="1209"/>
      <c r="H42" s="1210"/>
      <c r="I42" s="321" t="s">
        <v>442</v>
      </c>
      <c r="J42" s="320" t="s">
        <v>442</v>
      </c>
      <c r="K42" s="320" t="s">
        <v>442</v>
      </c>
      <c r="L42" s="320" t="s">
        <v>442</v>
      </c>
      <c r="M42" s="319" t="s">
        <v>442</v>
      </c>
    </row>
    <row r="43" spans="2:13" ht="27.75" customHeight="1" x14ac:dyDescent="0.2">
      <c r="B43" s="1203"/>
      <c r="C43" s="1204"/>
      <c r="D43" s="322"/>
      <c r="E43" s="1209" t="s">
        <v>527</v>
      </c>
      <c r="F43" s="1209"/>
      <c r="G43" s="1209"/>
      <c r="H43" s="1210"/>
      <c r="I43" s="321">
        <v>1671</v>
      </c>
      <c r="J43" s="320">
        <v>1532</v>
      </c>
      <c r="K43" s="320">
        <v>1417</v>
      </c>
      <c r="L43" s="320">
        <v>1402</v>
      </c>
      <c r="M43" s="319">
        <v>1390</v>
      </c>
    </row>
    <row r="44" spans="2:13" ht="27.75" customHeight="1" x14ac:dyDescent="0.2">
      <c r="B44" s="1203"/>
      <c r="C44" s="1204"/>
      <c r="D44" s="322"/>
      <c r="E44" s="1209" t="s">
        <v>526</v>
      </c>
      <c r="F44" s="1209"/>
      <c r="G44" s="1209"/>
      <c r="H44" s="1210"/>
      <c r="I44" s="321">
        <v>47</v>
      </c>
      <c r="J44" s="320">
        <v>48</v>
      </c>
      <c r="K44" s="320">
        <v>48</v>
      </c>
      <c r="L44" s="320">
        <v>60</v>
      </c>
      <c r="M44" s="319">
        <v>53</v>
      </c>
    </row>
    <row r="45" spans="2:13" ht="27.75" customHeight="1" x14ac:dyDescent="0.2">
      <c r="B45" s="1203"/>
      <c r="C45" s="1204"/>
      <c r="D45" s="322"/>
      <c r="E45" s="1209" t="s">
        <v>525</v>
      </c>
      <c r="F45" s="1209"/>
      <c r="G45" s="1209"/>
      <c r="H45" s="1210"/>
      <c r="I45" s="321">
        <v>1327</v>
      </c>
      <c r="J45" s="320">
        <v>1322</v>
      </c>
      <c r="K45" s="320">
        <v>1312</v>
      </c>
      <c r="L45" s="320">
        <v>1305</v>
      </c>
      <c r="M45" s="319">
        <v>1303</v>
      </c>
    </row>
    <row r="46" spans="2:13" ht="27.75" customHeight="1" x14ac:dyDescent="0.2">
      <c r="B46" s="1203"/>
      <c r="C46" s="1204"/>
      <c r="D46" s="325"/>
      <c r="E46" s="1209" t="s">
        <v>524</v>
      </c>
      <c r="F46" s="1209"/>
      <c r="G46" s="1209"/>
      <c r="H46" s="1210"/>
      <c r="I46" s="321" t="s">
        <v>442</v>
      </c>
      <c r="J46" s="320" t="s">
        <v>442</v>
      </c>
      <c r="K46" s="320" t="s">
        <v>442</v>
      </c>
      <c r="L46" s="320" t="s">
        <v>442</v>
      </c>
      <c r="M46" s="319" t="s">
        <v>442</v>
      </c>
    </row>
    <row r="47" spans="2:13" ht="27.75" customHeight="1" x14ac:dyDescent="0.2">
      <c r="B47" s="1203"/>
      <c r="C47" s="1204"/>
      <c r="D47" s="324"/>
      <c r="E47" s="1211" t="s">
        <v>523</v>
      </c>
      <c r="F47" s="1212"/>
      <c r="G47" s="1212"/>
      <c r="H47" s="1213"/>
      <c r="I47" s="321" t="s">
        <v>442</v>
      </c>
      <c r="J47" s="320" t="s">
        <v>442</v>
      </c>
      <c r="K47" s="320" t="s">
        <v>442</v>
      </c>
      <c r="L47" s="320" t="s">
        <v>442</v>
      </c>
      <c r="M47" s="319" t="s">
        <v>442</v>
      </c>
    </row>
    <row r="48" spans="2:13" ht="27.75" customHeight="1" x14ac:dyDescent="0.2">
      <c r="B48" s="1203"/>
      <c r="C48" s="1204"/>
      <c r="D48" s="322"/>
      <c r="E48" s="1209" t="s">
        <v>522</v>
      </c>
      <c r="F48" s="1209"/>
      <c r="G48" s="1209"/>
      <c r="H48" s="1210"/>
      <c r="I48" s="321" t="s">
        <v>442</v>
      </c>
      <c r="J48" s="320" t="s">
        <v>442</v>
      </c>
      <c r="K48" s="320" t="s">
        <v>442</v>
      </c>
      <c r="L48" s="320" t="s">
        <v>442</v>
      </c>
      <c r="M48" s="319" t="s">
        <v>442</v>
      </c>
    </row>
    <row r="49" spans="2:13" ht="27.75" customHeight="1" x14ac:dyDescent="0.2">
      <c r="B49" s="1205"/>
      <c r="C49" s="1206"/>
      <c r="D49" s="322"/>
      <c r="E49" s="1209" t="s">
        <v>521</v>
      </c>
      <c r="F49" s="1209"/>
      <c r="G49" s="1209"/>
      <c r="H49" s="1210"/>
      <c r="I49" s="321" t="s">
        <v>442</v>
      </c>
      <c r="J49" s="320" t="s">
        <v>442</v>
      </c>
      <c r="K49" s="320" t="s">
        <v>442</v>
      </c>
      <c r="L49" s="320" t="s">
        <v>442</v>
      </c>
      <c r="M49" s="319" t="s">
        <v>442</v>
      </c>
    </row>
    <row r="50" spans="2:13" ht="27.75" customHeight="1" x14ac:dyDescent="0.2">
      <c r="B50" s="1214" t="s">
        <v>520</v>
      </c>
      <c r="C50" s="1215"/>
      <c r="D50" s="323"/>
      <c r="E50" s="1209" t="s">
        <v>519</v>
      </c>
      <c r="F50" s="1209"/>
      <c r="G50" s="1209"/>
      <c r="H50" s="1210"/>
      <c r="I50" s="321">
        <v>4555</v>
      </c>
      <c r="J50" s="320">
        <v>5498</v>
      </c>
      <c r="K50" s="320">
        <v>5730</v>
      </c>
      <c r="L50" s="320">
        <v>6156</v>
      </c>
      <c r="M50" s="319">
        <v>6813</v>
      </c>
    </row>
    <row r="51" spans="2:13" ht="27.75" customHeight="1" x14ac:dyDescent="0.2">
      <c r="B51" s="1203"/>
      <c r="C51" s="1204"/>
      <c r="D51" s="322"/>
      <c r="E51" s="1209" t="s">
        <v>518</v>
      </c>
      <c r="F51" s="1209"/>
      <c r="G51" s="1209"/>
      <c r="H51" s="1210"/>
      <c r="I51" s="321" t="s">
        <v>442</v>
      </c>
      <c r="J51" s="320" t="s">
        <v>442</v>
      </c>
      <c r="K51" s="320" t="s">
        <v>442</v>
      </c>
      <c r="L51" s="320" t="s">
        <v>442</v>
      </c>
      <c r="M51" s="319" t="s">
        <v>442</v>
      </c>
    </row>
    <row r="52" spans="2:13" ht="27.75" customHeight="1" x14ac:dyDescent="0.2">
      <c r="B52" s="1205"/>
      <c r="C52" s="1206"/>
      <c r="D52" s="322"/>
      <c r="E52" s="1209" t="s">
        <v>517</v>
      </c>
      <c r="F52" s="1209"/>
      <c r="G52" s="1209"/>
      <c r="H52" s="1210"/>
      <c r="I52" s="321">
        <v>6218</v>
      </c>
      <c r="J52" s="320">
        <v>5705</v>
      </c>
      <c r="K52" s="320">
        <v>5354</v>
      </c>
      <c r="L52" s="320">
        <v>5049</v>
      </c>
      <c r="M52" s="319">
        <v>4956</v>
      </c>
    </row>
    <row r="53" spans="2:13" ht="27.75" customHeight="1" thickBot="1" x14ac:dyDescent="0.25">
      <c r="B53" s="1216" t="s">
        <v>502</v>
      </c>
      <c r="C53" s="1217"/>
      <c r="D53" s="318"/>
      <c r="E53" s="1218" t="s">
        <v>516</v>
      </c>
      <c r="F53" s="1218"/>
      <c r="G53" s="1218"/>
      <c r="H53" s="1219"/>
      <c r="I53" s="317">
        <v>-3294</v>
      </c>
      <c r="J53" s="316">
        <v>-4324</v>
      </c>
      <c r="K53" s="316">
        <v>-4660</v>
      </c>
      <c r="L53" s="316">
        <v>-5056</v>
      </c>
      <c r="M53" s="315">
        <v>-5519</v>
      </c>
    </row>
    <row r="54" spans="2:13" ht="27.75" customHeight="1" x14ac:dyDescent="0.2">
      <c r="B54" s="314" t="s">
        <v>515</v>
      </c>
      <c r="C54" s="313"/>
      <c r="D54" s="313"/>
      <c r="E54" s="312"/>
      <c r="F54" s="312"/>
      <c r="G54" s="312"/>
      <c r="H54" s="312"/>
      <c r="I54" s="311"/>
      <c r="J54" s="311"/>
      <c r="K54" s="311"/>
      <c r="L54" s="311"/>
      <c r="M54" s="311"/>
    </row>
    <row r="55" spans="2:13" ht="13.2" x14ac:dyDescent="0.2"/>
  </sheetData>
  <sheetProtection algorithmName="SHA-512" hashValue="y6iEYpgS/nPDo8G32hE7S5IVy9xjsf6lSjmY6ft8sc7s07wah/QbBzDGwrjrfzLmw44Ju3XfMLBwVJbT54QJbw==" saltValue="IhuZLnTn7HYLGSw83C0H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18" customWidth="1"/>
    <col min="2" max="2" width="16.33203125" style="218" customWidth="1"/>
    <col min="3" max="5" width="26.21875" style="218" customWidth="1"/>
    <col min="6" max="8" width="24.21875" style="218" customWidth="1"/>
    <col min="9" max="14" width="26" style="218" customWidth="1"/>
    <col min="15" max="15" width="6.10937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38"/>
      <c r="C53" s="238"/>
      <c r="D53" s="238"/>
      <c r="E53" s="238"/>
      <c r="F53" s="238"/>
      <c r="G53" s="238"/>
      <c r="H53" s="360" t="s">
        <v>538</v>
      </c>
    </row>
    <row r="54" spans="2:8" ht="29.25" customHeight="1" thickBot="1" x14ac:dyDescent="0.3">
      <c r="B54" s="359" t="s">
        <v>68</v>
      </c>
      <c r="C54" s="358"/>
      <c r="D54" s="358"/>
      <c r="E54" s="357" t="s">
        <v>476</v>
      </c>
      <c r="F54" s="356" t="s">
        <v>5</v>
      </c>
      <c r="G54" s="356" t="s">
        <v>6</v>
      </c>
      <c r="H54" s="355" t="s">
        <v>7</v>
      </c>
    </row>
    <row r="55" spans="2:8" ht="52.5" customHeight="1" x14ac:dyDescent="0.2">
      <c r="B55" s="354"/>
      <c r="C55" s="1228" t="s">
        <v>45</v>
      </c>
      <c r="D55" s="1228"/>
      <c r="E55" s="1229"/>
      <c r="F55" s="353">
        <v>2297</v>
      </c>
      <c r="G55" s="353">
        <v>2298</v>
      </c>
      <c r="H55" s="352">
        <v>2298</v>
      </c>
    </row>
    <row r="56" spans="2:8" ht="52.5" customHeight="1" x14ac:dyDescent="0.2">
      <c r="B56" s="349"/>
      <c r="C56" s="1230" t="s">
        <v>537</v>
      </c>
      <c r="D56" s="1230"/>
      <c r="E56" s="1231"/>
      <c r="F56" s="351">
        <v>591</v>
      </c>
      <c r="G56" s="351">
        <v>591</v>
      </c>
      <c r="H56" s="350">
        <v>735</v>
      </c>
    </row>
    <row r="57" spans="2:8" ht="53.25" customHeight="1" x14ac:dyDescent="0.2">
      <c r="B57" s="349"/>
      <c r="C57" s="1232" t="s">
        <v>40</v>
      </c>
      <c r="D57" s="1232"/>
      <c r="E57" s="1233"/>
      <c r="F57" s="348">
        <v>3406</v>
      </c>
      <c r="G57" s="348">
        <v>3835</v>
      </c>
      <c r="H57" s="347">
        <v>4339</v>
      </c>
    </row>
    <row r="58" spans="2:8" ht="45.75" customHeight="1" x14ac:dyDescent="0.2">
      <c r="B58" s="346"/>
      <c r="C58" s="1220" t="s">
        <v>536</v>
      </c>
      <c r="D58" s="1221"/>
      <c r="E58" s="1222"/>
      <c r="F58" s="345">
        <v>1665</v>
      </c>
      <c r="G58" s="345">
        <v>2068</v>
      </c>
      <c r="H58" s="344">
        <v>2559</v>
      </c>
    </row>
    <row r="59" spans="2:8" ht="45.75" customHeight="1" x14ac:dyDescent="0.2">
      <c r="B59" s="346"/>
      <c r="C59" s="1220" t="s">
        <v>535</v>
      </c>
      <c r="D59" s="1221"/>
      <c r="E59" s="1222"/>
      <c r="F59" s="345">
        <v>1044</v>
      </c>
      <c r="G59" s="345">
        <v>1044</v>
      </c>
      <c r="H59" s="344">
        <v>1044</v>
      </c>
    </row>
    <row r="60" spans="2:8" ht="45.75" customHeight="1" x14ac:dyDescent="0.2">
      <c r="B60" s="346"/>
      <c r="C60" s="1220" t="s">
        <v>534</v>
      </c>
      <c r="D60" s="1221"/>
      <c r="E60" s="1222"/>
      <c r="F60" s="345">
        <v>414</v>
      </c>
      <c r="G60" s="345">
        <v>414</v>
      </c>
      <c r="H60" s="344">
        <v>414</v>
      </c>
    </row>
    <row r="61" spans="2:8" ht="45.75" customHeight="1" x14ac:dyDescent="0.2">
      <c r="B61" s="346"/>
      <c r="C61" s="1220" t="s">
        <v>533</v>
      </c>
      <c r="D61" s="1221"/>
      <c r="E61" s="1222"/>
      <c r="F61" s="345">
        <v>158</v>
      </c>
      <c r="G61" s="345">
        <v>158</v>
      </c>
      <c r="H61" s="344">
        <v>157</v>
      </c>
    </row>
    <row r="62" spans="2:8" ht="45.75" customHeight="1" thickBot="1" x14ac:dyDescent="0.25">
      <c r="B62" s="343"/>
      <c r="C62" s="1223" t="s">
        <v>532</v>
      </c>
      <c r="D62" s="1224"/>
      <c r="E62" s="1225"/>
      <c r="F62" s="342">
        <v>80</v>
      </c>
      <c r="G62" s="342">
        <v>80</v>
      </c>
      <c r="H62" s="341">
        <v>80</v>
      </c>
    </row>
    <row r="63" spans="2:8" ht="52.5" customHeight="1" thickBot="1" x14ac:dyDescent="0.25">
      <c r="B63" s="340"/>
      <c r="C63" s="1226" t="s">
        <v>531</v>
      </c>
      <c r="D63" s="1226"/>
      <c r="E63" s="1227"/>
      <c r="F63" s="339">
        <v>6294</v>
      </c>
      <c r="G63" s="339">
        <v>6724</v>
      </c>
      <c r="H63" s="338">
        <v>7372</v>
      </c>
    </row>
    <row r="64" spans="2:8" ht="13.2" x14ac:dyDescent="0.2"/>
  </sheetData>
  <sheetProtection algorithmName="SHA-512" hashValue="kbHXEYzzfHza9rf8+pKlqEyt2H5A0dko41BkkKuKUHiMRS5SNQzKzH5hM5FCXANe4Z41JFabN2APZ8fLjuoxqw==" saltValue="33ITaMBQGCOH9XWPxtxp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34" t="s">
        <v>16</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ht="13.2" x14ac:dyDescent="0.2">
      <c r="B44" s="10"/>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ht="13.2" x14ac:dyDescent="0.2">
      <c r="B45" s="10"/>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ht="13.2" x14ac:dyDescent="0.2">
      <c r="B46" s="10"/>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ht="13.2" x14ac:dyDescent="0.2">
      <c r="B47" s="10"/>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243"/>
      <c r="H50" s="1243"/>
      <c r="I50" s="1243"/>
      <c r="J50" s="1243"/>
      <c r="K50" s="20"/>
      <c r="L50" s="20"/>
      <c r="M50" s="21"/>
      <c r="N50" s="21"/>
      <c r="AN50" s="1244"/>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6"/>
      <c r="BP50" s="1247" t="s">
        <v>3</v>
      </c>
      <c r="BQ50" s="1247"/>
      <c r="BR50" s="1247"/>
      <c r="BS50" s="1247"/>
      <c r="BT50" s="1247"/>
      <c r="BU50" s="1247"/>
      <c r="BV50" s="1247"/>
      <c r="BW50" s="1247"/>
      <c r="BX50" s="1247" t="s">
        <v>4</v>
      </c>
      <c r="BY50" s="1247"/>
      <c r="BZ50" s="1247"/>
      <c r="CA50" s="1247"/>
      <c r="CB50" s="1247"/>
      <c r="CC50" s="1247"/>
      <c r="CD50" s="1247"/>
      <c r="CE50" s="1247"/>
      <c r="CF50" s="1247" t="s">
        <v>5</v>
      </c>
      <c r="CG50" s="1247"/>
      <c r="CH50" s="1247"/>
      <c r="CI50" s="1247"/>
      <c r="CJ50" s="1247"/>
      <c r="CK50" s="1247"/>
      <c r="CL50" s="1247"/>
      <c r="CM50" s="1247"/>
      <c r="CN50" s="1247" t="s">
        <v>6</v>
      </c>
      <c r="CO50" s="1247"/>
      <c r="CP50" s="1247"/>
      <c r="CQ50" s="1247"/>
      <c r="CR50" s="1247"/>
      <c r="CS50" s="1247"/>
      <c r="CT50" s="1247"/>
      <c r="CU50" s="1247"/>
      <c r="CV50" s="1247" t="s">
        <v>7</v>
      </c>
      <c r="CW50" s="1247"/>
      <c r="CX50" s="1247"/>
      <c r="CY50" s="1247"/>
      <c r="CZ50" s="1247"/>
      <c r="DA50" s="1247"/>
      <c r="DB50" s="1247"/>
      <c r="DC50" s="1247"/>
    </row>
    <row r="51" spans="1:109" ht="13.5" customHeight="1" x14ac:dyDescent="0.2">
      <c r="B51" s="10"/>
      <c r="G51" s="1253"/>
      <c r="H51" s="1253"/>
      <c r="I51" s="1251"/>
      <c r="J51" s="1251"/>
      <c r="K51" s="1249"/>
      <c r="L51" s="1249"/>
      <c r="M51" s="1249"/>
      <c r="N51" s="1249"/>
      <c r="AM51" s="19"/>
      <c r="AN51" s="1250" t="s">
        <v>8</v>
      </c>
      <c r="AO51" s="1250"/>
      <c r="AP51" s="1250"/>
      <c r="AQ51" s="1250"/>
      <c r="AR51" s="1250"/>
      <c r="AS51" s="1250"/>
      <c r="AT51" s="1250"/>
      <c r="AU51" s="1250"/>
      <c r="AV51" s="1250"/>
      <c r="AW51" s="1250"/>
      <c r="AX51" s="1250"/>
      <c r="AY51" s="1250"/>
      <c r="AZ51" s="1250"/>
      <c r="BA51" s="1250"/>
      <c r="BB51" s="1250" t="s">
        <v>9</v>
      </c>
      <c r="BC51" s="1250"/>
      <c r="BD51" s="1250"/>
      <c r="BE51" s="1250"/>
      <c r="BF51" s="1250"/>
      <c r="BG51" s="1250"/>
      <c r="BH51" s="1250"/>
      <c r="BI51" s="1250"/>
      <c r="BJ51" s="1250"/>
      <c r="BK51" s="1250"/>
      <c r="BL51" s="1250"/>
      <c r="BM51" s="1250"/>
      <c r="BN51" s="1250"/>
      <c r="BO51" s="1250"/>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0"/>
      <c r="G52" s="1253"/>
      <c r="H52" s="1253"/>
      <c r="I52" s="1251"/>
      <c r="J52" s="1251"/>
      <c r="K52" s="1249"/>
      <c r="L52" s="1249"/>
      <c r="M52" s="1249"/>
      <c r="N52" s="1249"/>
      <c r="AM52" s="1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8"/>
      <c r="B53" s="10"/>
      <c r="G53" s="1253"/>
      <c r="H53" s="1253"/>
      <c r="I53" s="1243"/>
      <c r="J53" s="1243"/>
      <c r="K53" s="1249"/>
      <c r="L53" s="1249"/>
      <c r="M53" s="1249"/>
      <c r="N53" s="1249"/>
      <c r="AM53" s="19"/>
      <c r="AN53" s="1250"/>
      <c r="AO53" s="1250"/>
      <c r="AP53" s="1250"/>
      <c r="AQ53" s="1250"/>
      <c r="AR53" s="1250"/>
      <c r="AS53" s="1250"/>
      <c r="AT53" s="1250"/>
      <c r="AU53" s="1250"/>
      <c r="AV53" s="1250"/>
      <c r="AW53" s="1250"/>
      <c r="AX53" s="1250"/>
      <c r="AY53" s="1250"/>
      <c r="AZ53" s="1250"/>
      <c r="BA53" s="1250"/>
      <c r="BB53" s="1250" t="s">
        <v>10</v>
      </c>
      <c r="BC53" s="1250"/>
      <c r="BD53" s="1250"/>
      <c r="BE53" s="1250"/>
      <c r="BF53" s="1250"/>
      <c r="BG53" s="1250"/>
      <c r="BH53" s="1250"/>
      <c r="BI53" s="1250"/>
      <c r="BJ53" s="1250"/>
      <c r="BK53" s="1250"/>
      <c r="BL53" s="1250"/>
      <c r="BM53" s="1250"/>
      <c r="BN53" s="1250"/>
      <c r="BO53" s="1250"/>
      <c r="BP53" s="1248">
        <v>72.3</v>
      </c>
      <c r="BQ53" s="1248"/>
      <c r="BR53" s="1248"/>
      <c r="BS53" s="1248"/>
      <c r="BT53" s="1248"/>
      <c r="BU53" s="1248"/>
      <c r="BV53" s="1248"/>
      <c r="BW53" s="1248"/>
      <c r="BX53" s="1248">
        <v>73.7</v>
      </c>
      <c r="BY53" s="1248"/>
      <c r="BZ53" s="1248"/>
      <c r="CA53" s="1248"/>
      <c r="CB53" s="1248"/>
      <c r="CC53" s="1248"/>
      <c r="CD53" s="1248"/>
      <c r="CE53" s="1248"/>
      <c r="CF53" s="1248">
        <v>74.2</v>
      </c>
      <c r="CG53" s="1248"/>
      <c r="CH53" s="1248"/>
      <c r="CI53" s="1248"/>
      <c r="CJ53" s="1248"/>
      <c r="CK53" s="1248"/>
      <c r="CL53" s="1248"/>
      <c r="CM53" s="1248"/>
      <c r="CN53" s="1248">
        <v>74.8</v>
      </c>
      <c r="CO53" s="1248"/>
      <c r="CP53" s="1248"/>
      <c r="CQ53" s="1248"/>
      <c r="CR53" s="1248"/>
      <c r="CS53" s="1248"/>
      <c r="CT53" s="1248"/>
      <c r="CU53" s="1248"/>
      <c r="CV53" s="1248">
        <v>75.5</v>
      </c>
      <c r="CW53" s="1248"/>
      <c r="CX53" s="1248"/>
      <c r="CY53" s="1248"/>
      <c r="CZ53" s="1248"/>
      <c r="DA53" s="1248"/>
      <c r="DB53" s="1248"/>
      <c r="DC53" s="1248"/>
    </row>
    <row r="54" spans="1:109" ht="13.2" x14ac:dyDescent="0.2">
      <c r="A54" s="18"/>
      <c r="B54" s="10"/>
      <c r="G54" s="1253"/>
      <c r="H54" s="1253"/>
      <c r="I54" s="1243"/>
      <c r="J54" s="1243"/>
      <c r="K54" s="1249"/>
      <c r="L54" s="1249"/>
      <c r="M54" s="1249"/>
      <c r="N54" s="1249"/>
      <c r="AM54" s="1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8"/>
      <c r="B55" s="10"/>
      <c r="G55" s="1243"/>
      <c r="H55" s="1243"/>
      <c r="I55" s="1243"/>
      <c r="J55" s="1243"/>
      <c r="K55" s="1249"/>
      <c r="L55" s="1249"/>
      <c r="M55" s="1249"/>
      <c r="N55" s="1249"/>
      <c r="AN55" s="1247" t="s">
        <v>11</v>
      </c>
      <c r="AO55" s="1247"/>
      <c r="AP55" s="1247"/>
      <c r="AQ55" s="1247"/>
      <c r="AR55" s="1247"/>
      <c r="AS55" s="1247"/>
      <c r="AT55" s="1247"/>
      <c r="AU55" s="1247"/>
      <c r="AV55" s="1247"/>
      <c r="AW55" s="1247"/>
      <c r="AX55" s="1247"/>
      <c r="AY55" s="1247"/>
      <c r="AZ55" s="1247"/>
      <c r="BA55" s="1247"/>
      <c r="BB55" s="1250" t="s">
        <v>9</v>
      </c>
      <c r="BC55" s="1250"/>
      <c r="BD55" s="1250"/>
      <c r="BE55" s="1250"/>
      <c r="BF55" s="1250"/>
      <c r="BG55" s="1250"/>
      <c r="BH55" s="1250"/>
      <c r="BI55" s="1250"/>
      <c r="BJ55" s="1250"/>
      <c r="BK55" s="1250"/>
      <c r="BL55" s="1250"/>
      <c r="BM55" s="1250"/>
      <c r="BN55" s="1250"/>
      <c r="BO55" s="1250"/>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2" x14ac:dyDescent="0.2">
      <c r="A56" s="18"/>
      <c r="B56" s="10"/>
      <c r="G56" s="1243"/>
      <c r="H56" s="1243"/>
      <c r="I56" s="1243"/>
      <c r="J56" s="1243"/>
      <c r="K56" s="1249"/>
      <c r="L56" s="1249"/>
      <c r="M56" s="1249"/>
      <c r="N56" s="1249"/>
      <c r="AN56" s="1247"/>
      <c r="AO56" s="1247"/>
      <c r="AP56" s="1247"/>
      <c r="AQ56" s="1247"/>
      <c r="AR56" s="1247"/>
      <c r="AS56" s="1247"/>
      <c r="AT56" s="1247"/>
      <c r="AU56" s="1247"/>
      <c r="AV56" s="1247"/>
      <c r="AW56" s="1247"/>
      <c r="AX56" s="1247"/>
      <c r="AY56" s="1247"/>
      <c r="AZ56" s="1247"/>
      <c r="BA56" s="1247"/>
      <c r="BB56" s="1250"/>
      <c r="BC56" s="1250"/>
      <c r="BD56" s="1250"/>
      <c r="BE56" s="1250"/>
      <c r="BF56" s="1250"/>
      <c r="BG56" s="1250"/>
      <c r="BH56" s="1250"/>
      <c r="BI56" s="1250"/>
      <c r="BJ56" s="1250"/>
      <c r="BK56" s="1250"/>
      <c r="BL56" s="1250"/>
      <c r="BM56" s="1250"/>
      <c r="BN56" s="1250"/>
      <c r="BO56" s="1250"/>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8" customFormat="1" ht="13.2" x14ac:dyDescent="0.2">
      <c r="B57" s="22"/>
      <c r="G57" s="1243"/>
      <c r="H57" s="1243"/>
      <c r="I57" s="1252"/>
      <c r="J57" s="1252"/>
      <c r="K57" s="1249"/>
      <c r="L57" s="1249"/>
      <c r="M57" s="1249"/>
      <c r="N57" s="1249"/>
      <c r="AM57" s="3"/>
      <c r="AN57" s="1247"/>
      <c r="AO57" s="1247"/>
      <c r="AP57" s="1247"/>
      <c r="AQ57" s="1247"/>
      <c r="AR57" s="1247"/>
      <c r="AS57" s="1247"/>
      <c r="AT57" s="1247"/>
      <c r="AU57" s="1247"/>
      <c r="AV57" s="1247"/>
      <c r="AW57" s="1247"/>
      <c r="AX57" s="1247"/>
      <c r="AY57" s="1247"/>
      <c r="AZ57" s="1247"/>
      <c r="BA57" s="1247"/>
      <c r="BB57" s="1250" t="s">
        <v>10</v>
      </c>
      <c r="BC57" s="1250"/>
      <c r="BD57" s="1250"/>
      <c r="BE57" s="1250"/>
      <c r="BF57" s="1250"/>
      <c r="BG57" s="1250"/>
      <c r="BH57" s="1250"/>
      <c r="BI57" s="1250"/>
      <c r="BJ57" s="1250"/>
      <c r="BK57" s="1250"/>
      <c r="BL57" s="1250"/>
      <c r="BM57" s="1250"/>
      <c r="BN57" s="1250"/>
      <c r="BO57" s="1250"/>
      <c r="BP57" s="1248">
        <v>59.1</v>
      </c>
      <c r="BQ57" s="1248"/>
      <c r="BR57" s="1248"/>
      <c r="BS57" s="1248"/>
      <c r="BT57" s="1248"/>
      <c r="BU57" s="1248"/>
      <c r="BV57" s="1248"/>
      <c r="BW57" s="1248"/>
      <c r="BX57" s="1248">
        <v>61.2</v>
      </c>
      <c r="BY57" s="1248"/>
      <c r="BZ57" s="1248"/>
      <c r="CA57" s="1248"/>
      <c r="CB57" s="1248"/>
      <c r="CC57" s="1248"/>
      <c r="CD57" s="1248"/>
      <c r="CE57" s="1248"/>
      <c r="CF57" s="1248">
        <v>62.8</v>
      </c>
      <c r="CG57" s="1248"/>
      <c r="CH57" s="1248"/>
      <c r="CI57" s="1248"/>
      <c r="CJ57" s="1248"/>
      <c r="CK57" s="1248"/>
      <c r="CL57" s="1248"/>
      <c r="CM57" s="1248"/>
      <c r="CN57" s="1248">
        <v>64.099999999999994</v>
      </c>
      <c r="CO57" s="1248"/>
      <c r="CP57" s="1248"/>
      <c r="CQ57" s="1248"/>
      <c r="CR57" s="1248"/>
      <c r="CS57" s="1248"/>
      <c r="CT57" s="1248"/>
      <c r="CU57" s="1248"/>
      <c r="CV57" s="1248">
        <v>66.3</v>
      </c>
      <c r="CW57" s="1248"/>
      <c r="CX57" s="1248"/>
      <c r="CY57" s="1248"/>
      <c r="CZ57" s="1248"/>
      <c r="DA57" s="1248"/>
      <c r="DB57" s="1248"/>
      <c r="DC57" s="1248"/>
      <c r="DD57" s="23"/>
      <c r="DE57" s="22"/>
    </row>
    <row r="58" spans="1:109" s="18" customFormat="1" ht="13.2" x14ac:dyDescent="0.2">
      <c r="A58" s="3"/>
      <c r="B58" s="22"/>
      <c r="G58" s="1243"/>
      <c r="H58" s="1243"/>
      <c r="I58" s="1252"/>
      <c r="J58" s="1252"/>
      <c r="K58" s="1249"/>
      <c r="L58" s="1249"/>
      <c r="M58" s="1249"/>
      <c r="N58" s="1249"/>
      <c r="AM58" s="3"/>
      <c r="AN58" s="1247"/>
      <c r="AO58" s="1247"/>
      <c r="AP58" s="1247"/>
      <c r="AQ58" s="1247"/>
      <c r="AR58" s="1247"/>
      <c r="AS58" s="1247"/>
      <c r="AT58" s="1247"/>
      <c r="AU58" s="1247"/>
      <c r="AV58" s="1247"/>
      <c r="AW58" s="1247"/>
      <c r="AX58" s="1247"/>
      <c r="AY58" s="1247"/>
      <c r="AZ58" s="1247"/>
      <c r="BA58" s="1247"/>
      <c r="BB58" s="1250"/>
      <c r="BC58" s="1250"/>
      <c r="BD58" s="1250"/>
      <c r="BE58" s="1250"/>
      <c r="BF58" s="1250"/>
      <c r="BG58" s="1250"/>
      <c r="BH58" s="1250"/>
      <c r="BI58" s="1250"/>
      <c r="BJ58" s="1250"/>
      <c r="BK58" s="1250"/>
      <c r="BL58" s="1250"/>
      <c r="BM58" s="1250"/>
      <c r="BN58" s="1250"/>
      <c r="BO58" s="1250"/>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5" customHeight="1" x14ac:dyDescent="0.2">
      <c r="B65" s="10"/>
      <c r="AN65" s="1234" t="s">
        <v>17</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ht="13.2" x14ac:dyDescent="0.2">
      <c r="B66" s="10"/>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ht="13.2" x14ac:dyDescent="0.2">
      <c r="B67" s="10"/>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ht="13.2" x14ac:dyDescent="0.2">
      <c r="B68" s="10"/>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ht="13.2" x14ac:dyDescent="0.2">
      <c r="B69" s="10"/>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243"/>
      <c r="H72" s="1243"/>
      <c r="I72" s="1243"/>
      <c r="J72" s="1243"/>
      <c r="K72" s="20"/>
      <c r="L72" s="20"/>
      <c r="M72" s="21"/>
      <c r="N72" s="21"/>
      <c r="AN72" s="1244"/>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6"/>
      <c r="BP72" s="1247" t="s">
        <v>3</v>
      </c>
      <c r="BQ72" s="1247"/>
      <c r="BR72" s="1247"/>
      <c r="BS72" s="1247"/>
      <c r="BT72" s="1247"/>
      <c r="BU72" s="1247"/>
      <c r="BV72" s="1247"/>
      <c r="BW72" s="1247"/>
      <c r="BX72" s="1247" t="s">
        <v>4</v>
      </c>
      <c r="BY72" s="1247"/>
      <c r="BZ72" s="1247"/>
      <c r="CA72" s="1247"/>
      <c r="CB72" s="1247"/>
      <c r="CC72" s="1247"/>
      <c r="CD72" s="1247"/>
      <c r="CE72" s="1247"/>
      <c r="CF72" s="1247" t="s">
        <v>5</v>
      </c>
      <c r="CG72" s="1247"/>
      <c r="CH72" s="1247"/>
      <c r="CI72" s="1247"/>
      <c r="CJ72" s="1247"/>
      <c r="CK72" s="1247"/>
      <c r="CL72" s="1247"/>
      <c r="CM72" s="1247"/>
      <c r="CN72" s="1247" t="s">
        <v>6</v>
      </c>
      <c r="CO72" s="1247"/>
      <c r="CP72" s="1247"/>
      <c r="CQ72" s="1247"/>
      <c r="CR72" s="1247"/>
      <c r="CS72" s="1247"/>
      <c r="CT72" s="1247"/>
      <c r="CU72" s="1247"/>
      <c r="CV72" s="1247" t="s">
        <v>7</v>
      </c>
      <c r="CW72" s="1247"/>
      <c r="CX72" s="1247"/>
      <c r="CY72" s="1247"/>
      <c r="CZ72" s="1247"/>
      <c r="DA72" s="1247"/>
      <c r="DB72" s="1247"/>
      <c r="DC72" s="1247"/>
    </row>
    <row r="73" spans="2:107" ht="13.2" x14ac:dyDescent="0.2">
      <c r="B73" s="10"/>
      <c r="G73" s="1253"/>
      <c r="H73" s="1253"/>
      <c r="I73" s="1253"/>
      <c r="J73" s="1253"/>
      <c r="K73" s="1254"/>
      <c r="L73" s="1254"/>
      <c r="M73" s="1254"/>
      <c r="N73" s="1254"/>
      <c r="AM73" s="19"/>
      <c r="AN73" s="1250" t="s">
        <v>8</v>
      </c>
      <c r="AO73" s="1250"/>
      <c r="AP73" s="1250"/>
      <c r="AQ73" s="1250"/>
      <c r="AR73" s="1250"/>
      <c r="AS73" s="1250"/>
      <c r="AT73" s="1250"/>
      <c r="AU73" s="1250"/>
      <c r="AV73" s="1250"/>
      <c r="AW73" s="1250"/>
      <c r="AX73" s="1250"/>
      <c r="AY73" s="1250"/>
      <c r="AZ73" s="1250"/>
      <c r="BA73" s="1250"/>
      <c r="BB73" s="1250" t="s">
        <v>9</v>
      </c>
      <c r="BC73" s="1250"/>
      <c r="BD73" s="1250"/>
      <c r="BE73" s="1250"/>
      <c r="BF73" s="1250"/>
      <c r="BG73" s="1250"/>
      <c r="BH73" s="1250"/>
      <c r="BI73" s="1250"/>
      <c r="BJ73" s="1250"/>
      <c r="BK73" s="1250"/>
      <c r="BL73" s="1250"/>
      <c r="BM73" s="1250"/>
      <c r="BN73" s="1250"/>
      <c r="BO73" s="1250"/>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0"/>
      <c r="G74" s="1253"/>
      <c r="H74" s="1253"/>
      <c r="I74" s="1253"/>
      <c r="J74" s="1253"/>
      <c r="K74" s="1254"/>
      <c r="L74" s="1254"/>
      <c r="M74" s="1254"/>
      <c r="N74" s="1254"/>
      <c r="AM74" s="1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0"/>
      <c r="G75" s="1253"/>
      <c r="H75" s="1253"/>
      <c r="I75" s="1243"/>
      <c r="J75" s="1243"/>
      <c r="K75" s="1249"/>
      <c r="L75" s="1249"/>
      <c r="M75" s="1249"/>
      <c r="N75" s="1249"/>
      <c r="AM75" s="19"/>
      <c r="AN75" s="1250"/>
      <c r="AO75" s="1250"/>
      <c r="AP75" s="1250"/>
      <c r="AQ75" s="1250"/>
      <c r="AR75" s="1250"/>
      <c r="AS75" s="1250"/>
      <c r="AT75" s="1250"/>
      <c r="AU75" s="1250"/>
      <c r="AV75" s="1250"/>
      <c r="AW75" s="1250"/>
      <c r="AX75" s="1250"/>
      <c r="AY75" s="1250"/>
      <c r="AZ75" s="1250"/>
      <c r="BA75" s="1250"/>
      <c r="BB75" s="1250" t="s">
        <v>13</v>
      </c>
      <c r="BC75" s="1250"/>
      <c r="BD75" s="1250"/>
      <c r="BE75" s="1250"/>
      <c r="BF75" s="1250"/>
      <c r="BG75" s="1250"/>
      <c r="BH75" s="1250"/>
      <c r="BI75" s="1250"/>
      <c r="BJ75" s="1250"/>
      <c r="BK75" s="1250"/>
      <c r="BL75" s="1250"/>
      <c r="BM75" s="1250"/>
      <c r="BN75" s="1250"/>
      <c r="BO75" s="1250"/>
      <c r="BP75" s="1248">
        <v>4.4000000000000004</v>
      </c>
      <c r="BQ75" s="1248"/>
      <c r="BR75" s="1248"/>
      <c r="BS75" s="1248"/>
      <c r="BT75" s="1248"/>
      <c r="BU75" s="1248"/>
      <c r="BV75" s="1248"/>
      <c r="BW75" s="1248"/>
      <c r="BX75" s="1248">
        <v>3.4</v>
      </c>
      <c r="BY75" s="1248"/>
      <c r="BZ75" s="1248"/>
      <c r="CA75" s="1248"/>
      <c r="CB75" s="1248"/>
      <c r="CC75" s="1248"/>
      <c r="CD75" s="1248"/>
      <c r="CE75" s="1248"/>
      <c r="CF75" s="1248">
        <v>2.5</v>
      </c>
      <c r="CG75" s="1248"/>
      <c r="CH75" s="1248"/>
      <c r="CI75" s="1248"/>
      <c r="CJ75" s="1248"/>
      <c r="CK75" s="1248"/>
      <c r="CL75" s="1248"/>
      <c r="CM75" s="1248"/>
      <c r="CN75" s="1248">
        <v>2.2000000000000002</v>
      </c>
      <c r="CO75" s="1248"/>
      <c r="CP75" s="1248"/>
      <c r="CQ75" s="1248"/>
      <c r="CR75" s="1248"/>
      <c r="CS75" s="1248"/>
      <c r="CT75" s="1248"/>
      <c r="CU75" s="1248"/>
      <c r="CV75" s="1248">
        <v>1.8</v>
      </c>
      <c r="CW75" s="1248"/>
      <c r="CX75" s="1248"/>
      <c r="CY75" s="1248"/>
      <c r="CZ75" s="1248"/>
      <c r="DA75" s="1248"/>
      <c r="DB75" s="1248"/>
      <c r="DC75" s="1248"/>
    </row>
    <row r="76" spans="2:107" ht="13.2" x14ac:dyDescent="0.2">
      <c r="B76" s="10"/>
      <c r="G76" s="1253"/>
      <c r="H76" s="1253"/>
      <c r="I76" s="1243"/>
      <c r="J76" s="1243"/>
      <c r="K76" s="1249"/>
      <c r="L76" s="1249"/>
      <c r="M76" s="1249"/>
      <c r="N76" s="1249"/>
      <c r="AM76" s="1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0"/>
      <c r="G77" s="1243"/>
      <c r="H77" s="1243"/>
      <c r="I77" s="1243"/>
      <c r="J77" s="1243"/>
      <c r="K77" s="1254"/>
      <c r="L77" s="1254"/>
      <c r="M77" s="1254"/>
      <c r="N77" s="1254"/>
      <c r="AN77" s="1247" t="s">
        <v>11</v>
      </c>
      <c r="AO77" s="1247"/>
      <c r="AP77" s="1247"/>
      <c r="AQ77" s="1247"/>
      <c r="AR77" s="1247"/>
      <c r="AS77" s="1247"/>
      <c r="AT77" s="1247"/>
      <c r="AU77" s="1247"/>
      <c r="AV77" s="1247"/>
      <c r="AW77" s="1247"/>
      <c r="AX77" s="1247"/>
      <c r="AY77" s="1247"/>
      <c r="AZ77" s="1247"/>
      <c r="BA77" s="1247"/>
      <c r="BB77" s="1250" t="s">
        <v>9</v>
      </c>
      <c r="BC77" s="1250"/>
      <c r="BD77" s="1250"/>
      <c r="BE77" s="1250"/>
      <c r="BF77" s="1250"/>
      <c r="BG77" s="1250"/>
      <c r="BH77" s="1250"/>
      <c r="BI77" s="1250"/>
      <c r="BJ77" s="1250"/>
      <c r="BK77" s="1250"/>
      <c r="BL77" s="1250"/>
      <c r="BM77" s="1250"/>
      <c r="BN77" s="1250"/>
      <c r="BO77" s="1250"/>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2" x14ac:dyDescent="0.2">
      <c r="B78" s="10"/>
      <c r="G78" s="1243"/>
      <c r="H78" s="1243"/>
      <c r="I78" s="1243"/>
      <c r="J78" s="1243"/>
      <c r="K78" s="1254"/>
      <c r="L78" s="1254"/>
      <c r="M78" s="1254"/>
      <c r="N78" s="1254"/>
      <c r="AN78" s="1247"/>
      <c r="AO78" s="1247"/>
      <c r="AP78" s="1247"/>
      <c r="AQ78" s="1247"/>
      <c r="AR78" s="1247"/>
      <c r="AS78" s="1247"/>
      <c r="AT78" s="1247"/>
      <c r="AU78" s="1247"/>
      <c r="AV78" s="1247"/>
      <c r="AW78" s="1247"/>
      <c r="AX78" s="1247"/>
      <c r="AY78" s="1247"/>
      <c r="AZ78" s="1247"/>
      <c r="BA78" s="1247"/>
      <c r="BB78" s="1250"/>
      <c r="BC78" s="1250"/>
      <c r="BD78" s="1250"/>
      <c r="BE78" s="1250"/>
      <c r="BF78" s="1250"/>
      <c r="BG78" s="1250"/>
      <c r="BH78" s="1250"/>
      <c r="BI78" s="1250"/>
      <c r="BJ78" s="1250"/>
      <c r="BK78" s="1250"/>
      <c r="BL78" s="1250"/>
      <c r="BM78" s="1250"/>
      <c r="BN78" s="1250"/>
      <c r="BO78" s="1250"/>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0"/>
      <c r="G79" s="1243"/>
      <c r="H79" s="1243"/>
      <c r="I79" s="1252"/>
      <c r="J79" s="1252"/>
      <c r="K79" s="1255"/>
      <c r="L79" s="1255"/>
      <c r="M79" s="1255"/>
      <c r="N79" s="1255"/>
      <c r="AN79" s="1247"/>
      <c r="AO79" s="1247"/>
      <c r="AP79" s="1247"/>
      <c r="AQ79" s="1247"/>
      <c r="AR79" s="1247"/>
      <c r="AS79" s="1247"/>
      <c r="AT79" s="1247"/>
      <c r="AU79" s="1247"/>
      <c r="AV79" s="1247"/>
      <c r="AW79" s="1247"/>
      <c r="AX79" s="1247"/>
      <c r="AY79" s="1247"/>
      <c r="AZ79" s="1247"/>
      <c r="BA79" s="1247"/>
      <c r="BB79" s="1250" t="s">
        <v>13</v>
      </c>
      <c r="BC79" s="1250"/>
      <c r="BD79" s="1250"/>
      <c r="BE79" s="1250"/>
      <c r="BF79" s="1250"/>
      <c r="BG79" s="1250"/>
      <c r="BH79" s="1250"/>
      <c r="BI79" s="1250"/>
      <c r="BJ79" s="1250"/>
      <c r="BK79" s="1250"/>
      <c r="BL79" s="1250"/>
      <c r="BM79" s="1250"/>
      <c r="BN79" s="1250"/>
      <c r="BO79" s="1250"/>
      <c r="BP79" s="1248">
        <v>7.2</v>
      </c>
      <c r="BQ79" s="1248"/>
      <c r="BR79" s="1248"/>
      <c r="BS79" s="1248"/>
      <c r="BT79" s="1248"/>
      <c r="BU79" s="1248"/>
      <c r="BV79" s="1248"/>
      <c r="BW79" s="1248"/>
      <c r="BX79" s="1248">
        <v>7.2</v>
      </c>
      <c r="BY79" s="1248"/>
      <c r="BZ79" s="1248"/>
      <c r="CA79" s="1248"/>
      <c r="CB79" s="1248"/>
      <c r="CC79" s="1248"/>
      <c r="CD79" s="1248"/>
      <c r="CE79" s="1248"/>
      <c r="CF79" s="1248">
        <v>7.7</v>
      </c>
      <c r="CG79" s="1248"/>
      <c r="CH79" s="1248"/>
      <c r="CI79" s="1248"/>
      <c r="CJ79" s="1248"/>
      <c r="CK79" s="1248"/>
      <c r="CL79" s="1248"/>
      <c r="CM79" s="1248"/>
      <c r="CN79" s="1248">
        <v>8</v>
      </c>
      <c r="CO79" s="1248"/>
      <c r="CP79" s="1248"/>
      <c r="CQ79" s="1248"/>
      <c r="CR79" s="1248"/>
      <c r="CS79" s="1248"/>
      <c r="CT79" s="1248"/>
      <c r="CU79" s="1248"/>
      <c r="CV79" s="1248">
        <v>8</v>
      </c>
      <c r="CW79" s="1248"/>
      <c r="CX79" s="1248"/>
      <c r="CY79" s="1248"/>
      <c r="CZ79" s="1248"/>
      <c r="DA79" s="1248"/>
      <c r="DB79" s="1248"/>
      <c r="DC79" s="1248"/>
    </row>
    <row r="80" spans="2:107" ht="13.2" x14ac:dyDescent="0.2">
      <c r="B80" s="10"/>
      <c r="G80" s="1243"/>
      <c r="H80" s="1243"/>
      <c r="I80" s="1252"/>
      <c r="J80" s="1252"/>
      <c r="K80" s="1255"/>
      <c r="L80" s="1255"/>
      <c r="M80" s="1255"/>
      <c r="N80" s="1255"/>
      <c r="AN80" s="1247"/>
      <c r="AO80" s="1247"/>
      <c r="AP80" s="1247"/>
      <c r="AQ80" s="1247"/>
      <c r="AR80" s="1247"/>
      <c r="AS80" s="1247"/>
      <c r="AT80" s="1247"/>
      <c r="AU80" s="1247"/>
      <c r="AV80" s="1247"/>
      <c r="AW80" s="1247"/>
      <c r="AX80" s="1247"/>
      <c r="AY80" s="1247"/>
      <c r="AZ80" s="1247"/>
      <c r="BA80" s="1247"/>
      <c r="BB80" s="1250"/>
      <c r="BC80" s="1250"/>
      <c r="BD80" s="1250"/>
      <c r="BE80" s="1250"/>
      <c r="BF80" s="1250"/>
      <c r="BG80" s="1250"/>
      <c r="BH80" s="1250"/>
      <c r="BI80" s="1250"/>
      <c r="BJ80" s="1250"/>
      <c r="BK80" s="1250"/>
      <c r="BL80" s="1250"/>
      <c r="BM80" s="1250"/>
      <c r="BN80" s="1250"/>
      <c r="BO80" s="1250"/>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JVVoiiWyUWpWyzq3TeEn7vEG+GNKfoLzzvDcl7HUleHUvU/BcxnIMwZ1yzpx+2C0ODi6Z/T1HK6jSaIkTaVEAg==" saltValue="OqCxoi5DLElpjHHbD4Vc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UHE8ENUxK6IBRxe6c7Jexwk7QpvCDS/xoat6iZn3M3/uX9m6MKo1Jshd4v1QH0zvcW50eRYliotpL49XGB4UhQ==" saltValue="xiTQkUBDPz0LDSJBTEAp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WcPhAW1IH9vynt+BQNHUEgjybTX+rJBZ7oLPLDcQrpYBM1KVHqRDbVDkUBDmyCVHyilYy9XdT6G+t4MxC4n5CQ==" saltValue="k/0lTM0VZvw0X/lLXN0l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71" customWidth="1"/>
    <col min="2" max="2" width="2.33203125" style="71" customWidth="1"/>
    <col min="3" max="16" width="2.6640625" style="71" customWidth="1"/>
    <col min="17" max="17" width="2.33203125" style="71" customWidth="1"/>
    <col min="18" max="95" width="1.6640625" style="71" customWidth="1"/>
    <col min="96" max="133" width="1.6640625" style="72" customWidth="1"/>
    <col min="134" max="143" width="1.6640625" style="71" customWidth="1"/>
    <col min="144" max="16384" width="0" style="71" hidden="1"/>
  </cols>
  <sheetData>
    <row r="1" spans="2:143" ht="22.5" customHeight="1" thickBot="1" x14ac:dyDescent="0.25">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618" t="s">
        <v>300</v>
      </c>
      <c r="DI1" s="619"/>
      <c r="DJ1" s="619"/>
      <c r="DK1" s="619"/>
      <c r="DL1" s="619"/>
      <c r="DM1" s="619"/>
      <c r="DN1" s="620"/>
      <c r="DO1" s="71"/>
      <c r="DP1" s="618" t="s">
        <v>299</v>
      </c>
      <c r="DQ1" s="619"/>
      <c r="DR1" s="619"/>
      <c r="DS1" s="619"/>
      <c r="DT1" s="619"/>
      <c r="DU1" s="619"/>
      <c r="DV1" s="619"/>
      <c r="DW1" s="619"/>
      <c r="DX1" s="619"/>
      <c r="DY1" s="619"/>
      <c r="DZ1" s="619"/>
      <c r="EA1" s="619"/>
      <c r="EB1" s="619"/>
      <c r="EC1" s="620"/>
      <c r="ED1" s="90"/>
      <c r="EE1" s="90"/>
      <c r="EF1" s="90"/>
      <c r="EG1" s="90"/>
      <c r="EH1" s="90"/>
      <c r="EI1" s="90"/>
      <c r="EJ1" s="90"/>
      <c r="EK1" s="90"/>
      <c r="EL1" s="90"/>
      <c r="EM1" s="90"/>
    </row>
    <row r="2" spans="2:143" ht="22.5" customHeight="1" x14ac:dyDescent="0.2">
      <c r="B2" s="89" t="s">
        <v>298</v>
      </c>
      <c r="R2" s="87"/>
      <c r="S2" s="87"/>
      <c r="T2" s="87"/>
      <c r="U2" s="87"/>
      <c r="V2" s="87"/>
      <c r="W2" s="87"/>
      <c r="X2" s="87"/>
      <c r="Y2" s="87"/>
      <c r="Z2" s="87"/>
      <c r="AA2" s="87"/>
      <c r="AB2" s="87"/>
      <c r="AC2" s="87"/>
      <c r="AE2" s="88"/>
      <c r="AF2" s="88"/>
      <c r="AG2" s="88"/>
      <c r="AH2" s="88"/>
      <c r="AI2" s="88"/>
      <c r="AJ2" s="87"/>
      <c r="AK2" s="87"/>
      <c r="AL2" s="87"/>
      <c r="AM2" s="87"/>
      <c r="AN2" s="87"/>
      <c r="AO2" s="87"/>
      <c r="AP2" s="87"/>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row>
    <row r="3" spans="2:143" ht="11.25" customHeight="1" x14ac:dyDescent="0.2">
      <c r="B3" s="603" t="s">
        <v>297</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296</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599" t="s">
        <v>295</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x14ac:dyDescent="0.2">
      <c r="B4" s="603" t="s">
        <v>68</v>
      </c>
      <c r="C4" s="604"/>
      <c r="D4" s="604"/>
      <c r="E4" s="604"/>
      <c r="F4" s="604"/>
      <c r="G4" s="604"/>
      <c r="H4" s="604"/>
      <c r="I4" s="604"/>
      <c r="J4" s="604"/>
      <c r="K4" s="604"/>
      <c r="L4" s="604"/>
      <c r="M4" s="604"/>
      <c r="N4" s="604"/>
      <c r="O4" s="604"/>
      <c r="P4" s="604"/>
      <c r="Q4" s="605"/>
      <c r="R4" s="603" t="s">
        <v>294</v>
      </c>
      <c r="S4" s="604"/>
      <c r="T4" s="604"/>
      <c r="U4" s="604"/>
      <c r="V4" s="604"/>
      <c r="W4" s="604"/>
      <c r="X4" s="604"/>
      <c r="Y4" s="605"/>
      <c r="Z4" s="603" t="s">
        <v>286</v>
      </c>
      <c r="AA4" s="604"/>
      <c r="AB4" s="604"/>
      <c r="AC4" s="605"/>
      <c r="AD4" s="603" t="s">
        <v>293</v>
      </c>
      <c r="AE4" s="604"/>
      <c r="AF4" s="604"/>
      <c r="AG4" s="604"/>
      <c r="AH4" s="604"/>
      <c r="AI4" s="604"/>
      <c r="AJ4" s="604"/>
      <c r="AK4" s="605"/>
      <c r="AL4" s="603" t="s">
        <v>286</v>
      </c>
      <c r="AM4" s="604"/>
      <c r="AN4" s="604"/>
      <c r="AO4" s="605"/>
      <c r="AP4" s="602" t="s">
        <v>209</v>
      </c>
      <c r="AQ4" s="602"/>
      <c r="AR4" s="602"/>
      <c r="AS4" s="602"/>
      <c r="AT4" s="602"/>
      <c r="AU4" s="602"/>
      <c r="AV4" s="602"/>
      <c r="AW4" s="602"/>
      <c r="AX4" s="602"/>
      <c r="AY4" s="602"/>
      <c r="AZ4" s="602"/>
      <c r="BA4" s="602"/>
      <c r="BB4" s="602"/>
      <c r="BC4" s="602"/>
      <c r="BD4" s="602"/>
      <c r="BE4" s="602"/>
      <c r="BF4" s="602"/>
      <c r="BG4" s="602" t="s">
        <v>292</v>
      </c>
      <c r="BH4" s="602"/>
      <c r="BI4" s="602"/>
      <c r="BJ4" s="602"/>
      <c r="BK4" s="602"/>
      <c r="BL4" s="602"/>
      <c r="BM4" s="602"/>
      <c r="BN4" s="602"/>
      <c r="BO4" s="602" t="s">
        <v>286</v>
      </c>
      <c r="BP4" s="602"/>
      <c r="BQ4" s="602"/>
      <c r="BR4" s="602"/>
      <c r="BS4" s="602" t="s">
        <v>291</v>
      </c>
      <c r="BT4" s="602"/>
      <c r="BU4" s="602"/>
      <c r="BV4" s="602"/>
      <c r="BW4" s="602"/>
      <c r="BX4" s="602"/>
      <c r="BY4" s="602"/>
      <c r="BZ4" s="602"/>
      <c r="CA4" s="602"/>
      <c r="CB4" s="602"/>
      <c r="CD4" s="599" t="s">
        <v>290</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83" customFormat="1" ht="11.25" customHeight="1" x14ac:dyDescent="0.2">
      <c r="B5" s="623" t="s">
        <v>289</v>
      </c>
      <c r="C5" s="624"/>
      <c r="D5" s="624"/>
      <c r="E5" s="624"/>
      <c r="F5" s="624"/>
      <c r="G5" s="624"/>
      <c r="H5" s="624"/>
      <c r="I5" s="624"/>
      <c r="J5" s="624"/>
      <c r="K5" s="624"/>
      <c r="L5" s="624"/>
      <c r="M5" s="624"/>
      <c r="N5" s="624"/>
      <c r="O5" s="624"/>
      <c r="P5" s="624"/>
      <c r="Q5" s="625"/>
      <c r="R5" s="626">
        <v>917069</v>
      </c>
      <c r="S5" s="627"/>
      <c r="T5" s="627"/>
      <c r="U5" s="627"/>
      <c r="V5" s="627"/>
      <c r="W5" s="627"/>
      <c r="X5" s="627"/>
      <c r="Y5" s="628"/>
      <c r="Z5" s="629">
        <v>13.9</v>
      </c>
      <c r="AA5" s="629"/>
      <c r="AB5" s="629"/>
      <c r="AC5" s="629"/>
      <c r="AD5" s="630">
        <v>917069</v>
      </c>
      <c r="AE5" s="630"/>
      <c r="AF5" s="630"/>
      <c r="AG5" s="630"/>
      <c r="AH5" s="630"/>
      <c r="AI5" s="630"/>
      <c r="AJ5" s="630"/>
      <c r="AK5" s="630"/>
      <c r="AL5" s="631">
        <v>23.1</v>
      </c>
      <c r="AM5" s="632"/>
      <c r="AN5" s="632"/>
      <c r="AO5" s="633"/>
      <c r="AP5" s="623" t="s">
        <v>288</v>
      </c>
      <c r="AQ5" s="624"/>
      <c r="AR5" s="624"/>
      <c r="AS5" s="624"/>
      <c r="AT5" s="624"/>
      <c r="AU5" s="624"/>
      <c r="AV5" s="624"/>
      <c r="AW5" s="624"/>
      <c r="AX5" s="624"/>
      <c r="AY5" s="624"/>
      <c r="AZ5" s="624"/>
      <c r="BA5" s="624"/>
      <c r="BB5" s="624"/>
      <c r="BC5" s="624"/>
      <c r="BD5" s="624"/>
      <c r="BE5" s="624"/>
      <c r="BF5" s="625"/>
      <c r="BG5" s="609">
        <v>910023</v>
      </c>
      <c r="BH5" s="610"/>
      <c r="BI5" s="610"/>
      <c r="BJ5" s="610"/>
      <c r="BK5" s="610"/>
      <c r="BL5" s="610"/>
      <c r="BM5" s="610"/>
      <c r="BN5" s="611"/>
      <c r="BO5" s="612">
        <v>99.2</v>
      </c>
      <c r="BP5" s="612"/>
      <c r="BQ5" s="612"/>
      <c r="BR5" s="612"/>
      <c r="BS5" s="613" t="s">
        <v>47</v>
      </c>
      <c r="BT5" s="613"/>
      <c r="BU5" s="613"/>
      <c r="BV5" s="613"/>
      <c r="BW5" s="613"/>
      <c r="BX5" s="613"/>
      <c r="BY5" s="613"/>
      <c r="BZ5" s="613"/>
      <c r="CA5" s="613"/>
      <c r="CB5" s="617"/>
      <c r="CD5" s="599" t="s">
        <v>209</v>
      </c>
      <c r="CE5" s="600"/>
      <c r="CF5" s="600"/>
      <c r="CG5" s="600"/>
      <c r="CH5" s="600"/>
      <c r="CI5" s="600"/>
      <c r="CJ5" s="600"/>
      <c r="CK5" s="600"/>
      <c r="CL5" s="600"/>
      <c r="CM5" s="600"/>
      <c r="CN5" s="600"/>
      <c r="CO5" s="600"/>
      <c r="CP5" s="600"/>
      <c r="CQ5" s="601"/>
      <c r="CR5" s="599" t="s">
        <v>287</v>
      </c>
      <c r="CS5" s="600"/>
      <c r="CT5" s="600"/>
      <c r="CU5" s="600"/>
      <c r="CV5" s="600"/>
      <c r="CW5" s="600"/>
      <c r="CX5" s="600"/>
      <c r="CY5" s="601"/>
      <c r="CZ5" s="599" t="s">
        <v>286</v>
      </c>
      <c r="DA5" s="600"/>
      <c r="DB5" s="600"/>
      <c r="DC5" s="601"/>
      <c r="DD5" s="599" t="s">
        <v>285</v>
      </c>
      <c r="DE5" s="600"/>
      <c r="DF5" s="600"/>
      <c r="DG5" s="600"/>
      <c r="DH5" s="600"/>
      <c r="DI5" s="600"/>
      <c r="DJ5" s="600"/>
      <c r="DK5" s="600"/>
      <c r="DL5" s="600"/>
      <c r="DM5" s="600"/>
      <c r="DN5" s="600"/>
      <c r="DO5" s="600"/>
      <c r="DP5" s="601"/>
      <c r="DQ5" s="599" t="s">
        <v>284</v>
      </c>
      <c r="DR5" s="600"/>
      <c r="DS5" s="600"/>
      <c r="DT5" s="600"/>
      <c r="DU5" s="600"/>
      <c r="DV5" s="600"/>
      <c r="DW5" s="600"/>
      <c r="DX5" s="600"/>
      <c r="DY5" s="600"/>
      <c r="DZ5" s="600"/>
      <c r="EA5" s="600"/>
      <c r="EB5" s="600"/>
      <c r="EC5" s="601"/>
    </row>
    <row r="6" spans="2:143" ht="11.25" customHeight="1" x14ac:dyDescent="0.2">
      <c r="B6" s="606" t="s">
        <v>283</v>
      </c>
      <c r="C6" s="607"/>
      <c r="D6" s="607"/>
      <c r="E6" s="607"/>
      <c r="F6" s="607"/>
      <c r="G6" s="607"/>
      <c r="H6" s="607"/>
      <c r="I6" s="607"/>
      <c r="J6" s="607"/>
      <c r="K6" s="607"/>
      <c r="L6" s="607"/>
      <c r="M6" s="607"/>
      <c r="N6" s="607"/>
      <c r="O6" s="607"/>
      <c r="P6" s="607"/>
      <c r="Q6" s="608"/>
      <c r="R6" s="609">
        <v>81821</v>
      </c>
      <c r="S6" s="610"/>
      <c r="T6" s="610"/>
      <c r="U6" s="610"/>
      <c r="V6" s="610"/>
      <c r="W6" s="610"/>
      <c r="X6" s="610"/>
      <c r="Y6" s="611"/>
      <c r="Z6" s="612">
        <v>1.2</v>
      </c>
      <c r="AA6" s="612"/>
      <c r="AB6" s="612"/>
      <c r="AC6" s="612"/>
      <c r="AD6" s="613">
        <v>81821</v>
      </c>
      <c r="AE6" s="613"/>
      <c r="AF6" s="613"/>
      <c r="AG6" s="613"/>
      <c r="AH6" s="613"/>
      <c r="AI6" s="613"/>
      <c r="AJ6" s="613"/>
      <c r="AK6" s="613"/>
      <c r="AL6" s="614">
        <v>2.1</v>
      </c>
      <c r="AM6" s="615"/>
      <c r="AN6" s="615"/>
      <c r="AO6" s="616"/>
      <c r="AP6" s="606" t="s">
        <v>282</v>
      </c>
      <c r="AQ6" s="607"/>
      <c r="AR6" s="607"/>
      <c r="AS6" s="607"/>
      <c r="AT6" s="607"/>
      <c r="AU6" s="607"/>
      <c r="AV6" s="607"/>
      <c r="AW6" s="607"/>
      <c r="AX6" s="607"/>
      <c r="AY6" s="607"/>
      <c r="AZ6" s="607"/>
      <c r="BA6" s="607"/>
      <c r="BB6" s="607"/>
      <c r="BC6" s="607"/>
      <c r="BD6" s="607"/>
      <c r="BE6" s="607"/>
      <c r="BF6" s="608"/>
      <c r="BG6" s="609">
        <v>910023</v>
      </c>
      <c r="BH6" s="610"/>
      <c r="BI6" s="610"/>
      <c r="BJ6" s="610"/>
      <c r="BK6" s="610"/>
      <c r="BL6" s="610"/>
      <c r="BM6" s="610"/>
      <c r="BN6" s="611"/>
      <c r="BO6" s="612">
        <v>99.2</v>
      </c>
      <c r="BP6" s="612"/>
      <c r="BQ6" s="612"/>
      <c r="BR6" s="612"/>
      <c r="BS6" s="613" t="s">
        <v>47</v>
      </c>
      <c r="BT6" s="613"/>
      <c r="BU6" s="613"/>
      <c r="BV6" s="613"/>
      <c r="BW6" s="613"/>
      <c r="BX6" s="613"/>
      <c r="BY6" s="613"/>
      <c r="BZ6" s="613"/>
      <c r="CA6" s="613"/>
      <c r="CB6" s="617"/>
      <c r="CD6" s="637" t="s">
        <v>281</v>
      </c>
      <c r="CE6" s="638"/>
      <c r="CF6" s="638"/>
      <c r="CG6" s="638"/>
      <c r="CH6" s="638"/>
      <c r="CI6" s="638"/>
      <c r="CJ6" s="638"/>
      <c r="CK6" s="638"/>
      <c r="CL6" s="638"/>
      <c r="CM6" s="638"/>
      <c r="CN6" s="638"/>
      <c r="CO6" s="638"/>
      <c r="CP6" s="638"/>
      <c r="CQ6" s="639"/>
      <c r="CR6" s="609">
        <v>85255</v>
      </c>
      <c r="CS6" s="610"/>
      <c r="CT6" s="610"/>
      <c r="CU6" s="610"/>
      <c r="CV6" s="610"/>
      <c r="CW6" s="610"/>
      <c r="CX6" s="610"/>
      <c r="CY6" s="611"/>
      <c r="CZ6" s="631">
        <v>1.5</v>
      </c>
      <c r="DA6" s="632"/>
      <c r="DB6" s="632"/>
      <c r="DC6" s="640"/>
      <c r="DD6" s="621">
        <v>26628</v>
      </c>
      <c r="DE6" s="610"/>
      <c r="DF6" s="610"/>
      <c r="DG6" s="610"/>
      <c r="DH6" s="610"/>
      <c r="DI6" s="610"/>
      <c r="DJ6" s="610"/>
      <c r="DK6" s="610"/>
      <c r="DL6" s="610"/>
      <c r="DM6" s="610"/>
      <c r="DN6" s="610"/>
      <c r="DO6" s="610"/>
      <c r="DP6" s="611"/>
      <c r="DQ6" s="621">
        <v>85255</v>
      </c>
      <c r="DR6" s="610"/>
      <c r="DS6" s="610"/>
      <c r="DT6" s="610"/>
      <c r="DU6" s="610"/>
      <c r="DV6" s="610"/>
      <c r="DW6" s="610"/>
      <c r="DX6" s="610"/>
      <c r="DY6" s="610"/>
      <c r="DZ6" s="610"/>
      <c r="EA6" s="610"/>
      <c r="EB6" s="610"/>
      <c r="EC6" s="622"/>
    </row>
    <row r="7" spans="2:143" ht="11.25" customHeight="1" x14ac:dyDescent="0.2">
      <c r="B7" s="606" t="s">
        <v>280</v>
      </c>
      <c r="C7" s="607"/>
      <c r="D7" s="607"/>
      <c r="E7" s="607"/>
      <c r="F7" s="607"/>
      <c r="G7" s="607"/>
      <c r="H7" s="607"/>
      <c r="I7" s="607"/>
      <c r="J7" s="607"/>
      <c r="K7" s="607"/>
      <c r="L7" s="607"/>
      <c r="M7" s="607"/>
      <c r="N7" s="607"/>
      <c r="O7" s="607"/>
      <c r="P7" s="607"/>
      <c r="Q7" s="608"/>
      <c r="R7" s="609">
        <v>587</v>
      </c>
      <c r="S7" s="610"/>
      <c r="T7" s="610"/>
      <c r="U7" s="610"/>
      <c r="V7" s="610"/>
      <c r="W7" s="610"/>
      <c r="X7" s="610"/>
      <c r="Y7" s="611"/>
      <c r="Z7" s="612">
        <v>0</v>
      </c>
      <c r="AA7" s="612"/>
      <c r="AB7" s="612"/>
      <c r="AC7" s="612"/>
      <c r="AD7" s="613">
        <v>587</v>
      </c>
      <c r="AE7" s="613"/>
      <c r="AF7" s="613"/>
      <c r="AG7" s="613"/>
      <c r="AH7" s="613"/>
      <c r="AI7" s="613"/>
      <c r="AJ7" s="613"/>
      <c r="AK7" s="613"/>
      <c r="AL7" s="614">
        <v>0</v>
      </c>
      <c r="AM7" s="615"/>
      <c r="AN7" s="615"/>
      <c r="AO7" s="616"/>
      <c r="AP7" s="606" t="s">
        <v>279</v>
      </c>
      <c r="AQ7" s="607"/>
      <c r="AR7" s="607"/>
      <c r="AS7" s="607"/>
      <c r="AT7" s="607"/>
      <c r="AU7" s="607"/>
      <c r="AV7" s="607"/>
      <c r="AW7" s="607"/>
      <c r="AX7" s="607"/>
      <c r="AY7" s="607"/>
      <c r="AZ7" s="607"/>
      <c r="BA7" s="607"/>
      <c r="BB7" s="607"/>
      <c r="BC7" s="607"/>
      <c r="BD7" s="607"/>
      <c r="BE7" s="607"/>
      <c r="BF7" s="608"/>
      <c r="BG7" s="609">
        <v>362390</v>
      </c>
      <c r="BH7" s="610"/>
      <c r="BI7" s="610"/>
      <c r="BJ7" s="610"/>
      <c r="BK7" s="610"/>
      <c r="BL7" s="610"/>
      <c r="BM7" s="610"/>
      <c r="BN7" s="611"/>
      <c r="BO7" s="612">
        <v>39.5</v>
      </c>
      <c r="BP7" s="612"/>
      <c r="BQ7" s="612"/>
      <c r="BR7" s="612"/>
      <c r="BS7" s="613" t="s">
        <v>47</v>
      </c>
      <c r="BT7" s="613"/>
      <c r="BU7" s="613"/>
      <c r="BV7" s="613"/>
      <c r="BW7" s="613"/>
      <c r="BX7" s="613"/>
      <c r="BY7" s="613"/>
      <c r="BZ7" s="613"/>
      <c r="CA7" s="613"/>
      <c r="CB7" s="617"/>
      <c r="CD7" s="634" t="s">
        <v>278</v>
      </c>
      <c r="CE7" s="635"/>
      <c r="CF7" s="635"/>
      <c r="CG7" s="635"/>
      <c r="CH7" s="635"/>
      <c r="CI7" s="635"/>
      <c r="CJ7" s="635"/>
      <c r="CK7" s="635"/>
      <c r="CL7" s="635"/>
      <c r="CM7" s="635"/>
      <c r="CN7" s="635"/>
      <c r="CO7" s="635"/>
      <c r="CP7" s="635"/>
      <c r="CQ7" s="636"/>
      <c r="CR7" s="609">
        <v>1531134</v>
      </c>
      <c r="CS7" s="610"/>
      <c r="CT7" s="610"/>
      <c r="CU7" s="610"/>
      <c r="CV7" s="610"/>
      <c r="CW7" s="610"/>
      <c r="CX7" s="610"/>
      <c r="CY7" s="611"/>
      <c r="CZ7" s="612">
        <v>26.5</v>
      </c>
      <c r="DA7" s="612"/>
      <c r="DB7" s="612"/>
      <c r="DC7" s="612"/>
      <c r="DD7" s="621">
        <v>147640</v>
      </c>
      <c r="DE7" s="610"/>
      <c r="DF7" s="610"/>
      <c r="DG7" s="610"/>
      <c r="DH7" s="610"/>
      <c r="DI7" s="610"/>
      <c r="DJ7" s="610"/>
      <c r="DK7" s="610"/>
      <c r="DL7" s="610"/>
      <c r="DM7" s="610"/>
      <c r="DN7" s="610"/>
      <c r="DO7" s="610"/>
      <c r="DP7" s="611"/>
      <c r="DQ7" s="621">
        <v>1441398</v>
      </c>
      <c r="DR7" s="610"/>
      <c r="DS7" s="610"/>
      <c r="DT7" s="610"/>
      <c r="DU7" s="610"/>
      <c r="DV7" s="610"/>
      <c r="DW7" s="610"/>
      <c r="DX7" s="610"/>
      <c r="DY7" s="610"/>
      <c r="DZ7" s="610"/>
      <c r="EA7" s="610"/>
      <c r="EB7" s="610"/>
      <c r="EC7" s="622"/>
    </row>
    <row r="8" spans="2:143" ht="11.25" customHeight="1" x14ac:dyDescent="0.2">
      <c r="B8" s="606" t="s">
        <v>277</v>
      </c>
      <c r="C8" s="607"/>
      <c r="D8" s="607"/>
      <c r="E8" s="607"/>
      <c r="F8" s="607"/>
      <c r="G8" s="607"/>
      <c r="H8" s="607"/>
      <c r="I8" s="607"/>
      <c r="J8" s="607"/>
      <c r="K8" s="607"/>
      <c r="L8" s="607"/>
      <c r="M8" s="607"/>
      <c r="N8" s="607"/>
      <c r="O8" s="607"/>
      <c r="P8" s="607"/>
      <c r="Q8" s="608"/>
      <c r="R8" s="609">
        <v>4139</v>
      </c>
      <c r="S8" s="610"/>
      <c r="T8" s="610"/>
      <c r="U8" s="610"/>
      <c r="V8" s="610"/>
      <c r="W8" s="610"/>
      <c r="X8" s="610"/>
      <c r="Y8" s="611"/>
      <c r="Z8" s="612">
        <v>0.1</v>
      </c>
      <c r="AA8" s="612"/>
      <c r="AB8" s="612"/>
      <c r="AC8" s="612"/>
      <c r="AD8" s="613">
        <v>4139</v>
      </c>
      <c r="AE8" s="613"/>
      <c r="AF8" s="613"/>
      <c r="AG8" s="613"/>
      <c r="AH8" s="613"/>
      <c r="AI8" s="613"/>
      <c r="AJ8" s="613"/>
      <c r="AK8" s="613"/>
      <c r="AL8" s="614">
        <v>0.1</v>
      </c>
      <c r="AM8" s="615"/>
      <c r="AN8" s="615"/>
      <c r="AO8" s="616"/>
      <c r="AP8" s="606" t="s">
        <v>276</v>
      </c>
      <c r="AQ8" s="607"/>
      <c r="AR8" s="607"/>
      <c r="AS8" s="607"/>
      <c r="AT8" s="607"/>
      <c r="AU8" s="607"/>
      <c r="AV8" s="607"/>
      <c r="AW8" s="607"/>
      <c r="AX8" s="607"/>
      <c r="AY8" s="607"/>
      <c r="AZ8" s="607"/>
      <c r="BA8" s="607"/>
      <c r="BB8" s="607"/>
      <c r="BC8" s="607"/>
      <c r="BD8" s="607"/>
      <c r="BE8" s="607"/>
      <c r="BF8" s="608"/>
      <c r="BG8" s="609">
        <v>13565</v>
      </c>
      <c r="BH8" s="610"/>
      <c r="BI8" s="610"/>
      <c r="BJ8" s="610"/>
      <c r="BK8" s="610"/>
      <c r="BL8" s="610"/>
      <c r="BM8" s="610"/>
      <c r="BN8" s="611"/>
      <c r="BO8" s="612">
        <v>1.5</v>
      </c>
      <c r="BP8" s="612"/>
      <c r="BQ8" s="612"/>
      <c r="BR8" s="612"/>
      <c r="BS8" s="613" t="s">
        <v>47</v>
      </c>
      <c r="BT8" s="613"/>
      <c r="BU8" s="613"/>
      <c r="BV8" s="613"/>
      <c r="BW8" s="613"/>
      <c r="BX8" s="613"/>
      <c r="BY8" s="613"/>
      <c r="BZ8" s="613"/>
      <c r="CA8" s="613"/>
      <c r="CB8" s="617"/>
      <c r="CD8" s="634" t="s">
        <v>275</v>
      </c>
      <c r="CE8" s="635"/>
      <c r="CF8" s="635"/>
      <c r="CG8" s="635"/>
      <c r="CH8" s="635"/>
      <c r="CI8" s="635"/>
      <c r="CJ8" s="635"/>
      <c r="CK8" s="635"/>
      <c r="CL8" s="635"/>
      <c r="CM8" s="635"/>
      <c r="CN8" s="635"/>
      <c r="CO8" s="635"/>
      <c r="CP8" s="635"/>
      <c r="CQ8" s="636"/>
      <c r="CR8" s="609">
        <v>1233720</v>
      </c>
      <c r="CS8" s="610"/>
      <c r="CT8" s="610"/>
      <c r="CU8" s="610"/>
      <c r="CV8" s="610"/>
      <c r="CW8" s="610"/>
      <c r="CX8" s="610"/>
      <c r="CY8" s="611"/>
      <c r="CZ8" s="612">
        <v>21.4</v>
      </c>
      <c r="DA8" s="612"/>
      <c r="DB8" s="612"/>
      <c r="DC8" s="612"/>
      <c r="DD8" s="621">
        <v>3803</v>
      </c>
      <c r="DE8" s="610"/>
      <c r="DF8" s="610"/>
      <c r="DG8" s="610"/>
      <c r="DH8" s="610"/>
      <c r="DI8" s="610"/>
      <c r="DJ8" s="610"/>
      <c r="DK8" s="610"/>
      <c r="DL8" s="610"/>
      <c r="DM8" s="610"/>
      <c r="DN8" s="610"/>
      <c r="DO8" s="610"/>
      <c r="DP8" s="611"/>
      <c r="DQ8" s="621">
        <v>771417</v>
      </c>
      <c r="DR8" s="610"/>
      <c r="DS8" s="610"/>
      <c r="DT8" s="610"/>
      <c r="DU8" s="610"/>
      <c r="DV8" s="610"/>
      <c r="DW8" s="610"/>
      <c r="DX8" s="610"/>
      <c r="DY8" s="610"/>
      <c r="DZ8" s="610"/>
      <c r="EA8" s="610"/>
      <c r="EB8" s="610"/>
      <c r="EC8" s="622"/>
    </row>
    <row r="9" spans="2:143" ht="11.25" customHeight="1" x14ac:dyDescent="0.2">
      <c r="B9" s="606" t="s">
        <v>274</v>
      </c>
      <c r="C9" s="607"/>
      <c r="D9" s="607"/>
      <c r="E9" s="607"/>
      <c r="F9" s="607"/>
      <c r="G9" s="607"/>
      <c r="H9" s="607"/>
      <c r="I9" s="607"/>
      <c r="J9" s="607"/>
      <c r="K9" s="607"/>
      <c r="L9" s="607"/>
      <c r="M9" s="607"/>
      <c r="N9" s="607"/>
      <c r="O9" s="607"/>
      <c r="P9" s="607"/>
      <c r="Q9" s="608"/>
      <c r="R9" s="609">
        <v>5345</v>
      </c>
      <c r="S9" s="610"/>
      <c r="T9" s="610"/>
      <c r="U9" s="610"/>
      <c r="V9" s="610"/>
      <c r="W9" s="610"/>
      <c r="X9" s="610"/>
      <c r="Y9" s="611"/>
      <c r="Z9" s="612">
        <v>0.1</v>
      </c>
      <c r="AA9" s="612"/>
      <c r="AB9" s="612"/>
      <c r="AC9" s="612"/>
      <c r="AD9" s="613">
        <v>5345</v>
      </c>
      <c r="AE9" s="613"/>
      <c r="AF9" s="613"/>
      <c r="AG9" s="613"/>
      <c r="AH9" s="613"/>
      <c r="AI9" s="613"/>
      <c r="AJ9" s="613"/>
      <c r="AK9" s="613"/>
      <c r="AL9" s="614">
        <v>0.1</v>
      </c>
      <c r="AM9" s="615"/>
      <c r="AN9" s="615"/>
      <c r="AO9" s="616"/>
      <c r="AP9" s="606" t="s">
        <v>273</v>
      </c>
      <c r="AQ9" s="607"/>
      <c r="AR9" s="607"/>
      <c r="AS9" s="607"/>
      <c r="AT9" s="607"/>
      <c r="AU9" s="607"/>
      <c r="AV9" s="607"/>
      <c r="AW9" s="607"/>
      <c r="AX9" s="607"/>
      <c r="AY9" s="607"/>
      <c r="AZ9" s="607"/>
      <c r="BA9" s="607"/>
      <c r="BB9" s="607"/>
      <c r="BC9" s="607"/>
      <c r="BD9" s="607"/>
      <c r="BE9" s="607"/>
      <c r="BF9" s="608"/>
      <c r="BG9" s="609">
        <v>290948</v>
      </c>
      <c r="BH9" s="610"/>
      <c r="BI9" s="610"/>
      <c r="BJ9" s="610"/>
      <c r="BK9" s="610"/>
      <c r="BL9" s="610"/>
      <c r="BM9" s="610"/>
      <c r="BN9" s="611"/>
      <c r="BO9" s="612">
        <v>31.7</v>
      </c>
      <c r="BP9" s="612"/>
      <c r="BQ9" s="612"/>
      <c r="BR9" s="612"/>
      <c r="BS9" s="613" t="s">
        <v>47</v>
      </c>
      <c r="BT9" s="613"/>
      <c r="BU9" s="613"/>
      <c r="BV9" s="613"/>
      <c r="BW9" s="613"/>
      <c r="BX9" s="613"/>
      <c r="BY9" s="613"/>
      <c r="BZ9" s="613"/>
      <c r="CA9" s="613"/>
      <c r="CB9" s="617"/>
      <c r="CD9" s="634" t="s">
        <v>272</v>
      </c>
      <c r="CE9" s="635"/>
      <c r="CF9" s="635"/>
      <c r="CG9" s="635"/>
      <c r="CH9" s="635"/>
      <c r="CI9" s="635"/>
      <c r="CJ9" s="635"/>
      <c r="CK9" s="635"/>
      <c r="CL9" s="635"/>
      <c r="CM9" s="635"/>
      <c r="CN9" s="635"/>
      <c r="CO9" s="635"/>
      <c r="CP9" s="635"/>
      <c r="CQ9" s="636"/>
      <c r="CR9" s="609">
        <v>548111</v>
      </c>
      <c r="CS9" s="610"/>
      <c r="CT9" s="610"/>
      <c r="CU9" s="610"/>
      <c r="CV9" s="610"/>
      <c r="CW9" s="610"/>
      <c r="CX9" s="610"/>
      <c r="CY9" s="611"/>
      <c r="CZ9" s="612">
        <v>9.5</v>
      </c>
      <c r="DA9" s="612"/>
      <c r="DB9" s="612"/>
      <c r="DC9" s="612"/>
      <c r="DD9" s="621">
        <v>13286</v>
      </c>
      <c r="DE9" s="610"/>
      <c r="DF9" s="610"/>
      <c r="DG9" s="610"/>
      <c r="DH9" s="610"/>
      <c r="DI9" s="610"/>
      <c r="DJ9" s="610"/>
      <c r="DK9" s="610"/>
      <c r="DL9" s="610"/>
      <c r="DM9" s="610"/>
      <c r="DN9" s="610"/>
      <c r="DO9" s="610"/>
      <c r="DP9" s="611"/>
      <c r="DQ9" s="621">
        <v>467249</v>
      </c>
      <c r="DR9" s="610"/>
      <c r="DS9" s="610"/>
      <c r="DT9" s="610"/>
      <c r="DU9" s="610"/>
      <c r="DV9" s="610"/>
      <c r="DW9" s="610"/>
      <c r="DX9" s="610"/>
      <c r="DY9" s="610"/>
      <c r="DZ9" s="610"/>
      <c r="EA9" s="610"/>
      <c r="EB9" s="610"/>
      <c r="EC9" s="622"/>
    </row>
    <row r="10" spans="2:143" ht="11.25" customHeight="1" x14ac:dyDescent="0.2">
      <c r="B10" s="606" t="s">
        <v>271</v>
      </c>
      <c r="C10" s="607"/>
      <c r="D10" s="607"/>
      <c r="E10" s="607"/>
      <c r="F10" s="607"/>
      <c r="G10" s="607"/>
      <c r="H10" s="607"/>
      <c r="I10" s="607"/>
      <c r="J10" s="607"/>
      <c r="K10" s="607"/>
      <c r="L10" s="607"/>
      <c r="M10" s="607"/>
      <c r="N10" s="607"/>
      <c r="O10" s="607"/>
      <c r="P10" s="607"/>
      <c r="Q10" s="608"/>
      <c r="R10" s="609" t="s">
        <v>47</v>
      </c>
      <c r="S10" s="610"/>
      <c r="T10" s="610"/>
      <c r="U10" s="610"/>
      <c r="V10" s="610"/>
      <c r="W10" s="610"/>
      <c r="X10" s="610"/>
      <c r="Y10" s="611"/>
      <c r="Z10" s="612" t="s">
        <v>47</v>
      </c>
      <c r="AA10" s="612"/>
      <c r="AB10" s="612"/>
      <c r="AC10" s="612"/>
      <c r="AD10" s="613" t="s">
        <v>47</v>
      </c>
      <c r="AE10" s="613"/>
      <c r="AF10" s="613"/>
      <c r="AG10" s="613"/>
      <c r="AH10" s="613"/>
      <c r="AI10" s="613"/>
      <c r="AJ10" s="613"/>
      <c r="AK10" s="613"/>
      <c r="AL10" s="614" t="s">
        <v>47</v>
      </c>
      <c r="AM10" s="615"/>
      <c r="AN10" s="615"/>
      <c r="AO10" s="616"/>
      <c r="AP10" s="606" t="s">
        <v>270</v>
      </c>
      <c r="AQ10" s="607"/>
      <c r="AR10" s="607"/>
      <c r="AS10" s="607"/>
      <c r="AT10" s="607"/>
      <c r="AU10" s="607"/>
      <c r="AV10" s="607"/>
      <c r="AW10" s="607"/>
      <c r="AX10" s="607"/>
      <c r="AY10" s="607"/>
      <c r="AZ10" s="607"/>
      <c r="BA10" s="607"/>
      <c r="BB10" s="607"/>
      <c r="BC10" s="607"/>
      <c r="BD10" s="607"/>
      <c r="BE10" s="607"/>
      <c r="BF10" s="608"/>
      <c r="BG10" s="609">
        <v>18423</v>
      </c>
      <c r="BH10" s="610"/>
      <c r="BI10" s="610"/>
      <c r="BJ10" s="610"/>
      <c r="BK10" s="610"/>
      <c r="BL10" s="610"/>
      <c r="BM10" s="610"/>
      <c r="BN10" s="611"/>
      <c r="BO10" s="612">
        <v>2</v>
      </c>
      <c r="BP10" s="612"/>
      <c r="BQ10" s="612"/>
      <c r="BR10" s="612"/>
      <c r="BS10" s="613" t="s">
        <v>47</v>
      </c>
      <c r="BT10" s="613"/>
      <c r="BU10" s="613"/>
      <c r="BV10" s="613"/>
      <c r="BW10" s="613"/>
      <c r="BX10" s="613"/>
      <c r="BY10" s="613"/>
      <c r="BZ10" s="613"/>
      <c r="CA10" s="613"/>
      <c r="CB10" s="617"/>
      <c r="CD10" s="634" t="s">
        <v>269</v>
      </c>
      <c r="CE10" s="635"/>
      <c r="CF10" s="635"/>
      <c r="CG10" s="635"/>
      <c r="CH10" s="635"/>
      <c r="CI10" s="635"/>
      <c r="CJ10" s="635"/>
      <c r="CK10" s="635"/>
      <c r="CL10" s="635"/>
      <c r="CM10" s="635"/>
      <c r="CN10" s="635"/>
      <c r="CO10" s="635"/>
      <c r="CP10" s="635"/>
      <c r="CQ10" s="636"/>
      <c r="CR10" s="609">
        <v>2459</v>
      </c>
      <c r="CS10" s="610"/>
      <c r="CT10" s="610"/>
      <c r="CU10" s="610"/>
      <c r="CV10" s="610"/>
      <c r="CW10" s="610"/>
      <c r="CX10" s="610"/>
      <c r="CY10" s="611"/>
      <c r="CZ10" s="612">
        <v>0</v>
      </c>
      <c r="DA10" s="612"/>
      <c r="DB10" s="612"/>
      <c r="DC10" s="612"/>
      <c r="DD10" s="621" t="s">
        <v>47</v>
      </c>
      <c r="DE10" s="610"/>
      <c r="DF10" s="610"/>
      <c r="DG10" s="610"/>
      <c r="DH10" s="610"/>
      <c r="DI10" s="610"/>
      <c r="DJ10" s="610"/>
      <c r="DK10" s="610"/>
      <c r="DL10" s="610"/>
      <c r="DM10" s="610"/>
      <c r="DN10" s="610"/>
      <c r="DO10" s="610"/>
      <c r="DP10" s="611"/>
      <c r="DQ10" s="621">
        <v>2459</v>
      </c>
      <c r="DR10" s="610"/>
      <c r="DS10" s="610"/>
      <c r="DT10" s="610"/>
      <c r="DU10" s="610"/>
      <c r="DV10" s="610"/>
      <c r="DW10" s="610"/>
      <c r="DX10" s="610"/>
      <c r="DY10" s="610"/>
      <c r="DZ10" s="610"/>
      <c r="EA10" s="610"/>
      <c r="EB10" s="610"/>
      <c r="EC10" s="622"/>
    </row>
    <row r="11" spans="2:143" ht="11.25" customHeight="1" x14ac:dyDescent="0.2">
      <c r="B11" s="606" t="s">
        <v>268</v>
      </c>
      <c r="C11" s="607"/>
      <c r="D11" s="607"/>
      <c r="E11" s="607"/>
      <c r="F11" s="607"/>
      <c r="G11" s="607"/>
      <c r="H11" s="607"/>
      <c r="I11" s="607"/>
      <c r="J11" s="607"/>
      <c r="K11" s="607"/>
      <c r="L11" s="607"/>
      <c r="M11" s="607"/>
      <c r="N11" s="607"/>
      <c r="O11" s="607"/>
      <c r="P11" s="607"/>
      <c r="Q11" s="608"/>
      <c r="R11" s="609">
        <v>184807</v>
      </c>
      <c r="S11" s="610"/>
      <c r="T11" s="610"/>
      <c r="U11" s="610"/>
      <c r="V11" s="610"/>
      <c r="W11" s="610"/>
      <c r="X11" s="610"/>
      <c r="Y11" s="611"/>
      <c r="Z11" s="614">
        <v>2.8</v>
      </c>
      <c r="AA11" s="615"/>
      <c r="AB11" s="615"/>
      <c r="AC11" s="641"/>
      <c r="AD11" s="621">
        <v>184807</v>
      </c>
      <c r="AE11" s="610"/>
      <c r="AF11" s="610"/>
      <c r="AG11" s="610"/>
      <c r="AH11" s="610"/>
      <c r="AI11" s="610"/>
      <c r="AJ11" s="610"/>
      <c r="AK11" s="611"/>
      <c r="AL11" s="614">
        <v>4.7</v>
      </c>
      <c r="AM11" s="615"/>
      <c r="AN11" s="615"/>
      <c r="AO11" s="616"/>
      <c r="AP11" s="606" t="s">
        <v>267</v>
      </c>
      <c r="AQ11" s="607"/>
      <c r="AR11" s="607"/>
      <c r="AS11" s="607"/>
      <c r="AT11" s="607"/>
      <c r="AU11" s="607"/>
      <c r="AV11" s="607"/>
      <c r="AW11" s="607"/>
      <c r="AX11" s="607"/>
      <c r="AY11" s="607"/>
      <c r="AZ11" s="607"/>
      <c r="BA11" s="607"/>
      <c r="BB11" s="607"/>
      <c r="BC11" s="607"/>
      <c r="BD11" s="607"/>
      <c r="BE11" s="607"/>
      <c r="BF11" s="608"/>
      <c r="BG11" s="609">
        <v>39454</v>
      </c>
      <c r="BH11" s="610"/>
      <c r="BI11" s="610"/>
      <c r="BJ11" s="610"/>
      <c r="BK11" s="610"/>
      <c r="BL11" s="610"/>
      <c r="BM11" s="610"/>
      <c r="BN11" s="611"/>
      <c r="BO11" s="612">
        <v>4.3</v>
      </c>
      <c r="BP11" s="612"/>
      <c r="BQ11" s="612"/>
      <c r="BR11" s="612"/>
      <c r="BS11" s="613" t="s">
        <v>47</v>
      </c>
      <c r="BT11" s="613"/>
      <c r="BU11" s="613"/>
      <c r="BV11" s="613"/>
      <c r="BW11" s="613"/>
      <c r="BX11" s="613"/>
      <c r="BY11" s="613"/>
      <c r="BZ11" s="613"/>
      <c r="CA11" s="613"/>
      <c r="CB11" s="617"/>
      <c r="CD11" s="634" t="s">
        <v>266</v>
      </c>
      <c r="CE11" s="635"/>
      <c r="CF11" s="635"/>
      <c r="CG11" s="635"/>
      <c r="CH11" s="635"/>
      <c r="CI11" s="635"/>
      <c r="CJ11" s="635"/>
      <c r="CK11" s="635"/>
      <c r="CL11" s="635"/>
      <c r="CM11" s="635"/>
      <c r="CN11" s="635"/>
      <c r="CO11" s="635"/>
      <c r="CP11" s="635"/>
      <c r="CQ11" s="636"/>
      <c r="CR11" s="609">
        <v>180241</v>
      </c>
      <c r="CS11" s="610"/>
      <c r="CT11" s="610"/>
      <c r="CU11" s="610"/>
      <c r="CV11" s="610"/>
      <c r="CW11" s="610"/>
      <c r="CX11" s="610"/>
      <c r="CY11" s="611"/>
      <c r="CZ11" s="612">
        <v>3.1</v>
      </c>
      <c r="DA11" s="612"/>
      <c r="DB11" s="612"/>
      <c r="DC11" s="612"/>
      <c r="DD11" s="621">
        <v>82481</v>
      </c>
      <c r="DE11" s="610"/>
      <c r="DF11" s="610"/>
      <c r="DG11" s="610"/>
      <c r="DH11" s="610"/>
      <c r="DI11" s="610"/>
      <c r="DJ11" s="610"/>
      <c r="DK11" s="610"/>
      <c r="DL11" s="610"/>
      <c r="DM11" s="610"/>
      <c r="DN11" s="610"/>
      <c r="DO11" s="610"/>
      <c r="DP11" s="611"/>
      <c r="DQ11" s="621">
        <v>133034</v>
      </c>
      <c r="DR11" s="610"/>
      <c r="DS11" s="610"/>
      <c r="DT11" s="610"/>
      <c r="DU11" s="610"/>
      <c r="DV11" s="610"/>
      <c r="DW11" s="610"/>
      <c r="DX11" s="610"/>
      <c r="DY11" s="610"/>
      <c r="DZ11" s="610"/>
      <c r="EA11" s="610"/>
      <c r="EB11" s="610"/>
      <c r="EC11" s="622"/>
    </row>
    <row r="12" spans="2:143" ht="11.25" customHeight="1" x14ac:dyDescent="0.2">
      <c r="B12" s="606" t="s">
        <v>265</v>
      </c>
      <c r="C12" s="607"/>
      <c r="D12" s="607"/>
      <c r="E12" s="607"/>
      <c r="F12" s="607"/>
      <c r="G12" s="607"/>
      <c r="H12" s="607"/>
      <c r="I12" s="607"/>
      <c r="J12" s="607"/>
      <c r="K12" s="607"/>
      <c r="L12" s="607"/>
      <c r="M12" s="607"/>
      <c r="N12" s="607"/>
      <c r="O12" s="607"/>
      <c r="P12" s="607"/>
      <c r="Q12" s="608"/>
      <c r="R12" s="609">
        <v>33817</v>
      </c>
      <c r="S12" s="610"/>
      <c r="T12" s="610"/>
      <c r="U12" s="610"/>
      <c r="V12" s="610"/>
      <c r="W12" s="610"/>
      <c r="X12" s="610"/>
      <c r="Y12" s="611"/>
      <c r="Z12" s="612">
        <v>0.5</v>
      </c>
      <c r="AA12" s="612"/>
      <c r="AB12" s="612"/>
      <c r="AC12" s="612"/>
      <c r="AD12" s="613">
        <v>33817</v>
      </c>
      <c r="AE12" s="613"/>
      <c r="AF12" s="613"/>
      <c r="AG12" s="613"/>
      <c r="AH12" s="613"/>
      <c r="AI12" s="613"/>
      <c r="AJ12" s="613"/>
      <c r="AK12" s="613"/>
      <c r="AL12" s="614">
        <v>0.9</v>
      </c>
      <c r="AM12" s="615"/>
      <c r="AN12" s="615"/>
      <c r="AO12" s="616"/>
      <c r="AP12" s="606" t="s">
        <v>264</v>
      </c>
      <c r="AQ12" s="607"/>
      <c r="AR12" s="607"/>
      <c r="AS12" s="607"/>
      <c r="AT12" s="607"/>
      <c r="AU12" s="607"/>
      <c r="AV12" s="607"/>
      <c r="AW12" s="607"/>
      <c r="AX12" s="607"/>
      <c r="AY12" s="607"/>
      <c r="AZ12" s="607"/>
      <c r="BA12" s="607"/>
      <c r="BB12" s="607"/>
      <c r="BC12" s="607"/>
      <c r="BD12" s="607"/>
      <c r="BE12" s="607"/>
      <c r="BF12" s="608"/>
      <c r="BG12" s="609">
        <v>473046</v>
      </c>
      <c r="BH12" s="610"/>
      <c r="BI12" s="610"/>
      <c r="BJ12" s="610"/>
      <c r="BK12" s="610"/>
      <c r="BL12" s="610"/>
      <c r="BM12" s="610"/>
      <c r="BN12" s="611"/>
      <c r="BO12" s="612">
        <v>51.6</v>
      </c>
      <c r="BP12" s="612"/>
      <c r="BQ12" s="612"/>
      <c r="BR12" s="612"/>
      <c r="BS12" s="613" t="s">
        <v>47</v>
      </c>
      <c r="BT12" s="613"/>
      <c r="BU12" s="613"/>
      <c r="BV12" s="613"/>
      <c r="BW12" s="613"/>
      <c r="BX12" s="613"/>
      <c r="BY12" s="613"/>
      <c r="BZ12" s="613"/>
      <c r="CA12" s="613"/>
      <c r="CB12" s="617"/>
      <c r="CD12" s="634" t="s">
        <v>263</v>
      </c>
      <c r="CE12" s="635"/>
      <c r="CF12" s="635"/>
      <c r="CG12" s="635"/>
      <c r="CH12" s="635"/>
      <c r="CI12" s="635"/>
      <c r="CJ12" s="635"/>
      <c r="CK12" s="635"/>
      <c r="CL12" s="635"/>
      <c r="CM12" s="635"/>
      <c r="CN12" s="635"/>
      <c r="CO12" s="635"/>
      <c r="CP12" s="635"/>
      <c r="CQ12" s="636"/>
      <c r="CR12" s="609">
        <v>185179</v>
      </c>
      <c r="CS12" s="610"/>
      <c r="CT12" s="610"/>
      <c r="CU12" s="610"/>
      <c r="CV12" s="610"/>
      <c r="CW12" s="610"/>
      <c r="CX12" s="610"/>
      <c r="CY12" s="611"/>
      <c r="CZ12" s="612">
        <v>3.2</v>
      </c>
      <c r="DA12" s="612"/>
      <c r="DB12" s="612"/>
      <c r="DC12" s="612"/>
      <c r="DD12" s="621">
        <v>7172</v>
      </c>
      <c r="DE12" s="610"/>
      <c r="DF12" s="610"/>
      <c r="DG12" s="610"/>
      <c r="DH12" s="610"/>
      <c r="DI12" s="610"/>
      <c r="DJ12" s="610"/>
      <c r="DK12" s="610"/>
      <c r="DL12" s="610"/>
      <c r="DM12" s="610"/>
      <c r="DN12" s="610"/>
      <c r="DO12" s="610"/>
      <c r="DP12" s="611"/>
      <c r="DQ12" s="621">
        <v>169394</v>
      </c>
      <c r="DR12" s="610"/>
      <c r="DS12" s="610"/>
      <c r="DT12" s="610"/>
      <c r="DU12" s="610"/>
      <c r="DV12" s="610"/>
      <c r="DW12" s="610"/>
      <c r="DX12" s="610"/>
      <c r="DY12" s="610"/>
      <c r="DZ12" s="610"/>
      <c r="EA12" s="610"/>
      <c r="EB12" s="610"/>
      <c r="EC12" s="622"/>
    </row>
    <row r="13" spans="2:143" ht="11.25" customHeight="1" x14ac:dyDescent="0.2">
      <c r="B13" s="606" t="s">
        <v>262</v>
      </c>
      <c r="C13" s="607"/>
      <c r="D13" s="607"/>
      <c r="E13" s="607"/>
      <c r="F13" s="607"/>
      <c r="G13" s="607"/>
      <c r="H13" s="607"/>
      <c r="I13" s="607"/>
      <c r="J13" s="607"/>
      <c r="K13" s="607"/>
      <c r="L13" s="607"/>
      <c r="M13" s="607"/>
      <c r="N13" s="607"/>
      <c r="O13" s="607"/>
      <c r="P13" s="607"/>
      <c r="Q13" s="608"/>
      <c r="R13" s="609" t="s">
        <v>47</v>
      </c>
      <c r="S13" s="610"/>
      <c r="T13" s="610"/>
      <c r="U13" s="610"/>
      <c r="V13" s="610"/>
      <c r="W13" s="610"/>
      <c r="X13" s="610"/>
      <c r="Y13" s="611"/>
      <c r="Z13" s="612" t="s">
        <v>47</v>
      </c>
      <c r="AA13" s="612"/>
      <c r="AB13" s="612"/>
      <c r="AC13" s="612"/>
      <c r="AD13" s="613" t="s">
        <v>47</v>
      </c>
      <c r="AE13" s="613"/>
      <c r="AF13" s="613"/>
      <c r="AG13" s="613"/>
      <c r="AH13" s="613"/>
      <c r="AI13" s="613"/>
      <c r="AJ13" s="613"/>
      <c r="AK13" s="613"/>
      <c r="AL13" s="614" t="s">
        <v>47</v>
      </c>
      <c r="AM13" s="615"/>
      <c r="AN13" s="615"/>
      <c r="AO13" s="616"/>
      <c r="AP13" s="606" t="s">
        <v>261</v>
      </c>
      <c r="AQ13" s="607"/>
      <c r="AR13" s="607"/>
      <c r="AS13" s="607"/>
      <c r="AT13" s="607"/>
      <c r="AU13" s="607"/>
      <c r="AV13" s="607"/>
      <c r="AW13" s="607"/>
      <c r="AX13" s="607"/>
      <c r="AY13" s="607"/>
      <c r="AZ13" s="607"/>
      <c r="BA13" s="607"/>
      <c r="BB13" s="607"/>
      <c r="BC13" s="607"/>
      <c r="BD13" s="607"/>
      <c r="BE13" s="607"/>
      <c r="BF13" s="608"/>
      <c r="BG13" s="609">
        <v>466297</v>
      </c>
      <c r="BH13" s="610"/>
      <c r="BI13" s="610"/>
      <c r="BJ13" s="610"/>
      <c r="BK13" s="610"/>
      <c r="BL13" s="610"/>
      <c r="BM13" s="610"/>
      <c r="BN13" s="611"/>
      <c r="BO13" s="612">
        <v>50.8</v>
      </c>
      <c r="BP13" s="612"/>
      <c r="BQ13" s="612"/>
      <c r="BR13" s="612"/>
      <c r="BS13" s="613" t="s">
        <v>47</v>
      </c>
      <c r="BT13" s="613"/>
      <c r="BU13" s="613"/>
      <c r="BV13" s="613"/>
      <c r="BW13" s="613"/>
      <c r="BX13" s="613"/>
      <c r="BY13" s="613"/>
      <c r="BZ13" s="613"/>
      <c r="CA13" s="613"/>
      <c r="CB13" s="617"/>
      <c r="CD13" s="634" t="s">
        <v>260</v>
      </c>
      <c r="CE13" s="635"/>
      <c r="CF13" s="635"/>
      <c r="CG13" s="635"/>
      <c r="CH13" s="635"/>
      <c r="CI13" s="635"/>
      <c r="CJ13" s="635"/>
      <c r="CK13" s="635"/>
      <c r="CL13" s="635"/>
      <c r="CM13" s="635"/>
      <c r="CN13" s="635"/>
      <c r="CO13" s="635"/>
      <c r="CP13" s="635"/>
      <c r="CQ13" s="636"/>
      <c r="CR13" s="609">
        <v>567495</v>
      </c>
      <c r="CS13" s="610"/>
      <c r="CT13" s="610"/>
      <c r="CU13" s="610"/>
      <c r="CV13" s="610"/>
      <c r="CW13" s="610"/>
      <c r="CX13" s="610"/>
      <c r="CY13" s="611"/>
      <c r="CZ13" s="612">
        <v>9.8000000000000007</v>
      </c>
      <c r="DA13" s="612"/>
      <c r="DB13" s="612"/>
      <c r="DC13" s="612"/>
      <c r="DD13" s="621">
        <v>517044</v>
      </c>
      <c r="DE13" s="610"/>
      <c r="DF13" s="610"/>
      <c r="DG13" s="610"/>
      <c r="DH13" s="610"/>
      <c r="DI13" s="610"/>
      <c r="DJ13" s="610"/>
      <c r="DK13" s="610"/>
      <c r="DL13" s="610"/>
      <c r="DM13" s="610"/>
      <c r="DN13" s="610"/>
      <c r="DO13" s="610"/>
      <c r="DP13" s="611"/>
      <c r="DQ13" s="621">
        <v>140823</v>
      </c>
      <c r="DR13" s="610"/>
      <c r="DS13" s="610"/>
      <c r="DT13" s="610"/>
      <c r="DU13" s="610"/>
      <c r="DV13" s="610"/>
      <c r="DW13" s="610"/>
      <c r="DX13" s="610"/>
      <c r="DY13" s="610"/>
      <c r="DZ13" s="610"/>
      <c r="EA13" s="610"/>
      <c r="EB13" s="610"/>
      <c r="EC13" s="622"/>
    </row>
    <row r="14" spans="2:143" ht="11.25" customHeight="1" x14ac:dyDescent="0.2">
      <c r="B14" s="606" t="s">
        <v>259</v>
      </c>
      <c r="C14" s="607"/>
      <c r="D14" s="607"/>
      <c r="E14" s="607"/>
      <c r="F14" s="607"/>
      <c r="G14" s="607"/>
      <c r="H14" s="607"/>
      <c r="I14" s="607"/>
      <c r="J14" s="607"/>
      <c r="K14" s="607"/>
      <c r="L14" s="607"/>
      <c r="M14" s="607"/>
      <c r="N14" s="607"/>
      <c r="O14" s="607"/>
      <c r="P14" s="607"/>
      <c r="Q14" s="608"/>
      <c r="R14" s="609" t="s">
        <v>47</v>
      </c>
      <c r="S14" s="610"/>
      <c r="T14" s="610"/>
      <c r="U14" s="610"/>
      <c r="V14" s="610"/>
      <c r="W14" s="610"/>
      <c r="X14" s="610"/>
      <c r="Y14" s="611"/>
      <c r="Z14" s="612" t="s">
        <v>47</v>
      </c>
      <c r="AA14" s="612"/>
      <c r="AB14" s="612"/>
      <c r="AC14" s="612"/>
      <c r="AD14" s="613" t="s">
        <v>47</v>
      </c>
      <c r="AE14" s="613"/>
      <c r="AF14" s="613"/>
      <c r="AG14" s="613"/>
      <c r="AH14" s="613"/>
      <c r="AI14" s="613"/>
      <c r="AJ14" s="613"/>
      <c r="AK14" s="613"/>
      <c r="AL14" s="614" t="s">
        <v>47</v>
      </c>
      <c r="AM14" s="615"/>
      <c r="AN14" s="615"/>
      <c r="AO14" s="616"/>
      <c r="AP14" s="606" t="s">
        <v>258</v>
      </c>
      <c r="AQ14" s="607"/>
      <c r="AR14" s="607"/>
      <c r="AS14" s="607"/>
      <c r="AT14" s="607"/>
      <c r="AU14" s="607"/>
      <c r="AV14" s="607"/>
      <c r="AW14" s="607"/>
      <c r="AX14" s="607"/>
      <c r="AY14" s="607"/>
      <c r="AZ14" s="607"/>
      <c r="BA14" s="607"/>
      <c r="BB14" s="607"/>
      <c r="BC14" s="607"/>
      <c r="BD14" s="607"/>
      <c r="BE14" s="607"/>
      <c r="BF14" s="608"/>
      <c r="BG14" s="609">
        <v>31126</v>
      </c>
      <c r="BH14" s="610"/>
      <c r="BI14" s="610"/>
      <c r="BJ14" s="610"/>
      <c r="BK14" s="610"/>
      <c r="BL14" s="610"/>
      <c r="BM14" s="610"/>
      <c r="BN14" s="611"/>
      <c r="BO14" s="612">
        <v>3.4</v>
      </c>
      <c r="BP14" s="612"/>
      <c r="BQ14" s="612"/>
      <c r="BR14" s="612"/>
      <c r="BS14" s="613" t="s">
        <v>47</v>
      </c>
      <c r="BT14" s="613"/>
      <c r="BU14" s="613"/>
      <c r="BV14" s="613"/>
      <c r="BW14" s="613"/>
      <c r="BX14" s="613"/>
      <c r="BY14" s="613"/>
      <c r="BZ14" s="613"/>
      <c r="CA14" s="613"/>
      <c r="CB14" s="617"/>
      <c r="CD14" s="634" t="s">
        <v>257</v>
      </c>
      <c r="CE14" s="635"/>
      <c r="CF14" s="635"/>
      <c r="CG14" s="635"/>
      <c r="CH14" s="635"/>
      <c r="CI14" s="635"/>
      <c r="CJ14" s="635"/>
      <c r="CK14" s="635"/>
      <c r="CL14" s="635"/>
      <c r="CM14" s="635"/>
      <c r="CN14" s="635"/>
      <c r="CO14" s="635"/>
      <c r="CP14" s="635"/>
      <c r="CQ14" s="636"/>
      <c r="CR14" s="609">
        <v>258148</v>
      </c>
      <c r="CS14" s="610"/>
      <c r="CT14" s="610"/>
      <c r="CU14" s="610"/>
      <c r="CV14" s="610"/>
      <c r="CW14" s="610"/>
      <c r="CX14" s="610"/>
      <c r="CY14" s="611"/>
      <c r="CZ14" s="612">
        <v>4.5</v>
      </c>
      <c r="DA14" s="612"/>
      <c r="DB14" s="612"/>
      <c r="DC14" s="612"/>
      <c r="DD14" s="621">
        <v>32247</v>
      </c>
      <c r="DE14" s="610"/>
      <c r="DF14" s="610"/>
      <c r="DG14" s="610"/>
      <c r="DH14" s="610"/>
      <c r="DI14" s="610"/>
      <c r="DJ14" s="610"/>
      <c r="DK14" s="610"/>
      <c r="DL14" s="610"/>
      <c r="DM14" s="610"/>
      <c r="DN14" s="610"/>
      <c r="DO14" s="610"/>
      <c r="DP14" s="611"/>
      <c r="DQ14" s="621">
        <v>220310</v>
      </c>
      <c r="DR14" s="610"/>
      <c r="DS14" s="610"/>
      <c r="DT14" s="610"/>
      <c r="DU14" s="610"/>
      <c r="DV14" s="610"/>
      <c r="DW14" s="610"/>
      <c r="DX14" s="610"/>
      <c r="DY14" s="610"/>
      <c r="DZ14" s="610"/>
      <c r="EA14" s="610"/>
      <c r="EB14" s="610"/>
      <c r="EC14" s="622"/>
    </row>
    <row r="15" spans="2:143" ht="11.25" customHeight="1" x14ac:dyDescent="0.2">
      <c r="B15" s="606" t="s">
        <v>256</v>
      </c>
      <c r="C15" s="607"/>
      <c r="D15" s="607"/>
      <c r="E15" s="607"/>
      <c r="F15" s="607"/>
      <c r="G15" s="607"/>
      <c r="H15" s="607"/>
      <c r="I15" s="607"/>
      <c r="J15" s="607"/>
      <c r="K15" s="607"/>
      <c r="L15" s="607"/>
      <c r="M15" s="607"/>
      <c r="N15" s="607"/>
      <c r="O15" s="607"/>
      <c r="P15" s="607"/>
      <c r="Q15" s="608"/>
      <c r="R15" s="609" t="s">
        <v>47</v>
      </c>
      <c r="S15" s="610"/>
      <c r="T15" s="610"/>
      <c r="U15" s="610"/>
      <c r="V15" s="610"/>
      <c r="W15" s="610"/>
      <c r="X15" s="610"/>
      <c r="Y15" s="611"/>
      <c r="Z15" s="612" t="s">
        <v>47</v>
      </c>
      <c r="AA15" s="612"/>
      <c r="AB15" s="612"/>
      <c r="AC15" s="612"/>
      <c r="AD15" s="613" t="s">
        <v>47</v>
      </c>
      <c r="AE15" s="613"/>
      <c r="AF15" s="613"/>
      <c r="AG15" s="613"/>
      <c r="AH15" s="613"/>
      <c r="AI15" s="613"/>
      <c r="AJ15" s="613"/>
      <c r="AK15" s="613"/>
      <c r="AL15" s="614" t="s">
        <v>47</v>
      </c>
      <c r="AM15" s="615"/>
      <c r="AN15" s="615"/>
      <c r="AO15" s="616"/>
      <c r="AP15" s="606" t="s">
        <v>255</v>
      </c>
      <c r="AQ15" s="607"/>
      <c r="AR15" s="607"/>
      <c r="AS15" s="607"/>
      <c r="AT15" s="607"/>
      <c r="AU15" s="607"/>
      <c r="AV15" s="607"/>
      <c r="AW15" s="607"/>
      <c r="AX15" s="607"/>
      <c r="AY15" s="607"/>
      <c r="AZ15" s="607"/>
      <c r="BA15" s="607"/>
      <c r="BB15" s="607"/>
      <c r="BC15" s="607"/>
      <c r="BD15" s="607"/>
      <c r="BE15" s="607"/>
      <c r="BF15" s="608"/>
      <c r="BG15" s="609">
        <v>43461</v>
      </c>
      <c r="BH15" s="610"/>
      <c r="BI15" s="610"/>
      <c r="BJ15" s="610"/>
      <c r="BK15" s="610"/>
      <c r="BL15" s="610"/>
      <c r="BM15" s="610"/>
      <c r="BN15" s="611"/>
      <c r="BO15" s="612">
        <v>4.7</v>
      </c>
      <c r="BP15" s="612"/>
      <c r="BQ15" s="612"/>
      <c r="BR15" s="612"/>
      <c r="BS15" s="613" t="s">
        <v>47</v>
      </c>
      <c r="BT15" s="613"/>
      <c r="BU15" s="613"/>
      <c r="BV15" s="613"/>
      <c r="BW15" s="613"/>
      <c r="BX15" s="613"/>
      <c r="BY15" s="613"/>
      <c r="BZ15" s="613"/>
      <c r="CA15" s="613"/>
      <c r="CB15" s="617"/>
      <c r="CD15" s="634" t="s">
        <v>254</v>
      </c>
      <c r="CE15" s="635"/>
      <c r="CF15" s="635"/>
      <c r="CG15" s="635"/>
      <c r="CH15" s="635"/>
      <c r="CI15" s="635"/>
      <c r="CJ15" s="635"/>
      <c r="CK15" s="635"/>
      <c r="CL15" s="635"/>
      <c r="CM15" s="635"/>
      <c r="CN15" s="635"/>
      <c r="CO15" s="635"/>
      <c r="CP15" s="635"/>
      <c r="CQ15" s="636"/>
      <c r="CR15" s="609">
        <v>633712</v>
      </c>
      <c r="CS15" s="610"/>
      <c r="CT15" s="610"/>
      <c r="CU15" s="610"/>
      <c r="CV15" s="610"/>
      <c r="CW15" s="610"/>
      <c r="CX15" s="610"/>
      <c r="CY15" s="611"/>
      <c r="CZ15" s="612">
        <v>11</v>
      </c>
      <c r="DA15" s="612"/>
      <c r="DB15" s="612"/>
      <c r="DC15" s="612"/>
      <c r="DD15" s="621">
        <v>199613</v>
      </c>
      <c r="DE15" s="610"/>
      <c r="DF15" s="610"/>
      <c r="DG15" s="610"/>
      <c r="DH15" s="610"/>
      <c r="DI15" s="610"/>
      <c r="DJ15" s="610"/>
      <c r="DK15" s="610"/>
      <c r="DL15" s="610"/>
      <c r="DM15" s="610"/>
      <c r="DN15" s="610"/>
      <c r="DO15" s="610"/>
      <c r="DP15" s="611"/>
      <c r="DQ15" s="621">
        <v>416036</v>
      </c>
      <c r="DR15" s="610"/>
      <c r="DS15" s="610"/>
      <c r="DT15" s="610"/>
      <c r="DU15" s="610"/>
      <c r="DV15" s="610"/>
      <c r="DW15" s="610"/>
      <c r="DX15" s="610"/>
      <c r="DY15" s="610"/>
      <c r="DZ15" s="610"/>
      <c r="EA15" s="610"/>
      <c r="EB15" s="610"/>
      <c r="EC15" s="622"/>
    </row>
    <row r="16" spans="2:143" ht="11.25" customHeight="1" x14ac:dyDescent="0.2">
      <c r="B16" s="606" t="s">
        <v>253</v>
      </c>
      <c r="C16" s="607"/>
      <c r="D16" s="607"/>
      <c r="E16" s="607"/>
      <c r="F16" s="607"/>
      <c r="G16" s="607"/>
      <c r="H16" s="607"/>
      <c r="I16" s="607"/>
      <c r="J16" s="607"/>
      <c r="K16" s="607"/>
      <c r="L16" s="607"/>
      <c r="M16" s="607"/>
      <c r="N16" s="607"/>
      <c r="O16" s="607"/>
      <c r="P16" s="607"/>
      <c r="Q16" s="608"/>
      <c r="R16" s="609">
        <v>4706</v>
      </c>
      <c r="S16" s="610"/>
      <c r="T16" s="610"/>
      <c r="U16" s="610"/>
      <c r="V16" s="610"/>
      <c r="W16" s="610"/>
      <c r="X16" s="610"/>
      <c r="Y16" s="611"/>
      <c r="Z16" s="612">
        <v>0.1</v>
      </c>
      <c r="AA16" s="612"/>
      <c r="AB16" s="612"/>
      <c r="AC16" s="612"/>
      <c r="AD16" s="613">
        <v>4706</v>
      </c>
      <c r="AE16" s="613"/>
      <c r="AF16" s="613"/>
      <c r="AG16" s="613"/>
      <c r="AH16" s="613"/>
      <c r="AI16" s="613"/>
      <c r="AJ16" s="613"/>
      <c r="AK16" s="613"/>
      <c r="AL16" s="614">
        <v>0.1</v>
      </c>
      <c r="AM16" s="615"/>
      <c r="AN16" s="615"/>
      <c r="AO16" s="616"/>
      <c r="AP16" s="606" t="s">
        <v>252</v>
      </c>
      <c r="AQ16" s="607"/>
      <c r="AR16" s="607"/>
      <c r="AS16" s="607"/>
      <c r="AT16" s="607"/>
      <c r="AU16" s="607"/>
      <c r="AV16" s="607"/>
      <c r="AW16" s="607"/>
      <c r="AX16" s="607"/>
      <c r="AY16" s="607"/>
      <c r="AZ16" s="607"/>
      <c r="BA16" s="607"/>
      <c r="BB16" s="607"/>
      <c r="BC16" s="607"/>
      <c r="BD16" s="607"/>
      <c r="BE16" s="607"/>
      <c r="BF16" s="608"/>
      <c r="BG16" s="609" t="s">
        <v>47</v>
      </c>
      <c r="BH16" s="610"/>
      <c r="BI16" s="610"/>
      <c r="BJ16" s="610"/>
      <c r="BK16" s="610"/>
      <c r="BL16" s="610"/>
      <c r="BM16" s="610"/>
      <c r="BN16" s="611"/>
      <c r="BO16" s="612" t="s">
        <v>47</v>
      </c>
      <c r="BP16" s="612"/>
      <c r="BQ16" s="612"/>
      <c r="BR16" s="612"/>
      <c r="BS16" s="613" t="s">
        <v>47</v>
      </c>
      <c r="BT16" s="613"/>
      <c r="BU16" s="613"/>
      <c r="BV16" s="613"/>
      <c r="BW16" s="613"/>
      <c r="BX16" s="613"/>
      <c r="BY16" s="613"/>
      <c r="BZ16" s="613"/>
      <c r="CA16" s="613"/>
      <c r="CB16" s="617"/>
      <c r="CD16" s="634" t="s">
        <v>251</v>
      </c>
      <c r="CE16" s="635"/>
      <c r="CF16" s="635"/>
      <c r="CG16" s="635"/>
      <c r="CH16" s="635"/>
      <c r="CI16" s="635"/>
      <c r="CJ16" s="635"/>
      <c r="CK16" s="635"/>
      <c r="CL16" s="635"/>
      <c r="CM16" s="635"/>
      <c r="CN16" s="635"/>
      <c r="CO16" s="635"/>
      <c r="CP16" s="635"/>
      <c r="CQ16" s="636"/>
      <c r="CR16" s="609" t="s">
        <v>47</v>
      </c>
      <c r="CS16" s="610"/>
      <c r="CT16" s="610"/>
      <c r="CU16" s="610"/>
      <c r="CV16" s="610"/>
      <c r="CW16" s="610"/>
      <c r="CX16" s="610"/>
      <c r="CY16" s="611"/>
      <c r="CZ16" s="612" t="s">
        <v>47</v>
      </c>
      <c r="DA16" s="612"/>
      <c r="DB16" s="612"/>
      <c r="DC16" s="612"/>
      <c r="DD16" s="621" t="s">
        <v>47</v>
      </c>
      <c r="DE16" s="610"/>
      <c r="DF16" s="610"/>
      <c r="DG16" s="610"/>
      <c r="DH16" s="610"/>
      <c r="DI16" s="610"/>
      <c r="DJ16" s="610"/>
      <c r="DK16" s="610"/>
      <c r="DL16" s="610"/>
      <c r="DM16" s="610"/>
      <c r="DN16" s="610"/>
      <c r="DO16" s="610"/>
      <c r="DP16" s="611"/>
      <c r="DQ16" s="621" t="s">
        <v>47</v>
      </c>
      <c r="DR16" s="610"/>
      <c r="DS16" s="610"/>
      <c r="DT16" s="610"/>
      <c r="DU16" s="610"/>
      <c r="DV16" s="610"/>
      <c r="DW16" s="610"/>
      <c r="DX16" s="610"/>
      <c r="DY16" s="610"/>
      <c r="DZ16" s="610"/>
      <c r="EA16" s="610"/>
      <c r="EB16" s="610"/>
      <c r="EC16" s="622"/>
    </row>
    <row r="17" spans="2:133" ht="11.25" customHeight="1" x14ac:dyDescent="0.2">
      <c r="B17" s="606" t="s">
        <v>250</v>
      </c>
      <c r="C17" s="607"/>
      <c r="D17" s="607"/>
      <c r="E17" s="607"/>
      <c r="F17" s="607"/>
      <c r="G17" s="607"/>
      <c r="H17" s="607"/>
      <c r="I17" s="607"/>
      <c r="J17" s="607"/>
      <c r="K17" s="607"/>
      <c r="L17" s="607"/>
      <c r="M17" s="607"/>
      <c r="N17" s="607"/>
      <c r="O17" s="607"/>
      <c r="P17" s="607"/>
      <c r="Q17" s="608"/>
      <c r="R17" s="609">
        <v>9603</v>
      </c>
      <c r="S17" s="610"/>
      <c r="T17" s="610"/>
      <c r="U17" s="610"/>
      <c r="V17" s="610"/>
      <c r="W17" s="610"/>
      <c r="X17" s="610"/>
      <c r="Y17" s="611"/>
      <c r="Z17" s="612">
        <v>0.1</v>
      </c>
      <c r="AA17" s="612"/>
      <c r="AB17" s="612"/>
      <c r="AC17" s="612"/>
      <c r="AD17" s="613">
        <v>9603</v>
      </c>
      <c r="AE17" s="613"/>
      <c r="AF17" s="613"/>
      <c r="AG17" s="613"/>
      <c r="AH17" s="613"/>
      <c r="AI17" s="613"/>
      <c r="AJ17" s="613"/>
      <c r="AK17" s="613"/>
      <c r="AL17" s="614">
        <v>0.2</v>
      </c>
      <c r="AM17" s="615"/>
      <c r="AN17" s="615"/>
      <c r="AO17" s="616"/>
      <c r="AP17" s="606" t="s">
        <v>249</v>
      </c>
      <c r="AQ17" s="607"/>
      <c r="AR17" s="607"/>
      <c r="AS17" s="607"/>
      <c r="AT17" s="607"/>
      <c r="AU17" s="607"/>
      <c r="AV17" s="607"/>
      <c r="AW17" s="607"/>
      <c r="AX17" s="607"/>
      <c r="AY17" s="607"/>
      <c r="AZ17" s="607"/>
      <c r="BA17" s="607"/>
      <c r="BB17" s="607"/>
      <c r="BC17" s="607"/>
      <c r="BD17" s="607"/>
      <c r="BE17" s="607"/>
      <c r="BF17" s="608"/>
      <c r="BG17" s="609" t="s">
        <v>47</v>
      </c>
      <c r="BH17" s="610"/>
      <c r="BI17" s="610"/>
      <c r="BJ17" s="610"/>
      <c r="BK17" s="610"/>
      <c r="BL17" s="610"/>
      <c r="BM17" s="610"/>
      <c r="BN17" s="611"/>
      <c r="BO17" s="612" t="s">
        <v>47</v>
      </c>
      <c r="BP17" s="612"/>
      <c r="BQ17" s="612"/>
      <c r="BR17" s="612"/>
      <c r="BS17" s="613" t="s">
        <v>47</v>
      </c>
      <c r="BT17" s="613"/>
      <c r="BU17" s="613"/>
      <c r="BV17" s="613"/>
      <c r="BW17" s="613"/>
      <c r="BX17" s="613"/>
      <c r="BY17" s="613"/>
      <c r="BZ17" s="613"/>
      <c r="CA17" s="613"/>
      <c r="CB17" s="617"/>
      <c r="CD17" s="634" t="s">
        <v>248</v>
      </c>
      <c r="CE17" s="635"/>
      <c r="CF17" s="635"/>
      <c r="CG17" s="635"/>
      <c r="CH17" s="635"/>
      <c r="CI17" s="635"/>
      <c r="CJ17" s="635"/>
      <c r="CK17" s="635"/>
      <c r="CL17" s="635"/>
      <c r="CM17" s="635"/>
      <c r="CN17" s="635"/>
      <c r="CO17" s="635"/>
      <c r="CP17" s="635"/>
      <c r="CQ17" s="636"/>
      <c r="CR17" s="609">
        <v>547305</v>
      </c>
      <c r="CS17" s="610"/>
      <c r="CT17" s="610"/>
      <c r="CU17" s="610"/>
      <c r="CV17" s="610"/>
      <c r="CW17" s="610"/>
      <c r="CX17" s="610"/>
      <c r="CY17" s="611"/>
      <c r="CZ17" s="612">
        <v>9.5</v>
      </c>
      <c r="DA17" s="612"/>
      <c r="DB17" s="612"/>
      <c r="DC17" s="612"/>
      <c r="DD17" s="621" t="s">
        <v>47</v>
      </c>
      <c r="DE17" s="610"/>
      <c r="DF17" s="610"/>
      <c r="DG17" s="610"/>
      <c r="DH17" s="610"/>
      <c r="DI17" s="610"/>
      <c r="DJ17" s="610"/>
      <c r="DK17" s="610"/>
      <c r="DL17" s="610"/>
      <c r="DM17" s="610"/>
      <c r="DN17" s="610"/>
      <c r="DO17" s="610"/>
      <c r="DP17" s="611"/>
      <c r="DQ17" s="621">
        <v>547305</v>
      </c>
      <c r="DR17" s="610"/>
      <c r="DS17" s="610"/>
      <c r="DT17" s="610"/>
      <c r="DU17" s="610"/>
      <c r="DV17" s="610"/>
      <c r="DW17" s="610"/>
      <c r="DX17" s="610"/>
      <c r="DY17" s="610"/>
      <c r="DZ17" s="610"/>
      <c r="EA17" s="610"/>
      <c r="EB17" s="610"/>
      <c r="EC17" s="622"/>
    </row>
    <row r="18" spans="2:133" ht="11.25" customHeight="1" x14ac:dyDescent="0.2">
      <c r="B18" s="606" t="s">
        <v>247</v>
      </c>
      <c r="C18" s="607"/>
      <c r="D18" s="607"/>
      <c r="E18" s="607"/>
      <c r="F18" s="607"/>
      <c r="G18" s="607"/>
      <c r="H18" s="607"/>
      <c r="I18" s="607"/>
      <c r="J18" s="607"/>
      <c r="K18" s="607"/>
      <c r="L18" s="607"/>
      <c r="M18" s="607"/>
      <c r="N18" s="607"/>
      <c r="O18" s="607"/>
      <c r="P18" s="607"/>
      <c r="Q18" s="608"/>
      <c r="R18" s="609">
        <v>16901</v>
      </c>
      <c r="S18" s="610"/>
      <c r="T18" s="610"/>
      <c r="U18" s="610"/>
      <c r="V18" s="610"/>
      <c r="W18" s="610"/>
      <c r="X18" s="610"/>
      <c r="Y18" s="611"/>
      <c r="Z18" s="612">
        <v>0.3</v>
      </c>
      <c r="AA18" s="612"/>
      <c r="AB18" s="612"/>
      <c r="AC18" s="612"/>
      <c r="AD18" s="613">
        <v>16901</v>
      </c>
      <c r="AE18" s="613"/>
      <c r="AF18" s="613"/>
      <c r="AG18" s="613"/>
      <c r="AH18" s="613"/>
      <c r="AI18" s="613"/>
      <c r="AJ18" s="613"/>
      <c r="AK18" s="613"/>
      <c r="AL18" s="614">
        <v>0.40000000596046448</v>
      </c>
      <c r="AM18" s="615"/>
      <c r="AN18" s="615"/>
      <c r="AO18" s="616"/>
      <c r="AP18" s="606" t="s">
        <v>246</v>
      </c>
      <c r="AQ18" s="607"/>
      <c r="AR18" s="607"/>
      <c r="AS18" s="607"/>
      <c r="AT18" s="607"/>
      <c r="AU18" s="607"/>
      <c r="AV18" s="607"/>
      <c r="AW18" s="607"/>
      <c r="AX18" s="607"/>
      <c r="AY18" s="607"/>
      <c r="AZ18" s="607"/>
      <c r="BA18" s="607"/>
      <c r="BB18" s="607"/>
      <c r="BC18" s="607"/>
      <c r="BD18" s="607"/>
      <c r="BE18" s="607"/>
      <c r="BF18" s="608"/>
      <c r="BG18" s="609" t="s">
        <v>47</v>
      </c>
      <c r="BH18" s="610"/>
      <c r="BI18" s="610"/>
      <c r="BJ18" s="610"/>
      <c r="BK18" s="610"/>
      <c r="BL18" s="610"/>
      <c r="BM18" s="610"/>
      <c r="BN18" s="611"/>
      <c r="BO18" s="612" t="s">
        <v>47</v>
      </c>
      <c r="BP18" s="612"/>
      <c r="BQ18" s="612"/>
      <c r="BR18" s="612"/>
      <c r="BS18" s="613" t="s">
        <v>47</v>
      </c>
      <c r="BT18" s="613"/>
      <c r="BU18" s="613"/>
      <c r="BV18" s="613"/>
      <c r="BW18" s="613"/>
      <c r="BX18" s="613"/>
      <c r="BY18" s="613"/>
      <c r="BZ18" s="613"/>
      <c r="CA18" s="613"/>
      <c r="CB18" s="617"/>
      <c r="CD18" s="634" t="s">
        <v>245</v>
      </c>
      <c r="CE18" s="635"/>
      <c r="CF18" s="635"/>
      <c r="CG18" s="635"/>
      <c r="CH18" s="635"/>
      <c r="CI18" s="635"/>
      <c r="CJ18" s="635"/>
      <c r="CK18" s="635"/>
      <c r="CL18" s="635"/>
      <c r="CM18" s="635"/>
      <c r="CN18" s="635"/>
      <c r="CO18" s="635"/>
      <c r="CP18" s="635"/>
      <c r="CQ18" s="636"/>
      <c r="CR18" s="609" t="s">
        <v>47</v>
      </c>
      <c r="CS18" s="610"/>
      <c r="CT18" s="610"/>
      <c r="CU18" s="610"/>
      <c r="CV18" s="610"/>
      <c r="CW18" s="610"/>
      <c r="CX18" s="610"/>
      <c r="CY18" s="611"/>
      <c r="CZ18" s="612" t="s">
        <v>47</v>
      </c>
      <c r="DA18" s="612"/>
      <c r="DB18" s="612"/>
      <c r="DC18" s="612"/>
      <c r="DD18" s="621" t="s">
        <v>47</v>
      </c>
      <c r="DE18" s="610"/>
      <c r="DF18" s="610"/>
      <c r="DG18" s="610"/>
      <c r="DH18" s="610"/>
      <c r="DI18" s="610"/>
      <c r="DJ18" s="610"/>
      <c r="DK18" s="610"/>
      <c r="DL18" s="610"/>
      <c r="DM18" s="610"/>
      <c r="DN18" s="610"/>
      <c r="DO18" s="610"/>
      <c r="DP18" s="611"/>
      <c r="DQ18" s="621" t="s">
        <v>47</v>
      </c>
      <c r="DR18" s="610"/>
      <c r="DS18" s="610"/>
      <c r="DT18" s="610"/>
      <c r="DU18" s="610"/>
      <c r="DV18" s="610"/>
      <c r="DW18" s="610"/>
      <c r="DX18" s="610"/>
      <c r="DY18" s="610"/>
      <c r="DZ18" s="610"/>
      <c r="EA18" s="610"/>
      <c r="EB18" s="610"/>
      <c r="EC18" s="622"/>
    </row>
    <row r="19" spans="2:133" ht="11.25" customHeight="1" x14ac:dyDescent="0.2">
      <c r="B19" s="606" t="s">
        <v>244</v>
      </c>
      <c r="C19" s="607"/>
      <c r="D19" s="607"/>
      <c r="E19" s="607"/>
      <c r="F19" s="607"/>
      <c r="G19" s="607"/>
      <c r="H19" s="607"/>
      <c r="I19" s="607"/>
      <c r="J19" s="607"/>
      <c r="K19" s="607"/>
      <c r="L19" s="607"/>
      <c r="M19" s="607"/>
      <c r="N19" s="607"/>
      <c r="O19" s="607"/>
      <c r="P19" s="607"/>
      <c r="Q19" s="608"/>
      <c r="R19" s="609">
        <v>3567</v>
      </c>
      <c r="S19" s="610"/>
      <c r="T19" s="610"/>
      <c r="U19" s="610"/>
      <c r="V19" s="610"/>
      <c r="W19" s="610"/>
      <c r="X19" s="610"/>
      <c r="Y19" s="611"/>
      <c r="Z19" s="612">
        <v>0.1</v>
      </c>
      <c r="AA19" s="612"/>
      <c r="AB19" s="612"/>
      <c r="AC19" s="612"/>
      <c r="AD19" s="613">
        <v>3567</v>
      </c>
      <c r="AE19" s="613"/>
      <c r="AF19" s="613"/>
      <c r="AG19" s="613"/>
      <c r="AH19" s="613"/>
      <c r="AI19" s="613"/>
      <c r="AJ19" s="613"/>
      <c r="AK19" s="613"/>
      <c r="AL19" s="614">
        <v>0.1</v>
      </c>
      <c r="AM19" s="615"/>
      <c r="AN19" s="615"/>
      <c r="AO19" s="616"/>
      <c r="AP19" s="606" t="s">
        <v>243</v>
      </c>
      <c r="AQ19" s="607"/>
      <c r="AR19" s="607"/>
      <c r="AS19" s="607"/>
      <c r="AT19" s="607"/>
      <c r="AU19" s="607"/>
      <c r="AV19" s="607"/>
      <c r="AW19" s="607"/>
      <c r="AX19" s="607"/>
      <c r="AY19" s="607"/>
      <c r="AZ19" s="607"/>
      <c r="BA19" s="607"/>
      <c r="BB19" s="607"/>
      <c r="BC19" s="607"/>
      <c r="BD19" s="607"/>
      <c r="BE19" s="607"/>
      <c r="BF19" s="608"/>
      <c r="BG19" s="609">
        <v>7046</v>
      </c>
      <c r="BH19" s="610"/>
      <c r="BI19" s="610"/>
      <c r="BJ19" s="610"/>
      <c r="BK19" s="610"/>
      <c r="BL19" s="610"/>
      <c r="BM19" s="610"/>
      <c r="BN19" s="611"/>
      <c r="BO19" s="612">
        <v>0.8</v>
      </c>
      <c r="BP19" s="612"/>
      <c r="BQ19" s="612"/>
      <c r="BR19" s="612"/>
      <c r="BS19" s="613" t="s">
        <v>47</v>
      </c>
      <c r="BT19" s="613"/>
      <c r="BU19" s="613"/>
      <c r="BV19" s="613"/>
      <c r="BW19" s="613"/>
      <c r="BX19" s="613"/>
      <c r="BY19" s="613"/>
      <c r="BZ19" s="613"/>
      <c r="CA19" s="613"/>
      <c r="CB19" s="617"/>
      <c r="CD19" s="634" t="s">
        <v>242</v>
      </c>
      <c r="CE19" s="635"/>
      <c r="CF19" s="635"/>
      <c r="CG19" s="635"/>
      <c r="CH19" s="635"/>
      <c r="CI19" s="635"/>
      <c r="CJ19" s="635"/>
      <c r="CK19" s="635"/>
      <c r="CL19" s="635"/>
      <c r="CM19" s="635"/>
      <c r="CN19" s="635"/>
      <c r="CO19" s="635"/>
      <c r="CP19" s="635"/>
      <c r="CQ19" s="636"/>
      <c r="CR19" s="609" t="s">
        <v>47</v>
      </c>
      <c r="CS19" s="610"/>
      <c r="CT19" s="610"/>
      <c r="CU19" s="610"/>
      <c r="CV19" s="610"/>
      <c r="CW19" s="610"/>
      <c r="CX19" s="610"/>
      <c r="CY19" s="611"/>
      <c r="CZ19" s="612" t="s">
        <v>47</v>
      </c>
      <c r="DA19" s="612"/>
      <c r="DB19" s="612"/>
      <c r="DC19" s="612"/>
      <c r="DD19" s="621" t="s">
        <v>47</v>
      </c>
      <c r="DE19" s="610"/>
      <c r="DF19" s="610"/>
      <c r="DG19" s="610"/>
      <c r="DH19" s="610"/>
      <c r="DI19" s="610"/>
      <c r="DJ19" s="610"/>
      <c r="DK19" s="610"/>
      <c r="DL19" s="610"/>
      <c r="DM19" s="610"/>
      <c r="DN19" s="610"/>
      <c r="DO19" s="610"/>
      <c r="DP19" s="611"/>
      <c r="DQ19" s="621" t="s">
        <v>47</v>
      </c>
      <c r="DR19" s="610"/>
      <c r="DS19" s="610"/>
      <c r="DT19" s="610"/>
      <c r="DU19" s="610"/>
      <c r="DV19" s="610"/>
      <c r="DW19" s="610"/>
      <c r="DX19" s="610"/>
      <c r="DY19" s="610"/>
      <c r="DZ19" s="610"/>
      <c r="EA19" s="610"/>
      <c r="EB19" s="610"/>
      <c r="EC19" s="622"/>
    </row>
    <row r="20" spans="2:133" ht="11.25" customHeight="1" x14ac:dyDescent="0.2">
      <c r="B20" s="606" t="s">
        <v>241</v>
      </c>
      <c r="C20" s="607"/>
      <c r="D20" s="607"/>
      <c r="E20" s="607"/>
      <c r="F20" s="607"/>
      <c r="G20" s="607"/>
      <c r="H20" s="607"/>
      <c r="I20" s="607"/>
      <c r="J20" s="607"/>
      <c r="K20" s="607"/>
      <c r="L20" s="607"/>
      <c r="M20" s="607"/>
      <c r="N20" s="607"/>
      <c r="O20" s="607"/>
      <c r="P20" s="607"/>
      <c r="Q20" s="608"/>
      <c r="R20" s="609">
        <v>1471</v>
      </c>
      <c r="S20" s="610"/>
      <c r="T20" s="610"/>
      <c r="U20" s="610"/>
      <c r="V20" s="610"/>
      <c r="W20" s="610"/>
      <c r="X20" s="610"/>
      <c r="Y20" s="611"/>
      <c r="Z20" s="612">
        <v>0</v>
      </c>
      <c r="AA20" s="612"/>
      <c r="AB20" s="612"/>
      <c r="AC20" s="612"/>
      <c r="AD20" s="613">
        <v>1471</v>
      </c>
      <c r="AE20" s="613"/>
      <c r="AF20" s="613"/>
      <c r="AG20" s="613"/>
      <c r="AH20" s="613"/>
      <c r="AI20" s="613"/>
      <c r="AJ20" s="613"/>
      <c r="AK20" s="613"/>
      <c r="AL20" s="614">
        <v>0</v>
      </c>
      <c r="AM20" s="615"/>
      <c r="AN20" s="615"/>
      <c r="AO20" s="616"/>
      <c r="AP20" s="606" t="s">
        <v>240</v>
      </c>
      <c r="AQ20" s="607"/>
      <c r="AR20" s="607"/>
      <c r="AS20" s="607"/>
      <c r="AT20" s="607"/>
      <c r="AU20" s="607"/>
      <c r="AV20" s="607"/>
      <c r="AW20" s="607"/>
      <c r="AX20" s="607"/>
      <c r="AY20" s="607"/>
      <c r="AZ20" s="607"/>
      <c r="BA20" s="607"/>
      <c r="BB20" s="607"/>
      <c r="BC20" s="607"/>
      <c r="BD20" s="607"/>
      <c r="BE20" s="607"/>
      <c r="BF20" s="608"/>
      <c r="BG20" s="609">
        <v>7046</v>
      </c>
      <c r="BH20" s="610"/>
      <c r="BI20" s="610"/>
      <c r="BJ20" s="610"/>
      <c r="BK20" s="610"/>
      <c r="BL20" s="610"/>
      <c r="BM20" s="610"/>
      <c r="BN20" s="611"/>
      <c r="BO20" s="612">
        <v>0.8</v>
      </c>
      <c r="BP20" s="612"/>
      <c r="BQ20" s="612"/>
      <c r="BR20" s="612"/>
      <c r="BS20" s="613" t="s">
        <v>47</v>
      </c>
      <c r="BT20" s="613"/>
      <c r="BU20" s="613"/>
      <c r="BV20" s="613"/>
      <c r="BW20" s="613"/>
      <c r="BX20" s="613"/>
      <c r="BY20" s="613"/>
      <c r="BZ20" s="613"/>
      <c r="CA20" s="613"/>
      <c r="CB20" s="617"/>
      <c r="CD20" s="634" t="s">
        <v>239</v>
      </c>
      <c r="CE20" s="635"/>
      <c r="CF20" s="635"/>
      <c r="CG20" s="635"/>
      <c r="CH20" s="635"/>
      <c r="CI20" s="635"/>
      <c r="CJ20" s="635"/>
      <c r="CK20" s="635"/>
      <c r="CL20" s="635"/>
      <c r="CM20" s="635"/>
      <c r="CN20" s="635"/>
      <c r="CO20" s="635"/>
      <c r="CP20" s="635"/>
      <c r="CQ20" s="636"/>
      <c r="CR20" s="609">
        <v>5772759</v>
      </c>
      <c r="CS20" s="610"/>
      <c r="CT20" s="610"/>
      <c r="CU20" s="610"/>
      <c r="CV20" s="610"/>
      <c r="CW20" s="610"/>
      <c r="CX20" s="610"/>
      <c r="CY20" s="611"/>
      <c r="CZ20" s="612">
        <v>100</v>
      </c>
      <c r="DA20" s="612"/>
      <c r="DB20" s="612"/>
      <c r="DC20" s="612"/>
      <c r="DD20" s="621">
        <v>1029914</v>
      </c>
      <c r="DE20" s="610"/>
      <c r="DF20" s="610"/>
      <c r="DG20" s="610"/>
      <c r="DH20" s="610"/>
      <c r="DI20" s="610"/>
      <c r="DJ20" s="610"/>
      <c r="DK20" s="610"/>
      <c r="DL20" s="610"/>
      <c r="DM20" s="610"/>
      <c r="DN20" s="610"/>
      <c r="DO20" s="610"/>
      <c r="DP20" s="611"/>
      <c r="DQ20" s="621">
        <v>4394680</v>
      </c>
      <c r="DR20" s="610"/>
      <c r="DS20" s="610"/>
      <c r="DT20" s="610"/>
      <c r="DU20" s="610"/>
      <c r="DV20" s="610"/>
      <c r="DW20" s="610"/>
      <c r="DX20" s="610"/>
      <c r="DY20" s="610"/>
      <c r="DZ20" s="610"/>
      <c r="EA20" s="610"/>
      <c r="EB20" s="610"/>
      <c r="EC20" s="622"/>
    </row>
    <row r="21" spans="2:133" ht="11.25" customHeight="1" x14ac:dyDescent="0.2">
      <c r="B21" s="606" t="s">
        <v>238</v>
      </c>
      <c r="C21" s="607"/>
      <c r="D21" s="607"/>
      <c r="E21" s="607"/>
      <c r="F21" s="607"/>
      <c r="G21" s="607"/>
      <c r="H21" s="607"/>
      <c r="I21" s="607"/>
      <c r="J21" s="607"/>
      <c r="K21" s="607"/>
      <c r="L21" s="607"/>
      <c r="M21" s="607"/>
      <c r="N21" s="607"/>
      <c r="O21" s="607"/>
      <c r="P21" s="607"/>
      <c r="Q21" s="608"/>
      <c r="R21" s="609">
        <v>476</v>
      </c>
      <c r="S21" s="610"/>
      <c r="T21" s="610"/>
      <c r="U21" s="610"/>
      <c r="V21" s="610"/>
      <c r="W21" s="610"/>
      <c r="X21" s="610"/>
      <c r="Y21" s="611"/>
      <c r="Z21" s="612">
        <v>0</v>
      </c>
      <c r="AA21" s="612"/>
      <c r="AB21" s="612"/>
      <c r="AC21" s="612"/>
      <c r="AD21" s="613">
        <v>476</v>
      </c>
      <c r="AE21" s="613"/>
      <c r="AF21" s="613"/>
      <c r="AG21" s="613"/>
      <c r="AH21" s="613"/>
      <c r="AI21" s="613"/>
      <c r="AJ21" s="613"/>
      <c r="AK21" s="613"/>
      <c r="AL21" s="614">
        <v>0</v>
      </c>
      <c r="AM21" s="615"/>
      <c r="AN21" s="615"/>
      <c r="AO21" s="616"/>
      <c r="AP21" s="651" t="s">
        <v>237</v>
      </c>
      <c r="AQ21" s="652"/>
      <c r="AR21" s="652"/>
      <c r="AS21" s="652"/>
      <c r="AT21" s="652"/>
      <c r="AU21" s="652"/>
      <c r="AV21" s="652"/>
      <c r="AW21" s="652"/>
      <c r="AX21" s="652"/>
      <c r="AY21" s="652"/>
      <c r="AZ21" s="652"/>
      <c r="BA21" s="652"/>
      <c r="BB21" s="652"/>
      <c r="BC21" s="652"/>
      <c r="BD21" s="652"/>
      <c r="BE21" s="652"/>
      <c r="BF21" s="653"/>
      <c r="BG21" s="609">
        <v>7046</v>
      </c>
      <c r="BH21" s="610"/>
      <c r="BI21" s="610"/>
      <c r="BJ21" s="610"/>
      <c r="BK21" s="610"/>
      <c r="BL21" s="610"/>
      <c r="BM21" s="610"/>
      <c r="BN21" s="611"/>
      <c r="BO21" s="612">
        <v>0.8</v>
      </c>
      <c r="BP21" s="612"/>
      <c r="BQ21" s="612"/>
      <c r="BR21" s="612"/>
      <c r="BS21" s="613" t="s">
        <v>47</v>
      </c>
      <c r="BT21" s="613"/>
      <c r="BU21" s="613"/>
      <c r="BV21" s="613"/>
      <c r="BW21" s="613"/>
      <c r="BX21" s="613"/>
      <c r="BY21" s="613"/>
      <c r="BZ21" s="613"/>
      <c r="CA21" s="613"/>
      <c r="CB21" s="617"/>
      <c r="CD21" s="648"/>
      <c r="CE21" s="649"/>
      <c r="CF21" s="649"/>
      <c r="CG21" s="649"/>
      <c r="CH21" s="649"/>
      <c r="CI21" s="649"/>
      <c r="CJ21" s="649"/>
      <c r="CK21" s="649"/>
      <c r="CL21" s="649"/>
      <c r="CM21" s="649"/>
      <c r="CN21" s="649"/>
      <c r="CO21" s="649"/>
      <c r="CP21" s="649"/>
      <c r="CQ21" s="650"/>
      <c r="CR21" s="642"/>
      <c r="CS21" s="643"/>
      <c r="CT21" s="643"/>
      <c r="CU21" s="643"/>
      <c r="CV21" s="643"/>
      <c r="CW21" s="643"/>
      <c r="CX21" s="643"/>
      <c r="CY21" s="644"/>
      <c r="CZ21" s="645"/>
      <c r="DA21" s="645"/>
      <c r="DB21" s="645"/>
      <c r="DC21" s="645"/>
      <c r="DD21" s="646"/>
      <c r="DE21" s="643"/>
      <c r="DF21" s="643"/>
      <c r="DG21" s="643"/>
      <c r="DH21" s="643"/>
      <c r="DI21" s="643"/>
      <c r="DJ21" s="643"/>
      <c r="DK21" s="643"/>
      <c r="DL21" s="643"/>
      <c r="DM21" s="643"/>
      <c r="DN21" s="643"/>
      <c r="DO21" s="643"/>
      <c r="DP21" s="644"/>
      <c r="DQ21" s="646"/>
      <c r="DR21" s="643"/>
      <c r="DS21" s="643"/>
      <c r="DT21" s="643"/>
      <c r="DU21" s="643"/>
      <c r="DV21" s="643"/>
      <c r="DW21" s="643"/>
      <c r="DX21" s="643"/>
      <c r="DY21" s="643"/>
      <c r="DZ21" s="643"/>
      <c r="EA21" s="643"/>
      <c r="EB21" s="643"/>
      <c r="EC21" s="647"/>
    </row>
    <row r="22" spans="2:133" ht="11.25" customHeight="1" x14ac:dyDescent="0.2">
      <c r="B22" s="657" t="s">
        <v>236</v>
      </c>
      <c r="C22" s="658"/>
      <c r="D22" s="658"/>
      <c r="E22" s="658"/>
      <c r="F22" s="658"/>
      <c r="G22" s="658"/>
      <c r="H22" s="658"/>
      <c r="I22" s="658"/>
      <c r="J22" s="658"/>
      <c r="K22" s="658"/>
      <c r="L22" s="658"/>
      <c r="M22" s="658"/>
      <c r="N22" s="658"/>
      <c r="O22" s="658"/>
      <c r="P22" s="658"/>
      <c r="Q22" s="659"/>
      <c r="R22" s="609">
        <v>11387</v>
      </c>
      <c r="S22" s="610"/>
      <c r="T22" s="610"/>
      <c r="U22" s="610"/>
      <c r="V22" s="610"/>
      <c r="W22" s="610"/>
      <c r="X22" s="610"/>
      <c r="Y22" s="611"/>
      <c r="Z22" s="612">
        <v>0.2</v>
      </c>
      <c r="AA22" s="612"/>
      <c r="AB22" s="612"/>
      <c r="AC22" s="612"/>
      <c r="AD22" s="613">
        <v>11387</v>
      </c>
      <c r="AE22" s="613"/>
      <c r="AF22" s="613"/>
      <c r="AG22" s="613"/>
      <c r="AH22" s="613"/>
      <c r="AI22" s="613"/>
      <c r="AJ22" s="613"/>
      <c r="AK22" s="613"/>
      <c r="AL22" s="614">
        <v>0.30000001192092896</v>
      </c>
      <c r="AM22" s="615"/>
      <c r="AN22" s="615"/>
      <c r="AO22" s="616"/>
      <c r="AP22" s="651" t="s">
        <v>235</v>
      </c>
      <c r="AQ22" s="652"/>
      <c r="AR22" s="652"/>
      <c r="AS22" s="652"/>
      <c r="AT22" s="652"/>
      <c r="AU22" s="652"/>
      <c r="AV22" s="652"/>
      <c r="AW22" s="652"/>
      <c r="AX22" s="652"/>
      <c r="AY22" s="652"/>
      <c r="AZ22" s="652"/>
      <c r="BA22" s="652"/>
      <c r="BB22" s="652"/>
      <c r="BC22" s="652"/>
      <c r="BD22" s="652"/>
      <c r="BE22" s="652"/>
      <c r="BF22" s="653"/>
      <c r="BG22" s="609" t="s">
        <v>47</v>
      </c>
      <c r="BH22" s="610"/>
      <c r="BI22" s="610"/>
      <c r="BJ22" s="610"/>
      <c r="BK22" s="610"/>
      <c r="BL22" s="610"/>
      <c r="BM22" s="610"/>
      <c r="BN22" s="611"/>
      <c r="BO22" s="612" t="s">
        <v>47</v>
      </c>
      <c r="BP22" s="612"/>
      <c r="BQ22" s="612"/>
      <c r="BR22" s="612"/>
      <c r="BS22" s="613" t="s">
        <v>47</v>
      </c>
      <c r="BT22" s="613"/>
      <c r="BU22" s="613"/>
      <c r="BV22" s="613"/>
      <c r="BW22" s="613"/>
      <c r="BX22" s="613"/>
      <c r="BY22" s="613"/>
      <c r="BZ22" s="613"/>
      <c r="CA22" s="613"/>
      <c r="CB22" s="617"/>
      <c r="CD22" s="599" t="s">
        <v>234</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x14ac:dyDescent="0.2">
      <c r="B23" s="606" t="s">
        <v>233</v>
      </c>
      <c r="C23" s="607"/>
      <c r="D23" s="607"/>
      <c r="E23" s="607"/>
      <c r="F23" s="607"/>
      <c r="G23" s="607"/>
      <c r="H23" s="607"/>
      <c r="I23" s="607"/>
      <c r="J23" s="607"/>
      <c r="K23" s="607"/>
      <c r="L23" s="607"/>
      <c r="M23" s="607"/>
      <c r="N23" s="607"/>
      <c r="O23" s="607"/>
      <c r="P23" s="607"/>
      <c r="Q23" s="608"/>
      <c r="R23" s="609">
        <v>3024822</v>
      </c>
      <c r="S23" s="610"/>
      <c r="T23" s="610"/>
      <c r="U23" s="610"/>
      <c r="V23" s="610"/>
      <c r="W23" s="610"/>
      <c r="X23" s="610"/>
      <c r="Y23" s="611"/>
      <c r="Z23" s="612">
        <v>46</v>
      </c>
      <c r="AA23" s="612"/>
      <c r="AB23" s="612"/>
      <c r="AC23" s="612"/>
      <c r="AD23" s="613">
        <v>2684124</v>
      </c>
      <c r="AE23" s="613"/>
      <c r="AF23" s="613"/>
      <c r="AG23" s="613"/>
      <c r="AH23" s="613"/>
      <c r="AI23" s="613"/>
      <c r="AJ23" s="613"/>
      <c r="AK23" s="613"/>
      <c r="AL23" s="614">
        <v>67.7</v>
      </c>
      <c r="AM23" s="615"/>
      <c r="AN23" s="615"/>
      <c r="AO23" s="616"/>
      <c r="AP23" s="651" t="s">
        <v>232</v>
      </c>
      <c r="AQ23" s="652"/>
      <c r="AR23" s="652"/>
      <c r="AS23" s="652"/>
      <c r="AT23" s="652"/>
      <c r="AU23" s="652"/>
      <c r="AV23" s="652"/>
      <c r="AW23" s="652"/>
      <c r="AX23" s="652"/>
      <c r="AY23" s="652"/>
      <c r="AZ23" s="652"/>
      <c r="BA23" s="652"/>
      <c r="BB23" s="652"/>
      <c r="BC23" s="652"/>
      <c r="BD23" s="652"/>
      <c r="BE23" s="652"/>
      <c r="BF23" s="653"/>
      <c r="BG23" s="609" t="s">
        <v>47</v>
      </c>
      <c r="BH23" s="610"/>
      <c r="BI23" s="610"/>
      <c r="BJ23" s="610"/>
      <c r="BK23" s="610"/>
      <c r="BL23" s="610"/>
      <c r="BM23" s="610"/>
      <c r="BN23" s="611"/>
      <c r="BO23" s="612" t="s">
        <v>47</v>
      </c>
      <c r="BP23" s="612"/>
      <c r="BQ23" s="612"/>
      <c r="BR23" s="612"/>
      <c r="BS23" s="613" t="s">
        <v>47</v>
      </c>
      <c r="BT23" s="613"/>
      <c r="BU23" s="613"/>
      <c r="BV23" s="613"/>
      <c r="BW23" s="613"/>
      <c r="BX23" s="613"/>
      <c r="BY23" s="613"/>
      <c r="BZ23" s="613"/>
      <c r="CA23" s="613"/>
      <c r="CB23" s="617"/>
      <c r="CD23" s="599" t="s">
        <v>209</v>
      </c>
      <c r="CE23" s="600"/>
      <c r="CF23" s="600"/>
      <c r="CG23" s="600"/>
      <c r="CH23" s="600"/>
      <c r="CI23" s="600"/>
      <c r="CJ23" s="600"/>
      <c r="CK23" s="600"/>
      <c r="CL23" s="600"/>
      <c r="CM23" s="600"/>
      <c r="CN23" s="600"/>
      <c r="CO23" s="600"/>
      <c r="CP23" s="600"/>
      <c r="CQ23" s="601"/>
      <c r="CR23" s="599" t="s">
        <v>231</v>
      </c>
      <c r="CS23" s="600"/>
      <c r="CT23" s="600"/>
      <c r="CU23" s="600"/>
      <c r="CV23" s="600"/>
      <c r="CW23" s="600"/>
      <c r="CX23" s="600"/>
      <c r="CY23" s="601"/>
      <c r="CZ23" s="599" t="s">
        <v>230</v>
      </c>
      <c r="DA23" s="600"/>
      <c r="DB23" s="600"/>
      <c r="DC23" s="601"/>
      <c r="DD23" s="599" t="s">
        <v>229</v>
      </c>
      <c r="DE23" s="600"/>
      <c r="DF23" s="600"/>
      <c r="DG23" s="600"/>
      <c r="DH23" s="600"/>
      <c r="DI23" s="600"/>
      <c r="DJ23" s="600"/>
      <c r="DK23" s="601"/>
      <c r="DL23" s="654" t="s">
        <v>228</v>
      </c>
      <c r="DM23" s="655"/>
      <c r="DN23" s="655"/>
      <c r="DO23" s="655"/>
      <c r="DP23" s="655"/>
      <c r="DQ23" s="655"/>
      <c r="DR23" s="655"/>
      <c r="DS23" s="655"/>
      <c r="DT23" s="655"/>
      <c r="DU23" s="655"/>
      <c r="DV23" s="656"/>
      <c r="DW23" s="599" t="s">
        <v>227</v>
      </c>
      <c r="DX23" s="600"/>
      <c r="DY23" s="600"/>
      <c r="DZ23" s="600"/>
      <c r="EA23" s="600"/>
      <c r="EB23" s="600"/>
      <c r="EC23" s="601"/>
    </row>
    <row r="24" spans="2:133" ht="11.25" customHeight="1" x14ac:dyDescent="0.2">
      <c r="B24" s="606" t="s">
        <v>226</v>
      </c>
      <c r="C24" s="607"/>
      <c r="D24" s="607"/>
      <c r="E24" s="607"/>
      <c r="F24" s="607"/>
      <c r="G24" s="607"/>
      <c r="H24" s="607"/>
      <c r="I24" s="607"/>
      <c r="J24" s="607"/>
      <c r="K24" s="607"/>
      <c r="L24" s="607"/>
      <c r="M24" s="607"/>
      <c r="N24" s="607"/>
      <c r="O24" s="607"/>
      <c r="P24" s="607"/>
      <c r="Q24" s="608"/>
      <c r="R24" s="609">
        <v>2684124</v>
      </c>
      <c r="S24" s="610"/>
      <c r="T24" s="610"/>
      <c r="U24" s="610"/>
      <c r="V24" s="610"/>
      <c r="W24" s="610"/>
      <c r="X24" s="610"/>
      <c r="Y24" s="611"/>
      <c r="Z24" s="612">
        <v>40.799999999999997</v>
      </c>
      <c r="AA24" s="612"/>
      <c r="AB24" s="612"/>
      <c r="AC24" s="612"/>
      <c r="AD24" s="613">
        <v>2684124</v>
      </c>
      <c r="AE24" s="613"/>
      <c r="AF24" s="613"/>
      <c r="AG24" s="613"/>
      <c r="AH24" s="613"/>
      <c r="AI24" s="613"/>
      <c r="AJ24" s="613"/>
      <c r="AK24" s="613"/>
      <c r="AL24" s="614">
        <v>67.7</v>
      </c>
      <c r="AM24" s="615"/>
      <c r="AN24" s="615"/>
      <c r="AO24" s="616"/>
      <c r="AP24" s="651" t="s">
        <v>225</v>
      </c>
      <c r="AQ24" s="652"/>
      <c r="AR24" s="652"/>
      <c r="AS24" s="652"/>
      <c r="AT24" s="652"/>
      <c r="AU24" s="652"/>
      <c r="AV24" s="652"/>
      <c r="AW24" s="652"/>
      <c r="AX24" s="652"/>
      <c r="AY24" s="652"/>
      <c r="AZ24" s="652"/>
      <c r="BA24" s="652"/>
      <c r="BB24" s="652"/>
      <c r="BC24" s="652"/>
      <c r="BD24" s="652"/>
      <c r="BE24" s="652"/>
      <c r="BF24" s="653"/>
      <c r="BG24" s="609" t="s">
        <v>47</v>
      </c>
      <c r="BH24" s="610"/>
      <c r="BI24" s="610"/>
      <c r="BJ24" s="610"/>
      <c r="BK24" s="610"/>
      <c r="BL24" s="610"/>
      <c r="BM24" s="610"/>
      <c r="BN24" s="611"/>
      <c r="BO24" s="612" t="s">
        <v>47</v>
      </c>
      <c r="BP24" s="612"/>
      <c r="BQ24" s="612"/>
      <c r="BR24" s="612"/>
      <c r="BS24" s="613" t="s">
        <v>47</v>
      </c>
      <c r="BT24" s="613"/>
      <c r="BU24" s="613"/>
      <c r="BV24" s="613"/>
      <c r="BW24" s="613"/>
      <c r="BX24" s="613"/>
      <c r="BY24" s="613"/>
      <c r="BZ24" s="613"/>
      <c r="CA24" s="613"/>
      <c r="CB24" s="617"/>
      <c r="CD24" s="637" t="s">
        <v>224</v>
      </c>
      <c r="CE24" s="638"/>
      <c r="CF24" s="638"/>
      <c r="CG24" s="638"/>
      <c r="CH24" s="638"/>
      <c r="CI24" s="638"/>
      <c r="CJ24" s="638"/>
      <c r="CK24" s="638"/>
      <c r="CL24" s="638"/>
      <c r="CM24" s="638"/>
      <c r="CN24" s="638"/>
      <c r="CO24" s="638"/>
      <c r="CP24" s="638"/>
      <c r="CQ24" s="639"/>
      <c r="CR24" s="626">
        <v>2028393</v>
      </c>
      <c r="CS24" s="627"/>
      <c r="CT24" s="627"/>
      <c r="CU24" s="627"/>
      <c r="CV24" s="627"/>
      <c r="CW24" s="627"/>
      <c r="CX24" s="627"/>
      <c r="CY24" s="628"/>
      <c r="CZ24" s="631">
        <v>35.1</v>
      </c>
      <c r="DA24" s="632"/>
      <c r="DB24" s="632"/>
      <c r="DC24" s="640"/>
      <c r="DD24" s="660">
        <v>1597319</v>
      </c>
      <c r="DE24" s="627"/>
      <c r="DF24" s="627"/>
      <c r="DG24" s="627"/>
      <c r="DH24" s="627"/>
      <c r="DI24" s="627"/>
      <c r="DJ24" s="627"/>
      <c r="DK24" s="628"/>
      <c r="DL24" s="660">
        <v>1595470</v>
      </c>
      <c r="DM24" s="627"/>
      <c r="DN24" s="627"/>
      <c r="DO24" s="627"/>
      <c r="DP24" s="627"/>
      <c r="DQ24" s="627"/>
      <c r="DR24" s="627"/>
      <c r="DS24" s="627"/>
      <c r="DT24" s="627"/>
      <c r="DU24" s="627"/>
      <c r="DV24" s="628"/>
      <c r="DW24" s="631">
        <v>40.200000000000003</v>
      </c>
      <c r="DX24" s="632"/>
      <c r="DY24" s="632"/>
      <c r="DZ24" s="632"/>
      <c r="EA24" s="632"/>
      <c r="EB24" s="632"/>
      <c r="EC24" s="633"/>
    </row>
    <row r="25" spans="2:133" ht="11.25" customHeight="1" x14ac:dyDescent="0.2">
      <c r="B25" s="606" t="s">
        <v>223</v>
      </c>
      <c r="C25" s="607"/>
      <c r="D25" s="607"/>
      <c r="E25" s="607"/>
      <c r="F25" s="607"/>
      <c r="G25" s="607"/>
      <c r="H25" s="607"/>
      <c r="I25" s="607"/>
      <c r="J25" s="607"/>
      <c r="K25" s="607"/>
      <c r="L25" s="607"/>
      <c r="M25" s="607"/>
      <c r="N25" s="607"/>
      <c r="O25" s="607"/>
      <c r="P25" s="607"/>
      <c r="Q25" s="608"/>
      <c r="R25" s="609">
        <v>340698</v>
      </c>
      <c r="S25" s="610"/>
      <c r="T25" s="610"/>
      <c r="U25" s="610"/>
      <c r="V25" s="610"/>
      <c r="W25" s="610"/>
      <c r="X25" s="610"/>
      <c r="Y25" s="611"/>
      <c r="Z25" s="612">
        <v>5.2</v>
      </c>
      <c r="AA25" s="612"/>
      <c r="AB25" s="612"/>
      <c r="AC25" s="612"/>
      <c r="AD25" s="613" t="s">
        <v>47</v>
      </c>
      <c r="AE25" s="613"/>
      <c r="AF25" s="613"/>
      <c r="AG25" s="613"/>
      <c r="AH25" s="613"/>
      <c r="AI25" s="613"/>
      <c r="AJ25" s="613"/>
      <c r="AK25" s="613"/>
      <c r="AL25" s="614" t="s">
        <v>47</v>
      </c>
      <c r="AM25" s="615"/>
      <c r="AN25" s="615"/>
      <c r="AO25" s="616"/>
      <c r="AP25" s="651" t="s">
        <v>222</v>
      </c>
      <c r="AQ25" s="652"/>
      <c r="AR25" s="652"/>
      <c r="AS25" s="652"/>
      <c r="AT25" s="652"/>
      <c r="AU25" s="652"/>
      <c r="AV25" s="652"/>
      <c r="AW25" s="652"/>
      <c r="AX25" s="652"/>
      <c r="AY25" s="652"/>
      <c r="AZ25" s="652"/>
      <c r="BA25" s="652"/>
      <c r="BB25" s="652"/>
      <c r="BC25" s="652"/>
      <c r="BD25" s="652"/>
      <c r="BE25" s="652"/>
      <c r="BF25" s="653"/>
      <c r="BG25" s="609" t="s">
        <v>47</v>
      </c>
      <c r="BH25" s="610"/>
      <c r="BI25" s="610"/>
      <c r="BJ25" s="610"/>
      <c r="BK25" s="610"/>
      <c r="BL25" s="610"/>
      <c r="BM25" s="610"/>
      <c r="BN25" s="611"/>
      <c r="BO25" s="612" t="s">
        <v>47</v>
      </c>
      <c r="BP25" s="612"/>
      <c r="BQ25" s="612"/>
      <c r="BR25" s="612"/>
      <c r="BS25" s="613" t="s">
        <v>47</v>
      </c>
      <c r="BT25" s="613"/>
      <c r="BU25" s="613"/>
      <c r="BV25" s="613"/>
      <c r="BW25" s="613"/>
      <c r="BX25" s="613"/>
      <c r="BY25" s="613"/>
      <c r="BZ25" s="613"/>
      <c r="CA25" s="613"/>
      <c r="CB25" s="617"/>
      <c r="CD25" s="634" t="s">
        <v>221</v>
      </c>
      <c r="CE25" s="635"/>
      <c r="CF25" s="635"/>
      <c r="CG25" s="635"/>
      <c r="CH25" s="635"/>
      <c r="CI25" s="635"/>
      <c r="CJ25" s="635"/>
      <c r="CK25" s="635"/>
      <c r="CL25" s="635"/>
      <c r="CM25" s="635"/>
      <c r="CN25" s="635"/>
      <c r="CO25" s="635"/>
      <c r="CP25" s="635"/>
      <c r="CQ25" s="636"/>
      <c r="CR25" s="609">
        <v>952088</v>
      </c>
      <c r="CS25" s="663"/>
      <c r="CT25" s="663"/>
      <c r="CU25" s="663"/>
      <c r="CV25" s="663"/>
      <c r="CW25" s="663"/>
      <c r="CX25" s="663"/>
      <c r="CY25" s="664"/>
      <c r="CZ25" s="614">
        <v>16.5</v>
      </c>
      <c r="DA25" s="661"/>
      <c r="DB25" s="661"/>
      <c r="DC25" s="665"/>
      <c r="DD25" s="621">
        <v>885856</v>
      </c>
      <c r="DE25" s="663"/>
      <c r="DF25" s="663"/>
      <c r="DG25" s="663"/>
      <c r="DH25" s="663"/>
      <c r="DI25" s="663"/>
      <c r="DJ25" s="663"/>
      <c r="DK25" s="664"/>
      <c r="DL25" s="621">
        <v>884097</v>
      </c>
      <c r="DM25" s="663"/>
      <c r="DN25" s="663"/>
      <c r="DO25" s="663"/>
      <c r="DP25" s="663"/>
      <c r="DQ25" s="663"/>
      <c r="DR25" s="663"/>
      <c r="DS25" s="663"/>
      <c r="DT25" s="663"/>
      <c r="DU25" s="663"/>
      <c r="DV25" s="664"/>
      <c r="DW25" s="614">
        <v>22.3</v>
      </c>
      <c r="DX25" s="661"/>
      <c r="DY25" s="661"/>
      <c r="DZ25" s="661"/>
      <c r="EA25" s="661"/>
      <c r="EB25" s="661"/>
      <c r="EC25" s="662"/>
    </row>
    <row r="26" spans="2:133" ht="11.25" customHeight="1" x14ac:dyDescent="0.2">
      <c r="B26" s="606" t="s">
        <v>220</v>
      </c>
      <c r="C26" s="607"/>
      <c r="D26" s="607"/>
      <c r="E26" s="607"/>
      <c r="F26" s="607"/>
      <c r="G26" s="607"/>
      <c r="H26" s="607"/>
      <c r="I26" s="607"/>
      <c r="J26" s="607"/>
      <c r="K26" s="607"/>
      <c r="L26" s="607"/>
      <c r="M26" s="607"/>
      <c r="N26" s="607"/>
      <c r="O26" s="607"/>
      <c r="P26" s="607"/>
      <c r="Q26" s="608"/>
      <c r="R26" s="609" t="s">
        <v>47</v>
      </c>
      <c r="S26" s="610"/>
      <c r="T26" s="610"/>
      <c r="U26" s="610"/>
      <c r="V26" s="610"/>
      <c r="W26" s="610"/>
      <c r="X26" s="610"/>
      <c r="Y26" s="611"/>
      <c r="Z26" s="612" t="s">
        <v>47</v>
      </c>
      <c r="AA26" s="612"/>
      <c r="AB26" s="612"/>
      <c r="AC26" s="612"/>
      <c r="AD26" s="613" t="s">
        <v>47</v>
      </c>
      <c r="AE26" s="613"/>
      <c r="AF26" s="613"/>
      <c r="AG26" s="613"/>
      <c r="AH26" s="613"/>
      <c r="AI26" s="613"/>
      <c r="AJ26" s="613"/>
      <c r="AK26" s="613"/>
      <c r="AL26" s="614" t="s">
        <v>47</v>
      </c>
      <c r="AM26" s="615"/>
      <c r="AN26" s="615"/>
      <c r="AO26" s="616"/>
      <c r="AP26" s="651" t="s">
        <v>219</v>
      </c>
      <c r="AQ26" s="669"/>
      <c r="AR26" s="669"/>
      <c r="AS26" s="669"/>
      <c r="AT26" s="669"/>
      <c r="AU26" s="669"/>
      <c r="AV26" s="669"/>
      <c r="AW26" s="669"/>
      <c r="AX26" s="669"/>
      <c r="AY26" s="669"/>
      <c r="AZ26" s="669"/>
      <c r="BA26" s="669"/>
      <c r="BB26" s="669"/>
      <c r="BC26" s="669"/>
      <c r="BD26" s="669"/>
      <c r="BE26" s="669"/>
      <c r="BF26" s="653"/>
      <c r="BG26" s="609" t="s">
        <v>47</v>
      </c>
      <c r="BH26" s="610"/>
      <c r="BI26" s="610"/>
      <c r="BJ26" s="610"/>
      <c r="BK26" s="610"/>
      <c r="BL26" s="610"/>
      <c r="BM26" s="610"/>
      <c r="BN26" s="611"/>
      <c r="BO26" s="612" t="s">
        <v>47</v>
      </c>
      <c r="BP26" s="612"/>
      <c r="BQ26" s="612"/>
      <c r="BR26" s="612"/>
      <c r="BS26" s="613" t="s">
        <v>47</v>
      </c>
      <c r="BT26" s="613"/>
      <c r="BU26" s="613"/>
      <c r="BV26" s="613"/>
      <c r="BW26" s="613"/>
      <c r="BX26" s="613"/>
      <c r="BY26" s="613"/>
      <c r="BZ26" s="613"/>
      <c r="CA26" s="613"/>
      <c r="CB26" s="617"/>
      <c r="CD26" s="634" t="s">
        <v>218</v>
      </c>
      <c r="CE26" s="635"/>
      <c r="CF26" s="635"/>
      <c r="CG26" s="635"/>
      <c r="CH26" s="635"/>
      <c r="CI26" s="635"/>
      <c r="CJ26" s="635"/>
      <c r="CK26" s="635"/>
      <c r="CL26" s="635"/>
      <c r="CM26" s="635"/>
      <c r="CN26" s="635"/>
      <c r="CO26" s="635"/>
      <c r="CP26" s="635"/>
      <c r="CQ26" s="636"/>
      <c r="CR26" s="609">
        <v>522510</v>
      </c>
      <c r="CS26" s="610"/>
      <c r="CT26" s="610"/>
      <c r="CU26" s="610"/>
      <c r="CV26" s="610"/>
      <c r="CW26" s="610"/>
      <c r="CX26" s="610"/>
      <c r="CY26" s="611"/>
      <c r="CZ26" s="614">
        <v>9.1</v>
      </c>
      <c r="DA26" s="661"/>
      <c r="DB26" s="661"/>
      <c r="DC26" s="665"/>
      <c r="DD26" s="621">
        <v>477761</v>
      </c>
      <c r="DE26" s="610"/>
      <c r="DF26" s="610"/>
      <c r="DG26" s="610"/>
      <c r="DH26" s="610"/>
      <c r="DI26" s="610"/>
      <c r="DJ26" s="610"/>
      <c r="DK26" s="611"/>
      <c r="DL26" s="621" t="s">
        <v>47</v>
      </c>
      <c r="DM26" s="610"/>
      <c r="DN26" s="610"/>
      <c r="DO26" s="610"/>
      <c r="DP26" s="610"/>
      <c r="DQ26" s="610"/>
      <c r="DR26" s="610"/>
      <c r="DS26" s="610"/>
      <c r="DT26" s="610"/>
      <c r="DU26" s="610"/>
      <c r="DV26" s="611"/>
      <c r="DW26" s="614" t="s">
        <v>47</v>
      </c>
      <c r="DX26" s="661"/>
      <c r="DY26" s="661"/>
      <c r="DZ26" s="661"/>
      <c r="EA26" s="661"/>
      <c r="EB26" s="661"/>
      <c r="EC26" s="662"/>
    </row>
    <row r="27" spans="2:133" ht="11.25" customHeight="1" x14ac:dyDescent="0.2">
      <c r="B27" s="606" t="s">
        <v>217</v>
      </c>
      <c r="C27" s="607"/>
      <c r="D27" s="607"/>
      <c r="E27" s="607"/>
      <c r="F27" s="607"/>
      <c r="G27" s="607"/>
      <c r="H27" s="607"/>
      <c r="I27" s="607"/>
      <c r="J27" s="607"/>
      <c r="K27" s="607"/>
      <c r="L27" s="607"/>
      <c r="M27" s="607"/>
      <c r="N27" s="607"/>
      <c r="O27" s="607"/>
      <c r="P27" s="607"/>
      <c r="Q27" s="608"/>
      <c r="R27" s="609">
        <v>4283617</v>
      </c>
      <c r="S27" s="610"/>
      <c r="T27" s="610"/>
      <c r="U27" s="610"/>
      <c r="V27" s="610"/>
      <c r="W27" s="610"/>
      <c r="X27" s="610"/>
      <c r="Y27" s="611"/>
      <c r="Z27" s="612">
        <v>65.099999999999994</v>
      </c>
      <c r="AA27" s="612"/>
      <c r="AB27" s="612"/>
      <c r="AC27" s="612"/>
      <c r="AD27" s="613">
        <v>3942919</v>
      </c>
      <c r="AE27" s="613"/>
      <c r="AF27" s="613"/>
      <c r="AG27" s="613"/>
      <c r="AH27" s="613"/>
      <c r="AI27" s="613"/>
      <c r="AJ27" s="613"/>
      <c r="AK27" s="613"/>
      <c r="AL27" s="614">
        <v>99.5</v>
      </c>
      <c r="AM27" s="615"/>
      <c r="AN27" s="615"/>
      <c r="AO27" s="616"/>
      <c r="AP27" s="606" t="s">
        <v>216</v>
      </c>
      <c r="AQ27" s="607"/>
      <c r="AR27" s="607"/>
      <c r="AS27" s="607"/>
      <c r="AT27" s="607"/>
      <c r="AU27" s="607"/>
      <c r="AV27" s="607"/>
      <c r="AW27" s="607"/>
      <c r="AX27" s="607"/>
      <c r="AY27" s="607"/>
      <c r="AZ27" s="607"/>
      <c r="BA27" s="607"/>
      <c r="BB27" s="607"/>
      <c r="BC27" s="607"/>
      <c r="BD27" s="607"/>
      <c r="BE27" s="607"/>
      <c r="BF27" s="608"/>
      <c r="BG27" s="609">
        <v>917069</v>
      </c>
      <c r="BH27" s="610"/>
      <c r="BI27" s="610"/>
      <c r="BJ27" s="610"/>
      <c r="BK27" s="610"/>
      <c r="BL27" s="610"/>
      <c r="BM27" s="610"/>
      <c r="BN27" s="611"/>
      <c r="BO27" s="612">
        <v>100</v>
      </c>
      <c r="BP27" s="612"/>
      <c r="BQ27" s="612"/>
      <c r="BR27" s="612"/>
      <c r="BS27" s="613" t="s">
        <v>47</v>
      </c>
      <c r="BT27" s="613"/>
      <c r="BU27" s="613"/>
      <c r="BV27" s="613"/>
      <c r="BW27" s="613"/>
      <c r="BX27" s="613"/>
      <c r="BY27" s="613"/>
      <c r="BZ27" s="613"/>
      <c r="CA27" s="613"/>
      <c r="CB27" s="617"/>
      <c r="CD27" s="634" t="s">
        <v>215</v>
      </c>
      <c r="CE27" s="635"/>
      <c r="CF27" s="635"/>
      <c r="CG27" s="635"/>
      <c r="CH27" s="635"/>
      <c r="CI27" s="635"/>
      <c r="CJ27" s="635"/>
      <c r="CK27" s="635"/>
      <c r="CL27" s="635"/>
      <c r="CM27" s="635"/>
      <c r="CN27" s="635"/>
      <c r="CO27" s="635"/>
      <c r="CP27" s="635"/>
      <c r="CQ27" s="636"/>
      <c r="CR27" s="609">
        <v>529000</v>
      </c>
      <c r="CS27" s="663"/>
      <c r="CT27" s="663"/>
      <c r="CU27" s="663"/>
      <c r="CV27" s="663"/>
      <c r="CW27" s="663"/>
      <c r="CX27" s="663"/>
      <c r="CY27" s="664"/>
      <c r="CZ27" s="614">
        <v>9.1999999999999993</v>
      </c>
      <c r="DA27" s="661"/>
      <c r="DB27" s="661"/>
      <c r="DC27" s="665"/>
      <c r="DD27" s="621">
        <v>164158</v>
      </c>
      <c r="DE27" s="663"/>
      <c r="DF27" s="663"/>
      <c r="DG27" s="663"/>
      <c r="DH27" s="663"/>
      <c r="DI27" s="663"/>
      <c r="DJ27" s="663"/>
      <c r="DK27" s="664"/>
      <c r="DL27" s="621">
        <v>164068</v>
      </c>
      <c r="DM27" s="663"/>
      <c r="DN27" s="663"/>
      <c r="DO27" s="663"/>
      <c r="DP27" s="663"/>
      <c r="DQ27" s="663"/>
      <c r="DR27" s="663"/>
      <c r="DS27" s="663"/>
      <c r="DT27" s="663"/>
      <c r="DU27" s="663"/>
      <c r="DV27" s="664"/>
      <c r="DW27" s="614">
        <v>4.0999999999999996</v>
      </c>
      <c r="DX27" s="661"/>
      <c r="DY27" s="661"/>
      <c r="DZ27" s="661"/>
      <c r="EA27" s="661"/>
      <c r="EB27" s="661"/>
      <c r="EC27" s="662"/>
    </row>
    <row r="28" spans="2:133" ht="11.25" customHeight="1" x14ac:dyDescent="0.2">
      <c r="B28" s="606" t="s">
        <v>214</v>
      </c>
      <c r="C28" s="607"/>
      <c r="D28" s="607"/>
      <c r="E28" s="607"/>
      <c r="F28" s="607"/>
      <c r="G28" s="607"/>
      <c r="H28" s="607"/>
      <c r="I28" s="607"/>
      <c r="J28" s="607"/>
      <c r="K28" s="607"/>
      <c r="L28" s="607"/>
      <c r="M28" s="607"/>
      <c r="N28" s="607"/>
      <c r="O28" s="607"/>
      <c r="P28" s="607"/>
      <c r="Q28" s="608"/>
      <c r="R28" s="609">
        <v>1220</v>
      </c>
      <c r="S28" s="610"/>
      <c r="T28" s="610"/>
      <c r="U28" s="610"/>
      <c r="V28" s="610"/>
      <c r="W28" s="610"/>
      <c r="X28" s="610"/>
      <c r="Y28" s="611"/>
      <c r="Z28" s="612">
        <v>0</v>
      </c>
      <c r="AA28" s="612"/>
      <c r="AB28" s="612"/>
      <c r="AC28" s="612"/>
      <c r="AD28" s="613">
        <v>1220</v>
      </c>
      <c r="AE28" s="613"/>
      <c r="AF28" s="613"/>
      <c r="AG28" s="613"/>
      <c r="AH28" s="613"/>
      <c r="AI28" s="613"/>
      <c r="AJ28" s="613"/>
      <c r="AK28" s="613"/>
      <c r="AL28" s="614">
        <v>0</v>
      </c>
      <c r="AM28" s="615"/>
      <c r="AN28" s="615"/>
      <c r="AO28" s="616"/>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12"/>
      <c r="BP28" s="612"/>
      <c r="BQ28" s="612"/>
      <c r="BR28" s="612"/>
      <c r="BS28" s="621"/>
      <c r="BT28" s="610"/>
      <c r="BU28" s="610"/>
      <c r="BV28" s="610"/>
      <c r="BW28" s="610"/>
      <c r="BX28" s="610"/>
      <c r="BY28" s="610"/>
      <c r="BZ28" s="610"/>
      <c r="CA28" s="610"/>
      <c r="CB28" s="622"/>
      <c r="CD28" s="634" t="s">
        <v>213</v>
      </c>
      <c r="CE28" s="635"/>
      <c r="CF28" s="635"/>
      <c r="CG28" s="635"/>
      <c r="CH28" s="635"/>
      <c r="CI28" s="635"/>
      <c r="CJ28" s="635"/>
      <c r="CK28" s="635"/>
      <c r="CL28" s="635"/>
      <c r="CM28" s="635"/>
      <c r="CN28" s="635"/>
      <c r="CO28" s="635"/>
      <c r="CP28" s="635"/>
      <c r="CQ28" s="636"/>
      <c r="CR28" s="609">
        <v>547305</v>
      </c>
      <c r="CS28" s="610"/>
      <c r="CT28" s="610"/>
      <c r="CU28" s="610"/>
      <c r="CV28" s="610"/>
      <c r="CW28" s="610"/>
      <c r="CX28" s="610"/>
      <c r="CY28" s="611"/>
      <c r="CZ28" s="614">
        <v>9.5</v>
      </c>
      <c r="DA28" s="661"/>
      <c r="DB28" s="661"/>
      <c r="DC28" s="665"/>
      <c r="DD28" s="621">
        <v>547305</v>
      </c>
      <c r="DE28" s="610"/>
      <c r="DF28" s="610"/>
      <c r="DG28" s="610"/>
      <c r="DH28" s="610"/>
      <c r="DI28" s="610"/>
      <c r="DJ28" s="610"/>
      <c r="DK28" s="611"/>
      <c r="DL28" s="621">
        <v>547305</v>
      </c>
      <c r="DM28" s="610"/>
      <c r="DN28" s="610"/>
      <c r="DO28" s="610"/>
      <c r="DP28" s="610"/>
      <c r="DQ28" s="610"/>
      <c r="DR28" s="610"/>
      <c r="DS28" s="610"/>
      <c r="DT28" s="610"/>
      <c r="DU28" s="610"/>
      <c r="DV28" s="611"/>
      <c r="DW28" s="614">
        <v>13.8</v>
      </c>
      <c r="DX28" s="661"/>
      <c r="DY28" s="661"/>
      <c r="DZ28" s="661"/>
      <c r="EA28" s="661"/>
      <c r="EB28" s="661"/>
      <c r="EC28" s="662"/>
    </row>
    <row r="29" spans="2:133" ht="11.25" customHeight="1" x14ac:dyDescent="0.2">
      <c r="B29" s="606" t="s">
        <v>212</v>
      </c>
      <c r="C29" s="607"/>
      <c r="D29" s="607"/>
      <c r="E29" s="607"/>
      <c r="F29" s="607"/>
      <c r="G29" s="607"/>
      <c r="H29" s="607"/>
      <c r="I29" s="607"/>
      <c r="J29" s="607"/>
      <c r="K29" s="607"/>
      <c r="L29" s="607"/>
      <c r="M29" s="607"/>
      <c r="N29" s="607"/>
      <c r="O29" s="607"/>
      <c r="P29" s="607"/>
      <c r="Q29" s="608"/>
      <c r="R29" s="609">
        <v>9892</v>
      </c>
      <c r="S29" s="610"/>
      <c r="T29" s="610"/>
      <c r="U29" s="610"/>
      <c r="V29" s="610"/>
      <c r="W29" s="610"/>
      <c r="X29" s="610"/>
      <c r="Y29" s="611"/>
      <c r="Z29" s="612">
        <v>0.2</v>
      </c>
      <c r="AA29" s="612"/>
      <c r="AB29" s="612"/>
      <c r="AC29" s="612"/>
      <c r="AD29" s="613" t="s">
        <v>47</v>
      </c>
      <c r="AE29" s="613"/>
      <c r="AF29" s="613"/>
      <c r="AG29" s="613"/>
      <c r="AH29" s="613"/>
      <c r="AI29" s="613"/>
      <c r="AJ29" s="613"/>
      <c r="AK29" s="613"/>
      <c r="AL29" s="614" t="s">
        <v>47</v>
      </c>
      <c r="AM29" s="615"/>
      <c r="AN29" s="615"/>
      <c r="AO29" s="616"/>
      <c r="AP29" s="666"/>
      <c r="AQ29" s="667"/>
      <c r="AR29" s="667"/>
      <c r="AS29" s="667"/>
      <c r="AT29" s="667"/>
      <c r="AU29" s="667"/>
      <c r="AV29" s="667"/>
      <c r="AW29" s="667"/>
      <c r="AX29" s="667"/>
      <c r="AY29" s="667"/>
      <c r="AZ29" s="667"/>
      <c r="BA29" s="667"/>
      <c r="BB29" s="667"/>
      <c r="BC29" s="667"/>
      <c r="BD29" s="667"/>
      <c r="BE29" s="667"/>
      <c r="BF29" s="668"/>
      <c r="BG29" s="609"/>
      <c r="BH29" s="610"/>
      <c r="BI29" s="610"/>
      <c r="BJ29" s="610"/>
      <c r="BK29" s="610"/>
      <c r="BL29" s="610"/>
      <c r="BM29" s="610"/>
      <c r="BN29" s="611"/>
      <c r="BO29" s="612"/>
      <c r="BP29" s="612"/>
      <c r="BQ29" s="612"/>
      <c r="BR29" s="612"/>
      <c r="BS29" s="613"/>
      <c r="BT29" s="613"/>
      <c r="BU29" s="613"/>
      <c r="BV29" s="613"/>
      <c r="BW29" s="613"/>
      <c r="BX29" s="613"/>
      <c r="BY29" s="613"/>
      <c r="BZ29" s="613"/>
      <c r="CA29" s="613"/>
      <c r="CB29" s="617"/>
      <c r="CD29" s="691" t="s">
        <v>156</v>
      </c>
      <c r="CE29" s="692"/>
      <c r="CF29" s="634" t="s">
        <v>211</v>
      </c>
      <c r="CG29" s="635"/>
      <c r="CH29" s="635"/>
      <c r="CI29" s="635"/>
      <c r="CJ29" s="635"/>
      <c r="CK29" s="635"/>
      <c r="CL29" s="635"/>
      <c r="CM29" s="635"/>
      <c r="CN29" s="635"/>
      <c r="CO29" s="635"/>
      <c r="CP29" s="635"/>
      <c r="CQ29" s="636"/>
      <c r="CR29" s="609">
        <v>547208</v>
      </c>
      <c r="CS29" s="663"/>
      <c r="CT29" s="663"/>
      <c r="CU29" s="663"/>
      <c r="CV29" s="663"/>
      <c r="CW29" s="663"/>
      <c r="CX29" s="663"/>
      <c r="CY29" s="664"/>
      <c r="CZ29" s="614">
        <v>9.5</v>
      </c>
      <c r="DA29" s="661"/>
      <c r="DB29" s="661"/>
      <c r="DC29" s="665"/>
      <c r="DD29" s="621">
        <v>547208</v>
      </c>
      <c r="DE29" s="663"/>
      <c r="DF29" s="663"/>
      <c r="DG29" s="663"/>
      <c r="DH29" s="663"/>
      <c r="DI29" s="663"/>
      <c r="DJ29" s="663"/>
      <c r="DK29" s="664"/>
      <c r="DL29" s="621">
        <v>547208</v>
      </c>
      <c r="DM29" s="663"/>
      <c r="DN29" s="663"/>
      <c r="DO29" s="663"/>
      <c r="DP29" s="663"/>
      <c r="DQ29" s="663"/>
      <c r="DR29" s="663"/>
      <c r="DS29" s="663"/>
      <c r="DT29" s="663"/>
      <c r="DU29" s="663"/>
      <c r="DV29" s="664"/>
      <c r="DW29" s="614">
        <v>13.8</v>
      </c>
      <c r="DX29" s="661"/>
      <c r="DY29" s="661"/>
      <c r="DZ29" s="661"/>
      <c r="EA29" s="661"/>
      <c r="EB29" s="661"/>
      <c r="EC29" s="662"/>
    </row>
    <row r="30" spans="2:133" ht="11.25" customHeight="1" x14ac:dyDescent="0.2">
      <c r="B30" s="606" t="s">
        <v>210</v>
      </c>
      <c r="C30" s="607"/>
      <c r="D30" s="607"/>
      <c r="E30" s="607"/>
      <c r="F30" s="607"/>
      <c r="G30" s="607"/>
      <c r="H30" s="607"/>
      <c r="I30" s="607"/>
      <c r="J30" s="607"/>
      <c r="K30" s="607"/>
      <c r="L30" s="607"/>
      <c r="M30" s="607"/>
      <c r="N30" s="607"/>
      <c r="O30" s="607"/>
      <c r="P30" s="607"/>
      <c r="Q30" s="608"/>
      <c r="R30" s="609">
        <v>44251</v>
      </c>
      <c r="S30" s="610"/>
      <c r="T30" s="610"/>
      <c r="U30" s="610"/>
      <c r="V30" s="610"/>
      <c r="W30" s="610"/>
      <c r="X30" s="610"/>
      <c r="Y30" s="611"/>
      <c r="Z30" s="612">
        <v>0.7</v>
      </c>
      <c r="AA30" s="612"/>
      <c r="AB30" s="612"/>
      <c r="AC30" s="612"/>
      <c r="AD30" s="613" t="s">
        <v>47</v>
      </c>
      <c r="AE30" s="613"/>
      <c r="AF30" s="613"/>
      <c r="AG30" s="613"/>
      <c r="AH30" s="613"/>
      <c r="AI30" s="613"/>
      <c r="AJ30" s="613"/>
      <c r="AK30" s="613"/>
      <c r="AL30" s="614" t="s">
        <v>47</v>
      </c>
      <c r="AM30" s="615"/>
      <c r="AN30" s="615"/>
      <c r="AO30" s="616"/>
      <c r="AP30" s="603" t="s">
        <v>209</v>
      </c>
      <c r="AQ30" s="604"/>
      <c r="AR30" s="604"/>
      <c r="AS30" s="604"/>
      <c r="AT30" s="604"/>
      <c r="AU30" s="604"/>
      <c r="AV30" s="604"/>
      <c r="AW30" s="604"/>
      <c r="AX30" s="604"/>
      <c r="AY30" s="604"/>
      <c r="AZ30" s="604"/>
      <c r="BA30" s="604"/>
      <c r="BB30" s="604"/>
      <c r="BC30" s="604"/>
      <c r="BD30" s="604"/>
      <c r="BE30" s="604"/>
      <c r="BF30" s="605"/>
      <c r="BG30" s="603" t="s">
        <v>208</v>
      </c>
      <c r="BH30" s="670"/>
      <c r="BI30" s="670"/>
      <c r="BJ30" s="670"/>
      <c r="BK30" s="670"/>
      <c r="BL30" s="670"/>
      <c r="BM30" s="670"/>
      <c r="BN30" s="670"/>
      <c r="BO30" s="670"/>
      <c r="BP30" s="670"/>
      <c r="BQ30" s="671"/>
      <c r="BR30" s="603" t="s">
        <v>207</v>
      </c>
      <c r="BS30" s="670"/>
      <c r="BT30" s="670"/>
      <c r="BU30" s="670"/>
      <c r="BV30" s="670"/>
      <c r="BW30" s="670"/>
      <c r="BX30" s="670"/>
      <c r="BY30" s="670"/>
      <c r="BZ30" s="670"/>
      <c r="CA30" s="670"/>
      <c r="CB30" s="671"/>
      <c r="CD30" s="693"/>
      <c r="CE30" s="694"/>
      <c r="CF30" s="634" t="s">
        <v>206</v>
      </c>
      <c r="CG30" s="635"/>
      <c r="CH30" s="635"/>
      <c r="CI30" s="635"/>
      <c r="CJ30" s="635"/>
      <c r="CK30" s="635"/>
      <c r="CL30" s="635"/>
      <c r="CM30" s="635"/>
      <c r="CN30" s="635"/>
      <c r="CO30" s="635"/>
      <c r="CP30" s="635"/>
      <c r="CQ30" s="636"/>
      <c r="CR30" s="609">
        <v>538040</v>
      </c>
      <c r="CS30" s="610"/>
      <c r="CT30" s="610"/>
      <c r="CU30" s="610"/>
      <c r="CV30" s="610"/>
      <c r="CW30" s="610"/>
      <c r="CX30" s="610"/>
      <c r="CY30" s="611"/>
      <c r="CZ30" s="614">
        <v>9.3000000000000007</v>
      </c>
      <c r="DA30" s="661"/>
      <c r="DB30" s="661"/>
      <c r="DC30" s="665"/>
      <c r="DD30" s="621">
        <v>538040</v>
      </c>
      <c r="DE30" s="610"/>
      <c r="DF30" s="610"/>
      <c r="DG30" s="610"/>
      <c r="DH30" s="610"/>
      <c r="DI30" s="610"/>
      <c r="DJ30" s="610"/>
      <c r="DK30" s="611"/>
      <c r="DL30" s="621">
        <v>538040</v>
      </c>
      <c r="DM30" s="610"/>
      <c r="DN30" s="610"/>
      <c r="DO30" s="610"/>
      <c r="DP30" s="610"/>
      <c r="DQ30" s="610"/>
      <c r="DR30" s="610"/>
      <c r="DS30" s="610"/>
      <c r="DT30" s="610"/>
      <c r="DU30" s="610"/>
      <c r="DV30" s="611"/>
      <c r="DW30" s="614">
        <v>13.6</v>
      </c>
      <c r="DX30" s="661"/>
      <c r="DY30" s="661"/>
      <c r="DZ30" s="661"/>
      <c r="EA30" s="661"/>
      <c r="EB30" s="661"/>
      <c r="EC30" s="662"/>
    </row>
    <row r="31" spans="2:133" ht="11.25" customHeight="1" x14ac:dyDescent="0.2">
      <c r="B31" s="606" t="s">
        <v>205</v>
      </c>
      <c r="C31" s="607"/>
      <c r="D31" s="607"/>
      <c r="E31" s="607"/>
      <c r="F31" s="607"/>
      <c r="G31" s="607"/>
      <c r="H31" s="607"/>
      <c r="I31" s="607"/>
      <c r="J31" s="607"/>
      <c r="K31" s="607"/>
      <c r="L31" s="607"/>
      <c r="M31" s="607"/>
      <c r="N31" s="607"/>
      <c r="O31" s="607"/>
      <c r="P31" s="607"/>
      <c r="Q31" s="608"/>
      <c r="R31" s="609">
        <v>16306</v>
      </c>
      <c r="S31" s="610"/>
      <c r="T31" s="610"/>
      <c r="U31" s="610"/>
      <c r="V31" s="610"/>
      <c r="W31" s="610"/>
      <c r="X31" s="610"/>
      <c r="Y31" s="611"/>
      <c r="Z31" s="612">
        <v>0.2</v>
      </c>
      <c r="AA31" s="612"/>
      <c r="AB31" s="612"/>
      <c r="AC31" s="612"/>
      <c r="AD31" s="613" t="s">
        <v>47</v>
      </c>
      <c r="AE31" s="613"/>
      <c r="AF31" s="613"/>
      <c r="AG31" s="613"/>
      <c r="AH31" s="613"/>
      <c r="AI31" s="613"/>
      <c r="AJ31" s="613"/>
      <c r="AK31" s="613"/>
      <c r="AL31" s="614" t="s">
        <v>47</v>
      </c>
      <c r="AM31" s="615"/>
      <c r="AN31" s="615"/>
      <c r="AO31" s="616"/>
      <c r="AP31" s="672" t="s">
        <v>204</v>
      </c>
      <c r="AQ31" s="673"/>
      <c r="AR31" s="673"/>
      <c r="AS31" s="673"/>
      <c r="AT31" s="678" t="s">
        <v>203</v>
      </c>
      <c r="AU31" s="82"/>
      <c r="AV31" s="82"/>
      <c r="AW31" s="82"/>
      <c r="AX31" s="623" t="s">
        <v>43</v>
      </c>
      <c r="AY31" s="624"/>
      <c r="AZ31" s="624"/>
      <c r="BA31" s="624"/>
      <c r="BB31" s="624"/>
      <c r="BC31" s="624"/>
      <c r="BD31" s="624"/>
      <c r="BE31" s="624"/>
      <c r="BF31" s="625"/>
      <c r="BG31" s="688">
        <v>99.5</v>
      </c>
      <c r="BH31" s="689"/>
      <c r="BI31" s="689"/>
      <c r="BJ31" s="689"/>
      <c r="BK31" s="689"/>
      <c r="BL31" s="689"/>
      <c r="BM31" s="632">
        <v>98.4</v>
      </c>
      <c r="BN31" s="689"/>
      <c r="BO31" s="689"/>
      <c r="BP31" s="689"/>
      <c r="BQ31" s="690"/>
      <c r="BR31" s="688">
        <v>99.5</v>
      </c>
      <c r="BS31" s="689"/>
      <c r="BT31" s="689"/>
      <c r="BU31" s="689"/>
      <c r="BV31" s="689"/>
      <c r="BW31" s="689"/>
      <c r="BX31" s="632">
        <v>98.4</v>
      </c>
      <c r="BY31" s="689"/>
      <c r="BZ31" s="689"/>
      <c r="CA31" s="689"/>
      <c r="CB31" s="690"/>
      <c r="CD31" s="693"/>
      <c r="CE31" s="694"/>
      <c r="CF31" s="634" t="s">
        <v>202</v>
      </c>
      <c r="CG31" s="635"/>
      <c r="CH31" s="635"/>
      <c r="CI31" s="635"/>
      <c r="CJ31" s="635"/>
      <c r="CK31" s="635"/>
      <c r="CL31" s="635"/>
      <c r="CM31" s="635"/>
      <c r="CN31" s="635"/>
      <c r="CO31" s="635"/>
      <c r="CP31" s="635"/>
      <c r="CQ31" s="636"/>
      <c r="CR31" s="609">
        <v>9168</v>
      </c>
      <c r="CS31" s="663"/>
      <c r="CT31" s="663"/>
      <c r="CU31" s="663"/>
      <c r="CV31" s="663"/>
      <c r="CW31" s="663"/>
      <c r="CX31" s="663"/>
      <c r="CY31" s="664"/>
      <c r="CZ31" s="614">
        <v>0.2</v>
      </c>
      <c r="DA31" s="661"/>
      <c r="DB31" s="661"/>
      <c r="DC31" s="665"/>
      <c r="DD31" s="621">
        <v>9168</v>
      </c>
      <c r="DE31" s="663"/>
      <c r="DF31" s="663"/>
      <c r="DG31" s="663"/>
      <c r="DH31" s="663"/>
      <c r="DI31" s="663"/>
      <c r="DJ31" s="663"/>
      <c r="DK31" s="664"/>
      <c r="DL31" s="621">
        <v>9168</v>
      </c>
      <c r="DM31" s="663"/>
      <c r="DN31" s="663"/>
      <c r="DO31" s="663"/>
      <c r="DP31" s="663"/>
      <c r="DQ31" s="663"/>
      <c r="DR31" s="663"/>
      <c r="DS31" s="663"/>
      <c r="DT31" s="663"/>
      <c r="DU31" s="663"/>
      <c r="DV31" s="664"/>
      <c r="DW31" s="614">
        <v>0.2</v>
      </c>
      <c r="DX31" s="661"/>
      <c r="DY31" s="661"/>
      <c r="DZ31" s="661"/>
      <c r="EA31" s="661"/>
      <c r="EB31" s="661"/>
      <c r="EC31" s="662"/>
    </row>
    <row r="32" spans="2:133" ht="11.25" customHeight="1" x14ac:dyDescent="0.2">
      <c r="B32" s="606" t="s">
        <v>201</v>
      </c>
      <c r="C32" s="607"/>
      <c r="D32" s="607"/>
      <c r="E32" s="607"/>
      <c r="F32" s="607"/>
      <c r="G32" s="607"/>
      <c r="H32" s="607"/>
      <c r="I32" s="607"/>
      <c r="J32" s="607"/>
      <c r="K32" s="607"/>
      <c r="L32" s="607"/>
      <c r="M32" s="607"/>
      <c r="N32" s="607"/>
      <c r="O32" s="607"/>
      <c r="P32" s="607"/>
      <c r="Q32" s="608"/>
      <c r="R32" s="609">
        <v>581517</v>
      </c>
      <c r="S32" s="610"/>
      <c r="T32" s="610"/>
      <c r="U32" s="610"/>
      <c r="V32" s="610"/>
      <c r="W32" s="610"/>
      <c r="X32" s="610"/>
      <c r="Y32" s="611"/>
      <c r="Z32" s="612">
        <v>8.8000000000000007</v>
      </c>
      <c r="AA32" s="612"/>
      <c r="AB32" s="612"/>
      <c r="AC32" s="612"/>
      <c r="AD32" s="613" t="s">
        <v>47</v>
      </c>
      <c r="AE32" s="613"/>
      <c r="AF32" s="613"/>
      <c r="AG32" s="613"/>
      <c r="AH32" s="613"/>
      <c r="AI32" s="613"/>
      <c r="AJ32" s="613"/>
      <c r="AK32" s="613"/>
      <c r="AL32" s="614" t="s">
        <v>47</v>
      </c>
      <c r="AM32" s="615"/>
      <c r="AN32" s="615"/>
      <c r="AO32" s="616"/>
      <c r="AP32" s="674"/>
      <c r="AQ32" s="675"/>
      <c r="AR32" s="675"/>
      <c r="AS32" s="675"/>
      <c r="AT32" s="679"/>
      <c r="AU32" s="83" t="s">
        <v>200</v>
      </c>
      <c r="AV32" s="83"/>
      <c r="AW32" s="83"/>
      <c r="AX32" s="606" t="s">
        <v>199</v>
      </c>
      <c r="AY32" s="607"/>
      <c r="AZ32" s="607"/>
      <c r="BA32" s="607"/>
      <c r="BB32" s="607"/>
      <c r="BC32" s="607"/>
      <c r="BD32" s="607"/>
      <c r="BE32" s="607"/>
      <c r="BF32" s="608"/>
      <c r="BG32" s="681">
        <v>99.4</v>
      </c>
      <c r="BH32" s="663"/>
      <c r="BI32" s="663"/>
      <c r="BJ32" s="663"/>
      <c r="BK32" s="663"/>
      <c r="BL32" s="663"/>
      <c r="BM32" s="615">
        <v>98.9</v>
      </c>
      <c r="BN32" s="682"/>
      <c r="BO32" s="682"/>
      <c r="BP32" s="682"/>
      <c r="BQ32" s="683"/>
      <c r="BR32" s="681">
        <v>99.7</v>
      </c>
      <c r="BS32" s="663"/>
      <c r="BT32" s="663"/>
      <c r="BU32" s="663"/>
      <c r="BV32" s="663"/>
      <c r="BW32" s="663"/>
      <c r="BX32" s="615">
        <v>98.9</v>
      </c>
      <c r="BY32" s="682"/>
      <c r="BZ32" s="682"/>
      <c r="CA32" s="682"/>
      <c r="CB32" s="683"/>
      <c r="CD32" s="695"/>
      <c r="CE32" s="696"/>
      <c r="CF32" s="634" t="s">
        <v>198</v>
      </c>
      <c r="CG32" s="635"/>
      <c r="CH32" s="635"/>
      <c r="CI32" s="635"/>
      <c r="CJ32" s="635"/>
      <c r="CK32" s="635"/>
      <c r="CL32" s="635"/>
      <c r="CM32" s="635"/>
      <c r="CN32" s="635"/>
      <c r="CO32" s="635"/>
      <c r="CP32" s="635"/>
      <c r="CQ32" s="636"/>
      <c r="CR32" s="609">
        <v>97</v>
      </c>
      <c r="CS32" s="610"/>
      <c r="CT32" s="610"/>
      <c r="CU32" s="610"/>
      <c r="CV32" s="610"/>
      <c r="CW32" s="610"/>
      <c r="CX32" s="610"/>
      <c r="CY32" s="611"/>
      <c r="CZ32" s="614">
        <v>0</v>
      </c>
      <c r="DA32" s="661"/>
      <c r="DB32" s="661"/>
      <c r="DC32" s="665"/>
      <c r="DD32" s="621">
        <v>97</v>
      </c>
      <c r="DE32" s="610"/>
      <c r="DF32" s="610"/>
      <c r="DG32" s="610"/>
      <c r="DH32" s="610"/>
      <c r="DI32" s="610"/>
      <c r="DJ32" s="610"/>
      <c r="DK32" s="611"/>
      <c r="DL32" s="621">
        <v>97</v>
      </c>
      <c r="DM32" s="610"/>
      <c r="DN32" s="610"/>
      <c r="DO32" s="610"/>
      <c r="DP32" s="610"/>
      <c r="DQ32" s="610"/>
      <c r="DR32" s="610"/>
      <c r="DS32" s="610"/>
      <c r="DT32" s="610"/>
      <c r="DU32" s="610"/>
      <c r="DV32" s="611"/>
      <c r="DW32" s="614">
        <v>0</v>
      </c>
      <c r="DX32" s="661"/>
      <c r="DY32" s="661"/>
      <c r="DZ32" s="661"/>
      <c r="EA32" s="661"/>
      <c r="EB32" s="661"/>
      <c r="EC32" s="662"/>
    </row>
    <row r="33" spans="2:133" ht="11.25" customHeight="1" x14ac:dyDescent="0.2">
      <c r="B33" s="657" t="s">
        <v>197</v>
      </c>
      <c r="C33" s="658"/>
      <c r="D33" s="658"/>
      <c r="E33" s="658"/>
      <c r="F33" s="658"/>
      <c r="G33" s="658"/>
      <c r="H33" s="658"/>
      <c r="I33" s="658"/>
      <c r="J33" s="658"/>
      <c r="K33" s="658"/>
      <c r="L33" s="658"/>
      <c r="M33" s="658"/>
      <c r="N33" s="658"/>
      <c r="O33" s="658"/>
      <c r="P33" s="658"/>
      <c r="Q33" s="659"/>
      <c r="R33" s="609" t="s">
        <v>47</v>
      </c>
      <c r="S33" s="610"/>
      <c r="T33" s="610"/>
      <c r="U33" s="610"/>
      <c r="V33" s="610"/>
      <c r="W33" s="610"/>
      <c r="X33" s="610"/>
      <c r="Y33" s="611"/>
      <c r="Z33" s="612" t="s">
        <v>47</v>
      </c>
      <c r="AA33" s="612"/>
      <c r="AB33" s="612"/>
      <c r="AC33" s="612"/>
      <c r="AD33" s="613" t="s">
        <v>47</v>
      </c>
      <c r="AE33" s="613"/>
      <c r="AF33" s="613"/>
      <c r="AG33" s="613"/>
      <c r="AH33" s="613"/>
      <c r="AI33" s="613"/>
      <c r="AJ33" s="613"/>
      <c r="AK33" s="613"/>
      <c r="AL33" s="614" t="s">
        <v>47</v>
      </c>
      <c r="AM33" s="615"/>
      <c r="AN33" s="615"/>
      <c r="AO33" s="616"/>
      <c r="AP33" s="676"/>
      <c r="AQ33" s="677"/>
      <c r="AR33" s="677"/>
      <c r="AS33" s="677"/>
      <c r="AT33" s="680"/>
      <c r="AU33" s="85"/>
      <c r="AV33" s="85"/>
      <c r="AW33" s="85"/>
      <c r="AX33" s="666" t="s">
        <v>196</v>
      </c>
      <c r="AY33" s="667"/>
      <c r="AZ33" s="667"/>
      <c r="BA33" s="667"/>
      <c r="BB33" s="667"/>
      <c r="BC33" s="667"/>
      <c r="BD33" s="667"/>
      <c r="BE33" s="667"/>
      <c r="BF33" s="668"/>
      <c r="BG33" s="684">
        <v>99.5</v>
      </c>
      <c r="BH33" s="685"/>
      <c r="BI33" s="685"/>
      <c r="BJ33" s="685"/>
      <c r="BK33" s="685"/>
      <c r="BL33" s="685"/>
      <c r="BM33" s="686">
        <v>97.8</v>
      </c>
      <c r="BN33" s="685"/>
      <c r="BO33" s="685"/>
      <c r="BP33" s="685"/>
      <c r="BQ33" s="687"/>
      <c r="BR33" s="684">
        <v>99.4</v>
      </c>
      <c r="BS33" s="685"/>
      <c r="BT33" s="685"/>
      <c r="BU33" s="685"/>
      <c r="BV33" s="685"/>
      <c r="BW33" s="685"/>
      <c r="BX33" s="686">
        <v>97.9</v>
      </c>
      <c r="BY33" s="685"/>
      <c r="BZ33" s="685"/>
      <c r="CA33" s="685"/>
      <c r="CB33" s="687"/>
      <c r="CD33" s="634" t="s">
        <v>195</v>
      </c>
      <c r="CE33" s="635"/>
      <c r="CF33" s="635"/>
      <c r="CG33" s="635"/>
      <c r="CH33" s="635"/>
      <c r="CI33" s="635"/>
      <c r="CJ33" s="635"/>
      <c r="CK33" s="635"/>
      <c r="CL33" s="635"/>
      <c r="CM33" s="635"/>
      <c r="CN33" s="635"/>
      <c r="CO33" s="635"/>
      <c r="CP33" s="635"/>
      <c r="CQ33" s="636"/>
      <c r="CR33" s="609">
        <v>2714452</v>
      </c>
      <c r="CS33" s="663"/>
      <c r="CT33" s="663"/>
      <c r="CU33" s="663"/>
      <c r="CV33" s="663"/>
      <c r="CW33" s="663"/>
      <c r="CX33" s="663"/>
      <c r="CY33" s="664"/>
      <c r="CZ33" s="614">
        <v>47</v>
      </c>
      <c r="DA33" s="661"/>
      <c r="DB33" s="661"/>
      <c r="DC33" s="665"/>
      <c r="DD33" s="621">
        <v>2442216</v>
      </c>
      <c r="DE33" s="663"/>
      <c r="DF33" s="663"/>
      <c r="DG33" s="663"/>
      <c r="DH33" s="663"/>
      <c r="DI33" s="663"/>
      <c r="DJ33" s="663"/>
      <c r="DK33" s="664"/>
      <c r="DL33" s="621">
        <v>1371835</v>
      </c>
      <c r="DM33" s="663"/>
      <c r="DN33" s="663"/>
      <c r="DO33" s="663"/>
      <c r="DP33" s="663"/>
      <c r="DQ33" s="663"/>
      <c r="DR33" s="663"/>
      <c r="DS33" s="663"/>
      <c r="DT33" s="663"/>
      <c r="DU33" s="663"/>
      <c r="DV33" s="664"/>
      <c r="DW33" s="614">
        <v>34.6</v>
      </c>
      <c r="DX33" s="661"/>
      <c r="DY33" s="661"/>
      <c r="DZ33" s="661"/>
      <c r="EA33" s="661"/>
      <c r="EB33" s="661"/>
      <c r="EC33" s="662"/>
    </row>
    <row r="34" spans="2:133" ht="11.25" customHeight="1" x14ac:dyDescent="0.2">
      <c r="B34" s="606" t="s">
        <v>194</v>
      </c>
      <c r="C34" s="607"/>
      <c r="D34" s="607"/>
      <c r="E34" s="607"/>
      <c r="F34" s="607"/>
      <c r="G34" s="607"/>
      <c r="H34" s="607"/>
      <c r="I34" s="607"/>
      <c r="J34" s="607"/>
      <c r="K34" s="607"/>
      <c r="L34" s="607"/>
      <c r="M34" s="607"/>
      <c r="N34" s="607"/>
      <c r="O34" s="607"/>
      <c r="P34" s="607"/>
      <c r="Q34" s="608"/>
      <c r="R34" s="609">
        <v>190646</v>
      </c>
      <c r="S34" s="610"/>
      <c r="T34" s="610"/>
      <c r="U34" s="610"/>
      <c r="V34" s="610"/>
      <c r="W34" s="610"/>
      <c r="X34" s="610"/>
      <c r="Y34" s="611"/>
      <c r="Z34" s="612">
        <v>2.9</v>
      </c>
      <c r="AA34" s="612"/>
      <c r="AB34" s="612"/>
      <c r="AC34" s="612"/>
      <c r="AD34" s="613" t="s">
        <v>47</v>
      </c>
      <c r="AE34" s="613"/>
      <c r="AF34" s="613"/>
      <c r="AG34" s="613"/>
      <c r="AH34" s="613"/>
      <c r="AI34" s="613"/>
      <c r="AJ34" s="613"/>
      <c r="AK34" s="613"/>
      <c r="AL34" s="614" t="s">
        <v>47</v>
      </c>
      <c r="AM34" s="615"/>
      <c r="AN34" s="615"/>
      <c r="AO34" s="616"/>
      <c r="AP34" s="84"/>
      <c r="AQ34" s="81"/>
      <c r="AR34" s="83"/>
      <c r="AS34" s="82"/>
      <c r="AT34" s="82"/>
      <c r="AU34" s="82"/>
      <c r="AV34" s="82"/>
      <c r="AW34" s="82"/>
      <c r="AX34" s="82"/>
      <c r="AY34" s="82"/>
      <c r="AZ34" s="82"/>
      <c r="BA34" s="82"/>
      <c r="BB34" s="82"/>
      <c r="BC34" s="82"/>
      <c r="BD34" s="82"/>
      <c r="BE34" s="82"/>
      <c r="BF34" s="82"/>
      <c r="BG34" s="81"/>
      <c r="BH34" s="81"/>
      <c r="BI34" s="81"/>
      <c r="BJ34" s="81"/>
      <c r="BK34" s="81"/>
      <c r="BL34" s="81"/>
      <c r="BM34" s="81"/>
      <c r="BN34" s="81"/>
      <c r="BO34" s="81"/>
      <c r="BP34" s="81"/>
      <c r="BQ34" s="81"/>
      <c r="BR34" s="81"/>
      <c r="BS34" s="81"/>
      <c r="BT34" s="81"/>
      <c r="BU34" s="81"/>
      <c r="BV34" s="81"/>
      <c r="BW34" s="81"/>
      <c r="BX34" s="81"/>
      <c r="BY34" s="81"/>
      <c r="BZ34" s="81"/>
      <c r="CA34" s="81"/>
      <c r="CB34" s="81"/>
      <c r="CD34" s="634" t="s">
        <v>193</v>
      </c>
      <c r="CE34" s="635"/>
      <c r="CF34" s="635"/>
      <c r="CG34" s="635"/>
      <c r="CH34" s="635"/>
      <c r="CI34" s="635"/>
      <c r="CJ34" s="635"/>
      <c r="CK34" s="635"/>
      <c r="CL34" s="635"/>
      <c r="CM34" s="635"/>
      <c r="CN34" s="635"/>
      <c r="CO34" s="635"/>
      <c r="CP34" s="635"/>
      <c r="CQ34" s="636"/>
      <c r="CR34" s="609">
        <v>649059</v>
      </c>
      <c r="CS34" s="610"/>
      <c r="CT34" s="610"/>
      <c r="CU34" s="610"/>
      <c r="CV34" s="610"/>
      <c r="CW34" s="610"/>
      <c r="CX34" s="610"/>
      <c r="CY34" s="611"/>
      <c r="CZ34" s="614">
        <v>11.2</v>
      </c>
      <c r="DA34" s="661"/>
      <c r="DB34" s="661"/>
      <c r="DC34" s="665"/>
      <c r="DD34" s="621">
        <v>462027</v>
      </c>
      <c r="DE34" s="610"/>
      <c r="DF34" s="610"/>
      <c r="DG34" s="610"/>
      <c r="DH34" s="610"/>
      <c r="DI34" s="610"/>
      <c r="DJ34" s="610"/>
      <c r="DK34" s="611"/>
      <c r="DL34" s="621">
        <v>421700</v>
      </c>
      <c r="DM34" s="610"/>
      <c r="DN34" s="610"/>
      <c r="DO34" s="610"/>
      <c r="DP34" s="610"/>
      <c r="DQ34" s="610"/>
      <c r="DR34" s="610"/>
      <c r="DS34" s="610"/>
      <c r="DT34" s="610"/>
      <c r="DU34" s="610"/>
      <c r="DV34" s="611"/>
      <c r="DW34" s="614">
        <v>10.6</v>
      </c>
      <c r="DX34" s="661"/>
      <c r="DY34" s="661"/>
      <c r="DZ34" s="661"/>
      <c r="EA34" s="661"/>
      <c r="EB34" s="661"/>
      <c r="EC34" s="662"/>
    </row>
    <row r="35" spans="2:133" ht="11.25" customHeight="1" x14ac:dyDescent="0.2">
      <c r="B35" s="606" t="s">
        <v>192</v>
      </c>
      <c r="C35" s="607"/>
      <c r="D35" s="607"/>
      <c r="E35" s="607"/>
      <c r="F35" s="607"/>
      <c r="G35" s="607"/>
      <c r="H35" s="607"/>
      <c r="I35" s="607"/>
      <c r="J35" s="607"/>
      <c r="K35" s="607"/>
      <c r="L35" s="607"/>
      <c r="M35" s="607"/>
      <c r="N35" s="607"/>
      <c r="O35" s="607"/>
      <c r="P35" s="607"/>
      <c r="Q35" s="608"/>
      <c r="R35" s="609">
        <v>45486</v>
      </c>
      <c r="S35" s="610"/>
      <c r="T35" s="610"/>
      <c r="U35" s="610"/>
      <c r="V35" s="610"/>
      <c r="W35" s="610"/>
      <c r="X35" s="610"/>
      <c r="Y35" s="611"/>
      <c r="Z35" s="612">
        <v>0.7</v>
      </c>
      <c r="AA35" s="612"/>
      <c r="AB35" s="612"/>
      <c r="AC35" s="612"/>
      <c r="AD35" s="613">
        <v>15498</v>
      </c>
      <c r="AE35" s="613"/>
      <c r="AF35" s="613"/>
      <c r="AG35" s="613"/>
      <c r="AH35" s="613"/>
      <c r="AI35" s="613"/>
      <c r="AJ35" s="613"/>
      <c r="AK35" s="613"/>
      <c r="AL35" s="614">
        <v>0.4</v>
      </c>
      <c r="AM35" s="615"/>
      <c r="AN35" s="615"/>
      <c r="AO35" s="616"/>
      <c r="AP35" s="80"/>
      <c r="AQ35" s="603" t="s">
        <v>191</v>
      </c>
      <c r="AR35" s="604"/>
      <c r="AS35" s="604"/>
      <c r="AT35" s="604"/>
      <c r="AU35" s="604"/>
      <c r="AV35" s="604"/>
      <c r="AW35" s="604"/>
      <c r="AX35" s="604"/>
      <c r="AY35" s="604"/>
      <c r="AZ35" s="604"/>
      <c r="BA35" s="604"/>
      <c r="BB35" s="604"/>
      <c r="BC35" s="604"/>
      <c r="BD35" s="604"/>
      <c r="BE35" s="604"/>
      <c r="BF35" s="605"/>
      <c r="BG35" s="603" t="s">
        <v>190</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34" t="s">
        <v>189</v>
      </c>
      <c r="CE35" s="635"/>
      <c r="CF35" s="635"/>
      <c r="CG35" s="635"/>
      <c r="CH35" s="635"/>
      <c r="CI35" s="635"/>
      <c r="CJ35" s="635"/>
      <c r="CK35" s="635"/>
      <c r="CL35" s="635"/>
      <c r="CM35" s="635"/>
      <c r="CN35" s="635"/>
      <c r="CO35" s="635"/>
      <c r="CP35" s="635"/>
      <c r="CQ35" s="636"/>
      <c r="CR35" s="609">
        <v>53292</v>
      </c>
      <c r="CS35" s="663"/>
      <c r="CT35" s="663"/>
      <c r="CU35" s="663"/>
      <c r="CV35" s="663"/>
      <c r="CW35" s="663"/>
      <c r="CX35" s="663"/>
      <c r="CY35" s="664"/>
      <c r="CZ35" s="614">
        <v>0.9</v>
      </c>
      <c r="DA35" s="661"/>
      <c r="DB35" s="661"/>
      <c r="DC35" s="665"/>
      <c r="DD35" s="621">
        <v>45990</v>
      </c>
      <c r="DE35" s="663"/>
      <c r="DF35" s="663"/>
      <c r="DG35" s="663"/>
      <c r="DH35" s="663"/>
      <c r="DI35" s="663"/>
      <c r="DJ35" s="663"/>
      <c r="DK35" s="664"/>
      <c r="DL35" s="621">
        <v>45990</v>
      </c>
      <c r="DM35" s="663"/>
      <c r="DN35" s="663"/>
      <c r="DO35" s="663"/>
      <c r="DP35" s="663"/>
      <c r="DQ35" s="663"/>
      <c r="DR35" s="663"/>
      <c r="DS35" s="663"/>
      <c r="DT35" s="663"/>
      <c r="DU35" s="663"/>
      <c r="DV35" s="664"/>
      <c r="DW35" s="614">
        <v>1.2</v>
      </c>
      <c r="DX35" s="661"/>
      <c r="DY35" s="661"/>
      <c r="DZ35" s="661"/>
      <c r="EA35" s="661"/>
      <c r="EB35" s="661"/>
      <c r="EC35" s="662"/>
    </row>
    <row r="36" spans="2:133" ht="11.25" customHeight="1" x14ac:dyDescent="0.2">
      <c r="B36" s="606" t="s">
        <v>188</v>
      </c>
      <c r="C36" s="607"/>
      <c r="D36" s="607"/>
      <c r="E36" s="607"/>
      <c r="F36" s="607"/>
      <c r="G36" s="607"/>
      <c r="H36" s="607"/>
      <c r="I36" s="607"/>
      <c r="J36" s="607"/>
      <c r="K36" s="607"/>
      <c r="L36" s="607"/>
      <c r="M36" s="607"/>
      <c r="N36" s="607"/>
      <c r="O36" s="607"/>
      <c r="P36" s="607"/>
      <c r="Q36" s="608"/>
      <c r="R36" s="609">
        <v>4155</v>
      </c>
      <c r="S36" s="610"/>
      <c r="T36" s="610"/>
      <c r="U36" s="610"/>
      <c r="V36" s="610"/>
      <c r="W36" s="610"/>
      <c r="X36" s="610"/>
      <c r="Y36" s="611"/>
      <c r="Z36" s="612">
        <v>0.1</v>
      </c>
      <c r="AA36" s="612"/>
      <c r="AB36" s="612"/>
      <c r="AC36" s="612"/>
      <c r="AD36" s="613" t="s">
        <v>47</v>
      </c>
      <c r="AE36" s="613"/>
      <c r="AF36" s="613"/>
      <c r="AG36" s="613"/>
      <c r="AH36" s="613"/>
      <c r="AI36" s="613"/>
      <c r="AJ36" s="613"/>
      <c r="AK36" s="613"/>
      <c r="AL36" s="614" t="s">
        <v>47</v>
      </c>
      <c r="AM36" s="615"/>
      <c r="AN36" s="615"/>
      <c r="AO36" s="616"/>
      <c r="AP36" s="80"/>
      <c r="AQ36" s="698" t="s">
        <v>187</v>
      </c>
      <c r="AR36" s="699"/>
      <c r="AS36" s="699"/>
      <c r="AT36" s="699"/>
      <c r="AU36" s="699"/>
      <c r="AV36" s="699"/>
      <c r="AW36" s="699"/>
      <c r="AX36" s="699"/>
      <c r="AY36" s="700"/>
      <c r="AZ36" s="626">
        <v>677119</v>
      </c>
      <c r="BA36" s="627"/>
      <c r="BB36" s="627"/>
      <c r="BC36" s="627"/>
      <c r="BD36" s="627"/>
      <c r="BE36" s="627"/>
      <c r="BF36" s="697"/>
      <c r="BG36" s="637" t="s">
        <v>186</v>
      </c>
      <c r="BH36" s="638"/>
      <c r="BI36" s="638"/>
      <c r="BJ36" s="638"/>
      <c r="BK36" s="638"/>
      <c r="BL36" s="638"/>
      <c r="BM36" s="638"/>
      <c r="BN36" s="638"/>
      <c r="BO36" s="638"/>
      <c r="BP36" s="638"/>
      <c r="BQ36" s="638"/>
      <c r="BR36" s="638"/>
      <c r="BS36" s="638"/>
      <c r="BT36" s="638"/>
      <c r="BU36" s="639"/>
      <c r="BV36" s="626">
        <v>60637</v>
      </c>
      <c r="BW36" s="627"/>
      <c r="BX36" s="627"/>
      <c r="BY36" s="627"/>
      <c r="BZ36" s="627"/>
      <c r="CA36" s="627"/>
      <c r="CB36" s="697"/>
      <c r="CD36" s="634" t="s">
        <v>185</v>
      </c>
      <c r="CE36" s="635"/>
      <c r="CF36" s="635"/>
      <c r="CG36" s="635"/>
      <c r="CH36" s="635"/>
      <c r="CI36" s="635"/>
      <c r="CJ36" s="635"/>
      <c r="CK36" s="635"/>
      <c r="CL36" s="635"/>
      <c r="CM36" s="635"/>
      <c r="CN36" s="635"/>
      <c r="CO36" s="635"/>
      <c r="CP36" s="635"/>
      <c r="CQ36" s="636"/>
      <c r="CR36" s="609">
        <v>685325</v>
      </c>
      <c r="CS36" s="610"/>
      <c r="CT36" s="610"/>
      <c r="CU36" s="610"/>
      <c r="CV36" s="610"/>
      <c r="CW36" s="610"/>
      <c r="CX36" s="610"/>
      <c r="CY36" s="611"/>
      <c r="CZ36" s="614">
        <v>11.9</v>
      </c>
      <c r="DA36" s="661"/>
      <c r="DB36" s="661"/>
      <c r="DC36" s="665"/>
      <c r="DD36" s="621">
        <v>669554</v>
      </c>
      <c r="DE36" s="610"/>
      <c r="DF36" s="610"/>
      <c r="DG36" s="610"/>
      <c r="DH36" s="610"/>
      <c r="DI36" s="610"/>
      <c r="DJ36" s="610"/>
      <c r="DK36" s="611"/>
      <c r="DL36" s="621">
        <v>576754</v>
      </c>
      <c r="DM36" s="610"/>
      <c r="DN36" s="610"/>
      <c r="DO36" s="610"/>
      <c r="DP36" s="610"/>
      <c r="DQ36" s="610"/>
      <c r="DR36" s="610"/>
      <c r="DS36" s="610"/>
      <c r="DT36" s="610"/>
      <c r="DU36" s="610"/>
      <c r="DV36" s="611"/>
      <c r="DW36" s="614">
        <v>14.5</v>
      </c>
      <c r="DX36" s="661"/>
      <c r="DY36" s="661"/>
      <c r="DZ36" s="661"/>
      <c r="EA36" s="661"/>
      <c r="EB36" s="661"/>
      <c r="EC36" s="662"/>
    </row>
    <row r="37" spans="2:133" ht="11.25" customHeight="1" x14ac:dyDescent="0.2">
      <c r="B37" s="606" t="s">
        <v>184</v>
      </c>
      <c r="C37" s="607"/>
      <c r="D37" s="607"/>
      <c r="E37" s="607"/>
      <c r="F37" s="607"/>
      <c r="G37" s="607"/>
      <c r="H37" s="607"/>
      <c r="I37" s="607"/>
      <c r="J37" s="607"/>
      <c r="K37" s="607"/>
      <c r="L37" s="607"/>
      <c r="M37" s="607"/>
      <c r="N37" s="607"/>
      <c r="O37" s="607"/>
      <c r="P37" s="607"/>
      <c r="Q37" s="608"/>
      <c r="R37" s="609">
        <v>20471</v>
      </c>
      <c r="S37" s="610"/>
      <c r="T37" s="610"/>
      <c r="U37" s="610"/>
      <c r="V37" s="610"/>
      <c r="W37" s="610"/>
      <c r="X37" s="610"/>
      <c r="Y37" s="611"/>
      <c r="Z37" s="612">
        <v>0.3</v>
      </c>
      <c r="AA37" s="612"/>
      <c r="AB37" s="612"/>
      <c r="AC37" s="612"/>
      <c r="AD37" s="613" t="s">
        <v>47</v>
      </c>
      <c r="AE37" s="613"/>
      <c r="AF37" s="613"/>
      <c r="AG37" s="613"/>
      <c r="AH37" s="613"/>
      <c r="AI37" s="613"/>
      <c r="AJ37" s="613"/>
      <c r="AK37" s="613"/>
      <c r="AL37" s="614" t="s">
        <v>47</v>
      </c>
      <c r="AM37" s="615"/>
      <c r="AN37" s="615"/>
      <c r="AO37" s="616"/>
      <c r="AQ37" s="701" t="s">
        <v>183</v>
      </c>
      <c r="AR37" s="702"/>
      <c r="AS37" s="702"/>
      <c r="AT37" s="702"/>
      <c r="AU37" s="702"/>
      <c r="AV37" s="702"/>
      <c r="AW37" s="702"/>
      <c r="AX37" s="702"/>
      <c r="AY37" s="703"/>
      <c r="AZ37" s="609">
        <v>228318</v>
      </c>
      <c r="BA37" s="610"/>
      <c r="BB37" s="610"/>
      <c r="BC37" s="610"/>
      <c r="BD37" s="663"/>
      <c r="BE37" s="663"/>
      <c r="BF37" s="683"/>
      <c r="BG37" s="634" t="s">
        <v>182</v>
      </c>
      <c r="BH37" s="635"/>
      <c r="BI37" s="635"/>
      <c r="BJ37" s="635"/>
      <c r="BK37" s="635"/>
      <c r="BL37" s="635"/>
      <c r="BM37" s="635"/>
      <c r="BN37" s="635"/>
      <c r="BO37" s="635"/>
      <c r="BP37" s="635"/>
      <c r="BQ37" s="635"/>
      <c r="BR37" s="635"/>
      <c r="BS37" s="635"/>
      <c r="BT37" s="635"/>
      <c r="BU37" s="636"/>
      <c r="BV37" s="609">
        <v>48943</v>
      </c>
      <c r="BW37" s="610"/>
      <c r="BX37" s="610"/>
      <c r="BY37" s="610"/>
      <c r="BZ37" s="610"/>
      <c r="CA37" s="610"/>
      <c r="CB37" s="622"/>
      <c r="CD37" s="634" t="s">
        <v>181</v>
      </c>
      <c r="CE37" s="635"/>
      <c r="CF37" s="635"/>
      <c r="CG37" s="635"/>
      <c r="CH37" s="635"/>
      <c r="CI37" s="635"/>
      <c r="CJ37" s="635"/>
      <c r="CK37" s="635"/>
      <c r="CL37" s="635"/>
      <c r="CM37" s="635"/>
      <c r="CN37" s="635"/>
      <c r="CO37" s="635"/>
      <c r="CP37" s="635"/>
      <c r="CQ37" s="636"/>
      <c r="CR37" s="609">
        <v>420116</v>
      </c>
      <c r="CS37" s="663"/>
      <c r="CT37" s="663"/>
      <c r="CU37" s="663"/>
      <c r="CV37" s="663"/>
      <c r="CW37" s="663"/>
      <c r="CX37" s="663"/>
      <c r="CY37" s="664"/>
      <c r="CZ37" s="614">
        <v>7.3</v>
      </c>
      <c r="DA37" s="661"/>
      <c r="DB37" s="661"/>
      <c r="DC37" s="665"/>
      <c r="DD37" s="621">
        <v>417145</v>
      </c>
      <c r="DE37" s="663"/>
      <c r="DF37" s="663"/>
      <c r="DG37" s="663"/>
      <c r="DH37" s="663"/>
      <c r="DI37" s="663"/>
      <c r="DJ37" s="663"/>
      <c r="DK37" s="664"/>
      <c r="DL37" s="621">
        <v>409602</v>
      </c>
      <c r="DM37" s="663"/>
      <c r="DN37" s="663"/>
      <c r="DO37" s="663"/>
      <c r="DP37" s="663"/>
      <c r="DQ37" s="663"/>
      <c r="DR37" s="663"/>
      <c r="DS37" s="663"/>
      <c r="DT37" s="663"/>
      <c r="DU37" s="663"/>
      <c r="DV37" s="664"/>
      <c r="DW37" s="614">
        <v>10.3</v>
      </c>
      <c r="DX37" s="661"/>
      <c r="DY37" s="661"/>
      <c r="DZ37" s="661"/>
      <c r="EA37" s="661"/>
      <c r="EB37" s="661"/>
      <c r="EC37" s="662"/>
    </row>
    <row r="38" spans="2:133" ht="11.25" customHeight="1" x14ac:dyDescent="0.2">
      <c r="B38" s="606" t="s">
        <v>180</v>
      </c>
      <c r="C38" s="607"/>
      <c r="D38" s="607"/>
      <c r="E38" s="607"/>
      <c r="F38" s="607"/>
      <c r="G38" s="607"/>
      <c r="H38" s="607"/>
      <c r="I38" s="607"/>
      <c r="J38" s="607"/>
      <c r="K38" s="607"/>
      <c r="L38" s="607"/>
      <c r="M38" s="607"/>
      <c r="N38" s="607"/>
      <c r="O38" s="607"/>
      <c r="P38" s="607"/>
      <c r="Q38" s="608"/>
      <c r="R38" s="609">
        <v>648186</v>
      </c>
      <c r="S38" s="610"/>
      <c r="T38" s="610"/>
      <c r="U38" s="610"/>
      <c r="V38" s="610"/>
      <c r="W38" s="610"/>
      <c r="X38" s="610"/>
      <c r="Y38" s="611"/>
      <c r="Z38" s="612">
        <v>9.9</v>
      </c>
      <c r="AA38" s="612"/>
      <c r="AB38" s="612"/>
      <c r="AC38" s="612"/>
      <c r="AD38" s="613" t="s">
        <v>47</v>
      </c>
      <c r="AE38" s="613"/>
      <c r="AF38" s="613"/>
      <c r="AG38" s="613"/>
      <c r="AH38" s="613"/>
      <c r="AI38" s="613"/>
      <c r="AJ38" s="613"/>
      <c r="AK38" s="613"/>
      <c r="AL38" s="614" t="s">
        <v>47</v>
      </c>
      <c r="AM38" s="615"/>
      <c r="AN38" s="615"/>
      <c r="AO38" s="616"/>
      <c r="AQ38" s="701" t="s">
        <v>179</v>
      </c>
      <c r="AR38" s="702"/>
      <c r="AS38" s="702"/>
      <c r="AT38" s="702"/>
      <c r="AU38" s="702"/>
      <c r="AV38" s="702"/>
      <c r="AW38" s="702"/>
      <c r="AX38" s="702"/>
      <c r="AY38" s="703"/>
      <c r="AZ38" s="609">
        <v>24222</v>
      </c>
      <c r="BA38" s="610"/>
      <c r="BB38" s="610"/>
      <c r="BC38" s="610"/>
      <c r="BD38" s="663"/>
      <c r="BE38" s="663"/>
      <c r="BF38" s="683"/>
      <c r="BG38" s="634" t="s">
        <v>178</v>
      </c>
      <c r="BH38" s="635"/>
      <c r="BI38" s="635"/>
      <c r="BJ38" s="635"/>
      <c r="BK38" s="635"/>
      <c r="BL38" s="635"/>
      <c r="BM38" s="635"/>
      <c r="BN38" s="635"/>
      <c r="BO38" s="635"/>
      <c r="BP38" s="635"/>
      <c r="BQ38" s="635"/>
      <c r="BR38" s="635"/>
      <c r="BS38" s="635"/>
      <c r="BT38" s="635"/>
      <c r="BU38" s="636"/>
      <c r="BV38" s="609">
        <v>1132</v>
      </c>
      <c r="BW38" s="610"/>
      <c r="BX38" s="610"/>
      <c r="BY38" s="610"/>
      <c r="BZ38" s="610"/>
      <c r="CA38" s="610"/>
      <c r="CB38" s="622"/>
      <c r="CD38" s="634" t="s">
        <v>177</v>
      </c>
      <c r="CE38" s="635"/>
      <c r="CF38" s="635"/>
      <c r="CG38" s="635"/>
      <c r="CH38" s="635"/>
      <c r="CI38" s="635"/>
      <c r="CJ38" s="635"/>
      <c r="CK38" s="635"/>
      <c r="CL38" s="635"/>
      <c r="CM38" s="635"/>
      <c r="CN38" s="635"/>
      <c r="CO38" s="635"/>
      <c r="CP38" s="635"/>
      <c r="CQ38" s="636"/>
      <c r="CR38" s="609">
        <v>677119</v>
      </c>
      <c r="CS38" s="610"/>
      <c r="CT38" s="610"/>
      <c r="CU38" s="610"/>
      <c r="CV38" s="610"/>
      <c r="CW38" s="610"/>
      <c r="CX38" s="610"/>
      <c r="CY38" s="611"/>
      <c r="CZ38" s="614">
        <v>11.7</v>
      </c>
      <c r="DA38" s="661"/>
      <c r="DB38" s="661"/>
      <c r="DC38" s="665"/>
      <c r="DD38" s="621">
        <v>616225</v>
      </c>
      <c r="DE38" s="610"/>
      <c r="DF38" s="610"/>
      <c r="DG38" s="610"/>
      <c r="DH38" s="610"/>
      <c r="DI38" s="610"/>
      <c r="DJ38" s="610"/>
      <c r="DK38" s="611"/>
      <c r="DL38" s="621">
        <v>327271</v>
      </c>
      <c r="DM38" s="610"/>
      <c r="DN38" s="610"/>
      <c r="DO38" s="610"/>
      <c r="DP38" s="610"/>
      <c r="DQ38" s="610"/>
      <c r="DR38" s="610"/>
      <c r="DS38" s="610"/>
      <c r="DT38" s="610"/>
      <c r="DU38" s="610"/>
      <c r="DV38" s="611"/>
      <c r="DW38" s="614">
        <v>8.3000000000000007</v>
      </c>
      <c r="DX38" s="661"/>
      <c r="DY38" s="661"/>
      <c r="DZ38" s="661"/>
      <c r="EA38" s="661"/>
      <c r="EB38" s="661"/>
      <c r="EC38" s="662"/>
    </row>
    <row r="39" spans="2:133" ht="11.25" customHeight="1" x14ac:dyDescent="0.2">
      <c r="B39" s="606" t="s">
        <v>176</v>
      </c>
      <c r="C39" s="607"/>
      <c r="D39" s="607"/>
      <c r="E39" s="607"/>
      <c r="F39" s="607"/>
      <c r="G39" s="607"/>
      <c r="H39" s="607"/>
      <c r="I39" s="607"/>
      <c r="J39" s="607"/>
      <c r="K39" s="607"/>
      <c r="L39" s="607"/>
      <c r="M39" s="607"/>
      <c r="N39" s="607"/>
      <c r="O39" s="607"/>
      <c r="P39" s="607"/>
      <c r="Q39" s="608"/>
      <c r="R39" s="609">
        <v>72172</v>
      </c>
      <c r="S39" s="610"/>
      <c r="T39" s="610"/>
      <c r="U39" s="610"/>
      <c r="V39" s="610"/>
      <c r="W39" s="610"/>
      <c r="X39" s="610"/>
      <c r="Y39" s="611"/>
      <c r="Z39" s="612">
        <v>1.1000000000000001</v>
      </c>
      <c r="AA39" s="612"/>
      <c r="AB39" s="612"/>
      <c r="AC39" s="612"/>
      <c r="AD39" s="613">
        <v>5035</v>
      </c>
      <c r="AE39" s="613"/>
      <c r="AF39" s="613"/>
      <c r="AG39" s="613"/>
      <c r="AH39" s="613"/>
      <c r="AI39" s="613"/>
      <c r="AJ39" s="613"/>
      <c r="AK39" s="613"/>
      <c r="AL39" s="614">
        <v>0.1</v>
      </c>
      <c r="AM39" s="615"/>
      <c r="AN39" s="615"/>
      <c r="AO39" s="616"/>
      <c r="AQ39" s="701" t="s">
        <v>175</v>
      </c>
      <c r="AR39" s="702"/>
      <c r="AS39" s="702"/>
      <c r="AT39" s="702"/>
      <c r="AU39" s="702"/>
      <c r="AV39" s="702"/>
      <c r="AW39" s="702"/>
      <c r="AX39" s="702"/>
      <c r="AY39" s="703"/>
      <c r="AZ39" s="609" t="s">
        <v>47</v>
      </c>
      <c r="BA39" s="610"/>
      <c r="BB39" s="610"/>
      <c r="BC39" s="610"/>
      <c r="BD39" s="663"/>
      <c r="BE39" s="663"/>
      <c r="BF39" s="683"/>
      <c r="BG39" s="634" t="s">
        <v>174</v>
      </c>
      <c r="BH39" s="635"/>
      <c r="BI39" s="635"/>
      <c r="BJ39" s="635"/>
      <c r="BK39" s="635"/>
      <c r="BL39" s="635"/>
      <c r="BM39" s="635"/>
      <c r="BN39" s="635"/>
      <c r="BO39" s="635"/>
      <c r="BP39" s="635"/>
      <c r="BQ39" s="635"/>
      <c r="BR39" s="635"/>
      <c r="BS39" s="635"/>
      <c r="BT39" s="635"/>
      <c r="BU39" s="636"/>
      <c r="BV39" s="609">
        <v>1654</v>
      </c>
      <c r="BW39" s="610"/>
      <c r="BX39" s="610"/>
      <c r="BY39" s="610"/>
      <c r="BZ39" s="610"/>
      <c r="CA39" s="610"/>
      <c r="CB39" s="622"/>
      <c r="CD39" s="634" t="s">
        <v>173</v>
      </c>
      <c r="CE39" s="635"/>
      <c r="CF39" s="635"/>
      <c r="CG39" s="635"/>
      <c r="CH39" s="635"/>
      <c r="CI39" s="635"/>
      <c r="CJ39" s="635"/>
      <c r="CK39" s="635"/>
      <c r="CL39" s="635"/>
      <c r="CM39" s="635"/>
      <c r="CN39" s="635"/>
      <c r="CO39" s="635"/>
      <c r="CP39" s="635"/>
      <c r="CQ39" s="636"/>
      <c r="CR39" s="609">
        <v>649537</v>
      </c>
      <c r="CS39" s="663"/>
      <c r="CT39" s="663"/>
      <c r="CU39" s="663"/>
      <c r="CV39" s="663"/>
      <c r="CW39" s="663"/>
      <c r="CX39" s="663"/>
      <c r="CY39" s="664"/>
      <c r="CZ39" s="614">
        <v>11.3</v>
      </c>
      <c r="DA39" s="661"/>
      <c r="DB39" s="661"/>
      <c r="DC39" s="665"/>
      <c r="DD39" s="621">
        <v>648300</v>
      </c>
      <c r="DE39" s="663"/>
      <c r="DF39" s="663"/>
      <c r="DG39" s="663"/>
      <c r="DH39" s="663"/>
      <c r="DI39" s="663"/>
      <c r="DJ39" s="663"/>
      <c r="DK39" s="664"/>
      <c r="DL39" s="621" t="s">
        <v>47</v>
      </c>
      <c r="DM39" s="663"/>
      <c r="DN39" s="663"/>
      <c r="DO39" s="663"/>
      <c r="DP39" s="663"/>
      <c r="DQ39" s="663"/>
      <c r="DR39" s="663"/>
      <c r="DS39" s="663"/>
      <c r="DT39" s="663"/>
      <c r="DU39" s="663"/>
      <c r="DV39" s="664"/>
      <c r="DW39" s="614" t="s">
        <v>47</v>
      </c>
      <c r="DX39" s="661"/>
      <c r="DY39" s="661"/>
      <c r="DZ39" s="661"/>
      <c r="EA39" s="661"/>
      <c r="EB39" s="661"/>
      <c r="EC39" s="662"/>
    </row>
    <row r="40" spans="2:133" ht="11.25" customHeight="1" x14ac:dyDescent="0.2">
      <c r="B40" s="606" t="s">
        <v>172</v>
      </c>
      <c r="C40" s="607"/>
      <c r="D40" s="607"/>
      <c r="E40" s="607"/>
      <c r="F40" s="607"/>
      <c r="G40" s="607"/>
      <c r="H40" s="607"/>
      <c r="I40" s="607"/>
      <c r="J40" s="607"/>
      <c r="K40" s="607"/>
      <c r="L40" s="607"/>
      <c r="M40" s="607"/>
      <c r="N40" s="607"/>
      <c r="O40" s="607"/>
      <c r="P40" s="607"/>
      <c r="Q40" s="608"/>
      <c r="R40" s="609">
        <v>660900</v>
      </c>
      <c r="S40" s="610"/>
      <c r="T40" s="610"/>
      <c r="U40" s="610"/>
      <c r="V40" s="610"/>
      <c r="W40" s="610"/>
      <c r="X40" s="610"/>
      <c r="Y40" s="611"/>
      <c r="Z40" s="612">
        <v>10</v>
      </c>
      <c r="AA40" s="612"/>
      <c r="AB40" s="612"/>
      <c r="AC40" s="612"/>
      <c r="AD40" s="613" t="s">
        <v>47</v>
      </c>
      <c r="AE40" s="613"/>
      <c r="AF40" s="613"/>
      <c r="AG40" s="613"/>
      <c r="AH40" s="613"/>
      <c r="AI40" s="613"/>
      <c r="AJ40" s="613"/>
      <c r="AK40" s="613"/>
      <c r="AL40" s="614" t="s">
        <v>47</v>
      </c>
      <c r="AM40" s="615"/>
      <c r="AN40" s="615"/>
      <c r="AO40" s="616"/>
      <c r="AQ40" s="701" t="s">
        <v>171</v>
      </c>
      <c r="AR40" s="702"/>
      <c r="AS40" s="702"/>
      <c r="AT40" s="702"/>
      <c r="AU40" s="702"/>
      <c r="AV40" s="702"/>
      <c r="AW40" s="702"/>
      <c r="AX40" s="702"/>
      <c r="AY40" s="703"/>
      <c r="AZ40" s="609" t="s">
        <v>47</v>
      </c>
      <c r="BA40" s="610"/>
      <c r="BB40" s="610"/>
      <c r="BC40" s="610"/>
      <c r="BD40" s="663"/>
      <c r="BE40" s="663"/>
      <c r="BF40" s="683"/>
      <c r="BG40" s="707" t="s">
        <v>170</v>
      </c>
      <c r="BH40" s="708"/>
      <c r="BI40" s="708"/>
      <c r="BJ40" s="708"/>
      <c r="BK40" s="708"/>
      <c r="BL40" s="79"/>
      <c r="BM40" s="635" t="s">
        <v>169</v>
      </c>
      <c r="BN40" s="635"/>
      <c r="BO40" s="635"/>
      <c r="BP40" s="635"/>
      <c r="BQ40" s="635"/>
      <c r="BR40" s="635"/>
      <c r="BS40" s="635"/>
      <c r="BT40" s="635"/>
      <c r="BU40" s="636"/>
      <c r="BV40" s="609">
        <v>99</v>
      </c>
      <c r="BW40" s="610"/>
      <c r="BX40" s="610"/>
      <c r="BY40" s="610"/>
      <c r="BZ40" s="610"/>
      <c r="CA40" s="610"/>
      <c r="CB40" s="622"/>
      <c r="CD40" s="634" t="s">
        <v>168</v>
      </c>
      <c r="CE40" s="635"/>
      <c r="CF40" s="635"/>
      <c r="CG40" s="635"/>
      <c r="CH40" s="635"/>
      <c r="CI40" s="635"/>
      <c r="CJ40" s="635"/>
      <c r="CK40" s="635"/>
      <c r="CL40" s="635"/>
      <c r="CM40" s="635"/>
      <c r="CN40" s="635"/>
      <c r="CO40" s="635"/>
      <c r="CP40" s="635"/>
      <c r="CQ40" s="636"/>
      <c r="CR40" s="609">
        <v>120</v>
      </c>
      <c r="CS40" s="610"/>
      <c r="CT40" s="610"/>
      <c r="CU40" s="610"/>
      <c r="CV40" s="610"/>
      <c r="CW40" s="610"/>
      <c r="CX40" s="610"/>
      <c r="CY40" s="611"/>
      <c r="CZ40" s="614">
        <v>0</v>
      </c>
      <c r="DA40" s="661"/>
      <c r="DB40" s="661"/>
      <c r="DC40" s="665"/>
      <c r="DD40" s="621">
        <v>120</v>
      </c>
      <c r="DE40" s="610"/>
      <c r="DF40" s="610"/>
      <c r="DG40" s="610"/>
      <c r="DH40" s="610"/>
      <c r="DI40" s="610"/>
      <c r="DJ40" s="610"/>
      <c r="DK40" s="611"/>
      <c r="DL40" s="621">
        <v>120</v>
      </c>
      <c r="DM40" s="610"/>
      <c r="DN40" s="610"/>
      <c r="DO40" s="610"/>
      <c r="DP40" s="610"/>
      <c r="DQ40" s="610"/>
      <c r="DR40" s="610"/>
      <c r="DS40" s="610"/>
      <c r="DT40" s="610"/>
      <c r="DU40" s="610"/>
      <c r="DV40" s="611"/>
      <c r="DW40" s="614">
        <v>0</v>
      </c>
      <c r="DX40" s="661"/>
      <c r="DY40" s="661"/>
      <c r="DZ40" s="661"/>
      <c r="EA40" s="661"/>
      <c r="EB40" s="661"/>
      <c r="EC40" s="662"/>
    </row>
    <row r="41" spans="2:133" ht="11.25" customHeight="1" x14ac:dyDescent="0.2">
      <c r="B41" s="606" t="s">
        <v>167</v>
      </c>
      <c r="C41" s="607"/>
      <c r="D41" s="607"/>
      <c r="E41" s="607"/>
      <c r="F41" s="607"/>
      <c r="G41" s="607"/>
      <c r="H41" s="607"/>
      <c r="I41" s="607"/>
      <c r="J41" s="607"/>
      <c r="K41" s="607"/>
      <c r="L41" s="607"/>
      <c r="M41" s="607"/>
      <c r="N41" s="607"/>
      <c r="O41" s="607"/>
      <c r="P41" s="607"/>
      <c r="Q41" s="608"/>
      <c r="R41" s="609" t="s">
        <v>47</v>
      </c>
      <c r="S41" s="610"/>
      <c r="T41" s="610"/>
      <c r="U41" s="610"/>
      <c r="V41" s="610"/>
      <c r="W41" s="610"/>
      <c r="X41" s="610"/>
      <c r="Y41" s="611"/>
      <c r="Z41" s="612" t="s">
        <v>47</v>
      </c>
      <c r="AA41" s="612"/>
      <c r="AB41" s="612"/>
      <c r="AC41" s="612"/>
      <c r="AD41" s="613" t="s">
        <v>47</v>
      </c>
      <c r="AE41" s="613"/>
      <c r="AF41" s="613"/>
      <c r="AG41" s="613"/>
      <c r="AH41" s="613"/>
      <c r="AI41" s="613"/>
      <c r="AJ41" s="613"/>
      <c r="AK41" s="613"/>
      <c r="AL41" s="614" t="s">
        <v>47</v>
      </c>
      <c r="AM41" s="615"/>
      <c r="AN41" s="615"/>
      <c r="AO41" s="616"/>
      <c r="AQ41" s="701" t="s">
        <v>166</v>
      </c>
      <c r="AR41" s="702"/>
      <c r="AS41" s="702"/>
      <c r="AT41" s="702"/>
      <c r="AU41" s="702"/>
      <c r="AV41" s="702"/>
      <c r="AW41" s="702"/>
      <c r="AX41" s="702"/>
      <c r="AY41" s="703"/>
      <c r="AZ41" s="609">
        <v>88726</v>
      </c>
      <c r="BA41" s="610"/>
      <c r="BB41" s="610"/>
      <c r="BC41" s="610"/>
      <c r="BD41" s="663"/>
      <c r="BE41" s="663"/>
      <c r="BF41" s="683"/>
      <c r="BG41" s="707"/>
      <c r="BH41" s="708"/>
      <c r="BI41" s="708"/>
      <c r="BJ41" s="708"/>
      <c r="BK41" s="708"/>
      <c r="BL41" s="79"/>
      <c r="BM41" s="635" t="s">
        <v>165</v>
      </c>
      <c r="BN41" s="635"/>
      <c r="BO41" s="635"/>
      <c r="BP41" s="635"/>
      <c r="BQ41" s="635"/>
      <c r="BR41" s="635"/>
      <c r="BS41" s="635"/>
      <c r="BT41" s="635"/>
      <c r="BU41" s="636"/>
      <c r="BV41" s="609" t="s">
        <v>47</v>
      </c>
      <c r="BW41" s="610"/>
      <c r="BX41" s="610"/>
      <c r="BY41" s="610"/>
      <c r="BZ41" s="610"/>
      <c r="CA41" s="610"/>
      <c r="CB41" s="622"/>
      <c r="CD41" s="634" t="s">
        <v>164</v>
      </c>
      <c r="CE41" s="635"/>
      <c r="CF41" s="635"/>
      <c r="CG41" s="635"/>
      <c r="CH41" s="635"/>
      <c r="CI41" s="635"/>
      <c r="CJ41" s="635"/>
      <c r="CK41" s="635"/>
      <c r="CL41" s="635"/>
      <c r="CM41" s="635"/>
      <c r="CN41" s="635"/>
      <c r="CO41" s="635"/>
      <c r="CP41" s="635"/>
      <c r="CQ41" s="636"/>
      <c r="CR41" s="609" t="s">
        <v>47</v>
      </c>
      <c r="CS41" s="663"/>
      <c r="CT41" s="663"/>
      <c r="CU41" s="663"/>
      <c r="CV41" s="663"/>
      <c r="CW41" s="663"/>
      <c r="CX41" s="663"/>
      <c r="CY41" s="664"/>
      <c r="CZ41" s="614" t="s">
        <v>47</v>
      </c>
      <c r="DA41" s="661"/>
      <c r="DB41" s="661"/>
      <c r="DC41" s="665"/>
      <c r="DD41" s="621" t="s">
        <v>47</v>
      </c>
      <c r="DE41" s="663"/>
      <c r="DF41" s="663"/>
      <c r="DG41" s="663"/>
      <c r="DH41" s="663"/>
      <c r="DI41" s="663"/>
      <c r="DJ41" s="663"/>
      <c r="DK41" s="664"/>
      <c r="DL41" s="711"/>
      <c r="DM41" s="712"/>
      <c r="DN41" s="712"/>
      <c r="DO41" s="712"/>
      <c r="DP41" s="712"/>
      <c r="DQ41" s="712"/>
      <c r="DR41" s="712"/>
      <c r="DS41" s="712"/>
      <c r="DT41" s="712"/>
      <c r="DU41" s="712"/>
      <c r="DV41" s="713"/>
      <c r="DW41" s="704"/>
      <c r="DX41" s="705"/>
      <c r="DY41" s="705"/>
      <c r="DZ41" s="705"/>
      <c r="EA41" s="705"/>
      <c r="EB41" s="705"/>
      <c r="EC41" s="706"/>
    </row>
    <row r="42" spans="2:133" ht="11.25" customHeight="1" x14ac:dyDescent="0.2">
      <c r="B42" s="606" t="s">
        <v>163</v>
      </c>
      <c r="C42" s="607"/>
      <c r="D42" s="607"/>
      <c r="E42" s="607"/>
      <c r="F42" s="607"/>
      <c r="G42" s="607"/>
      <c r="H42" s="607"/>
      <c r="I42" s="607"/>
      <c r="J42" s="607"/>
      <c r="K42" s="607"/>
      <c r="L42" s="607"/>
      <c r="M42" s="607"/>
      <c r="N42" s="607"/>
      <c r="O42" s="607"/>
      <c r="P42" s="607"/>
      <c r="Q42" s="608"/>
      <c r="R42" s="609" t="s">
        <v>47</v>
      </c>
      <c r="S42" s="610"/>
      <c r="T42" s="610"/>
      <c r="U42" s="610"/>
      <c r="V42" s="610"/>
      <c r="W42" s="610"/>
      <c r="X42" s="610"/>
      <c r="Y42" s="611"/>
      <c r="Z42" s="612" t="s">
        <v>47</v>
      </c>
      <c r="AA42" s="612"/>
      <c r="AB42" s="612"/>
      <c r="AC42" s="612"/>
      <c r="AD42" s="613" t="s">
        <v>47</v>
      </c>
      <c r="AE42" s="613"/>
      <c r="AF42" s="613"/>
      <c r="AG42" s="613"/>
      <c r="AH42" s="613"/>
      <c r="AI42" s="613"/>
      <c r="AJ42" s="613"/>
      <c r="AK42" s="613"/>
      <c r="AL42" s="614" t="s">
        <v>47</v>
      </c>
      <c r="AM42" s="615"/>
      <c r="AN42" s="615"/>
      <c r="AO42" s="616"/>
      <c r="AQ42" s="717" t="s">
        <v>162</v>
      </c>
      <c r="AR42" s="718"/>
      <c r="AS42" s="718"/>
      <c r="AT42" s="718"/>
      <c r="AU42" s="718"/>
      <c r="AV42" s="718"/>
      <c r="AW42" s="718"/>
      <c r="AX42" s="718"/>
      <c r="AY42" s="719"/>
      <c r="AZ42" s="714">
        <v>335853</v>
      </c>
      <c r="BA42" s="715"/>
      <c r="BB42" s="715"/>
      <c r="BC42" s="715"/>
      <c r="BD42" s="685"/>
      <c r="BE42" s="685"/>
      <c r="BF42" s="687"/>
      <c r="BG42" s="709"/>
      <c r="BH42" s="710"/>
      <c r="BI42" s="710"/>
      <c r="BJ42" s="710"/>
      <c r="BK42" s="710"/>
      <c r="BL42" s="78"/>
      <c r="BM42" s="649" t="s">
        <v>161</v>
      </c>
      <c r="BN42" s="649"/>
      <c r="BO42" s="649"/>
      <c r="BP42" s="649"/>
      <c r="BQ42" s="649"/>
      <c r="BR42" s="649"/>
      <c r="BS42" s="649"/>
      <c r="BT42" s="649"/>
      <c r="BU42" s="650"/>
      <c r="BV42" s="714">
        <v>378</v>
      </c>
      <c r="BW42" s="715"/>
      <c r="BX42" s="715"/>
      <c r="BY42" s="715"/>
      <c r="BZ42" s="715"/>
      <c r="CA42" s="715"/>
      <c r="CB42" s="716"/>
      <c r="CD42" s="606" t="s">
        <v>160</v>
      </c>
      <c r="CE42" s="607"/>
      <c r="CF42" s="607"/>
      <c r="CG42" s="607"/>
      <c r="CH42" s="607"/>
      <c r="CI42" s="607"/>
      <c r="CJ42" s="607"/>
      <c r="CK42" s="607"/>
      <c r="CL42" s="607"/>
      <c r="CM42" s="607"/>
      <c r="CN42" s="607"/>
      <c r="CO42" s="607"/>
      <c r="CP42" s="607"/>
      <c r="CQ42" s="608"/>
      <c r="CR42" s="609">
        <v>1029914</v>
      </c>
      <c r="CS42" s="663"/>
      <c r="CT42" s="663"/>
      <c r="CU42" s="663"/>
      <c r="CV42" s="663"/>
      <c r="CW42" s="663"/>
      <c r="CX42" s="663"/>
      <c r="CY42" s="664"/>
      <c r="CZ42" s="614">
        <v>17.8</v>
      </c>
      <c r="DA42" s="661"/>
      <c r="DB42" s="661"/>
      <c r="DC42" s="665"/>
      <c r="DD42" s="621">
        <v>355145</v>
      </c>
      <c r="DE42" s="663"/>
      <c r="DF42" s="663"/>
      <c r="DG42" s="663"/>
      <c r="DH42" s="663"/>
      <c r="DI42" s="663"/>
      <c r="DJ42" s="663"/>
      <c r="DK42" s="664"/>
      <c r="DL42" s="711"/>
      <c r="DM42" s="712"/>
      <c r="DN42" s="712"/>
      <c r="DO42" s="712"/>
      <c r="DP42" s="712"/>
      <c r="DQ42" s="712"/>
      <c r="DR42" s="712"/>
      <c r="DS42" s="712"/>
      <c r="DT42" s="712"/>
      <c r="DU42" s="712"/>
      <c r="DV42" s="713"/>
      <c r="DW42" s="704"/>
      <c r="DX42" s="705"/>
      <c r="DY42" s="705"/>
      <c r="DZ42" s="705"/>
      <c r="EA42" s="705"/>
      <c r="EB42" s="705"/>
      <c r="EC42" s="706"/>
    </row>
    <row r="43" spans="2:133" ht="11.25" customHeight="1" x14ac:dyDescent="0.2">
      <c r="B43" s="606" t="s">
        <v>159</v>
      </c>
      <c r="C43" s="607"/>
      <c r="D43" s="607"/>
      <c r="E43" s="607"/>
      <c r="F43" s="607"/>
      <c r="G43" s="607"/>
      <c r="H43" s="607"/>
      <c r="I43" s="607"/>
      <c r="J43" s="607"/>
      <c r="K43" s="607"/>
      <c r="L43" s="607"/>
      <c r="M43" s="607"/>
      <c r="N43" s="607"/>
      <c r="O43" s="607"/>
      <c r="P43" s="607"/>
      <c r="Q43" s="608"/>
      <c r="R43" s="609" t="s">
        <v>47</v>
      </c>
      <c r="S43" s="610"/>
      <c r="T43" s="610"/>
      <c r="U43" s="610"/>
      <c r="V43" s="610"/>
      <c r="W43" s="610"/>
      <c r="X43" s="610"/>
      <c r="Y43" s="611"/>
      <c r="Z43" s="612" t="s">
        <v>47</v>
      </c>
      <c r="AA43" s="612"/>
      <c r="AB43" s="612"/>
      <c r="AC43" s="612"/>
      <c r="AD43" s="613" t="s">
        <v>47</v>
      </c>
      <c r="AE43" s="613"/>
      <c r="AF43" s="613"/>
      <c r="AG43" s="613"/>
      <c r="AH43" s="613"/>
      <c r="AI43" s="613"/>
      <c r="AJ43" s="613"/>
      <c r="AK43" s="613"/>
      <c r="AL43" s="614" t="s">
        <v>47</v>
      </c>
      <c r="AM43" s="615"/>
      <c r="AN43" s="615"/>
      <c r="AO43" s="616"/>
      <c r="BV43" s="77"/>
      <c r="BW43" s="77"/>
      <c r="BX43" s="77"/>
      <c r="BY43" s="77"/>
      <c r="BZ43" s="77"/>
      <c r="CA43" s="77"/>
      <c r="CB43" s="77"/>
      <c r="CD43" s="606" t="s">
        <v>158</v>
      </c>
      <c r="CE43" s="607"/>
      <c r="CF43" s="607"/>
      <c r="CG43" s="607"/>
      <c r="CH43" s="607"/>
      <c r="CI43" s="607"/>
      <c r="CJ43" s="607"/>
      <c r="CK43" s="607"/>
      <c r="CL43" s="607"/>
      <c r="CM43" s="607"/>
      <c r="CN43" s="607"/>
      <c r="CO43" s="607"/>
      <c r="CP43" s="607"/>
      <c r="CQ43" s="608"/>
      <c r="CR43" s="609">
        <v>37393</v>
      </c>
      <c r="CS43" s="663"/>
      <c r="CT43" s="663"/>
      <c r="CU43" s="663"/>
      <c r="CV43" s="663"/>
      <c r="CW43" s="663"/>
      <c r="CX43" s="663"/>
      <c r="CY43" s="664"/>
      <c r="CZ43" s="614">
        <v>0.6</v>
      </c>
      <c r="DA43" s="661"/>
      <c r="DB43" s="661"/>
      <c r="DC43" s="665"/>
      <c r="DD43" s="621">
        <v>37393</v>
      </c>
      <c r="DE43" s="663"/>
      <c r="DF43" s="663"/>
      <c r="DG43" s="663"/>
      <c r="DH43" s="663"/>
      <c r="DI43" s="663"/>
      <c r="DJ43" s="663"/>
      <c r="DK43" s="664"/>
      <c r="DL43" s="711"/>
      <c r="DM43" s="712"/>
      <c r="DN43" s="712"/>
      <c r="DO43" s="712"/>
      <c r="DP43" s="712"/>
      <c r="DQ43" s="712"/>
      <c r="DR43" s="712"/>
      <c r="DS43" s="712"/>
      <c r="DT43" s="712"/>
      <c r="DU43" s="712"/>
      <c r="DV43" s="713"/>
      <c r="DW43" s="704"/>
      <c r="DX43" s="705"/>
      <c r="DY43" s="705"/>
      <c r="DZ43" s="705"/>
      <c r="EA43" s="705"/>
      <c r="EB43" s="705"/>
      <c r="EC43" s="706"/>
    </row>
    <row r="44" spans="2:133" ht="11.25" customHeight="1" x14ac:dyDescent="0.2">
      <c r="B44" s="666" t="s">
        <v>157</v>
      </c>
      <c r="C44" s="667"/>
      <c r="D44" s="667"/>
      <c r="E44" s="667"/>
      <c r="F44" s="667"/>
      <c r="G44" s="667"/>
      <c r="H44" s="667"/>
      <c r="I44" s="667"/>
      <c r="J44" s="667"/>
      <c r="K44" s="667"/>
      <c r="L44" s="667"/>
      <c r="M44" s="667"/>
      <c r="N44" s="667"/>
      <c r="O44" s="667"/>
      <c r="P44" s="667"/>
      <c r="Q44" s="668"/>
      <c r="R44" s="714">
        <v>6578819</v>
      </c>
      <c r="S44" s="715"/>
      <c r="T44" s="715"/>
      <c r="U44" s="715"/>
      <c r="V44" s="715"/>
      <c r="W44" s="715"/>
      <c r="X44" s="715"/>
      <c r="Y44" s="727"/>
      <c r="Z44" s="728">
        <v>100</v>
      </c>
      <c r="AA44" s="728"/>
      <c r="AB44" s="728"/>
      <c r="AC44" s="728"/>
      <c r="AD44" s="729">
        <v>3964672</v>
      </c>
      <c r="AE44" s="729"/>
      <c r="AF44" s="729"/>
      <c r="AG44" s="729"/>
      <c r="AH44" s="729"/>
      <c r="AI44" s="729"/>
      <c r="AJ44" s="729"/>
      <c r="AK44" s="729"/>
      <c r="AL44" s="730">
        <v>100</v>
      </c>
      <c r="AM44" s="686"/>
      <c r="AN44" s="686"/>
      <c r="AO44" s="731"/>
      <c r="CD44" s="721" t="s">
        <v>156</v>
      </c>
      <c r="CE44" s="722"/>
      <c r="CF44" s="606" t="s">
        <v>155</v>
      </c>
      <c r="CG44" s="607"/>
      <c r="CH44" s="607"/>
      <c r="CI44" s="607"/>
      <c r="CJ44" s="607"/>
      <c r="CK44" s="607"/>
      <c r="CL44" s="607"/>
      <c r="CM44" s="607"/>
      <c r="CN44" s="607"/>
      <c r="CO44" s="607"/>
      <c r="CP44" s="607"/>
      <c r="CQ44" s="608"/>
      <c r="CR44" s="609">
        <v>1029914</v>
      </c>
      <c r="CS44" s="610"/>
      <c r="CT44" s="610"/>
      <c r="CU44" s="610"/>
      <c r="CV44" s="610"/>
      <c r="CW44" s="610"/>
      <c r="CX44" s="610"/>
      <c r="CY44" s="611"/>
      <c r="CZ44" s="614">
        <v>17.8</v>
      </c>
      <c r="DA44" s="615"/>
      <c r="DB44" s="615"/>
      <c r="DC44" s="641"/>
      <c r="DD44" s="621">
        <v>355145</v>
      </c>
      <c r="DE44" s="610"/>
      <c r="DF44" s="610"/>
      <c r="DG44" s="610"/>
      <c r="DH44" s="610"/>
      <c r="DI44" s="610"/>
      <c r="DJ44" s="610"/>
      <c r="DK44" s="611"/>
      <c r="DL44" s="711"/>
      <c r="DM44" s="712"/>
      <c r="DN44" s="712"/>
      <c r="DO44" s="712"/>
      <c r="DP44" s="712"/>
      <c r="DQ44" s="712"/>
      <c r="DR44" s="712"/>
      <c r="DS44" s="712"/>
      <c r="DT44" s="712"/>
      <c r="DU44" s="712"/>
      <c r="DV44" s="713"/>
      <c r="DW44" s="704"/>
      <c r="DX44" s="705"/>
      <c r="DY44" s="705"/>
      <c r="DZ44" s="705"/>
      <c r="EA44" s="705"/>
      <c r="EB44" s="705"/>
      <c r="EC44" s="706"/>
    </row>
    <row r="45" spans="2:133" ht="11.25" customHeight="1" x14ac:dyDescent="0.2">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CD45" s="723"/>
      <c r="CE45" s="724"/>
      <c r="CF45" s="606" t="s">
        <v>154</v>
      </c>
      <c r="CG45" s="607"/>
      <c r="CH45" s="607"/>
      <c r="CI45" s="607"/>
      <c r="CJ45" s="607"/>
      <c r="CK45" s="607"/>
      <c r="CL45" s="607"/>
      <c r="CM45" s="607"/>
      <c r="CN45" s="607"/>
      <c r="CO45" s="607"/>
      <c r="CP45" s="607"/>
      <c r="CQ45" s="608"/>
      <c r="CR45" s="609">
        <v>81609</v>
      </c>
      <c r="CS45" s="663"/>
      <c r="CT45" s="663"/>
      <c r="CU45" s="663"/>
      <c r="CV45" s="663"/>
      <c r="CW45" s="663"/>
      <c r="CX45" s="663"/>
      <c r="CY45" s="664"/>
      <c r="CZ45" s="614">
        <v>1.4</v>
      </c>
      <c r="DA45" s="661"/>
      <c r="DB45" s="661"/>
      <c r="DC45" s="665"/>
      <c r="DD45" s="621">
        <v>796</v>
      </c>
      <c r="DE45" s="663"/>
      <c r="DF45" s="663"/>
      <c r="DG45" s="663"/>
      <c r="DH45" s="663"/>
      <c r="DI45" s="663"/>
      <c r="DJ45" s="663"/>
      <c r="DK45" s="664"/>
      <c r="DL45" s="711"/>
      <c r="DM45" s="712"/>
      <c r="DN45" s="712"/>
      <c r="DO45" s="712"/>
      <c r="DP45" s="712"/>
      <c r="DQ45" s="712"/>
      <c r="DR45" s="712"/>
      <c r="DS45" s="712"/>
      <c r="DT45" s="712"/>
      <c r="DU45" s="712"/>
      <c r="DV45" s="713"/>
      <c r="DW45" s="704"/>
      <c r="DX45" s="705"/>
      <c r="DY45" s="705"/>
      <c r="DZ45" s="705"/>
      <c r="EA45" s="705"/>
      <c r="EB45" s="705"/>
      <c r="EC45" s="706"/>
    </row>
    <row r="46" spans="2:133" ht="11.25" customHeight="1" x14ac:dyDescent="0.2">
      <c r="B46" s="75" t="s">
        <v>153</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CD46" s="723"/>
      <c r="CE46" s="724"/>
      <c r="CF46" s="606" t="s">
        <v>152</v>
      </c>
      <c r="CG46" s="607"/>
      <c r="CH46" s="607"/>
      <c r="CI46" s="607"/>
      <c r="CJ46" s="607"/>
      <c r="CK46" s="607"/>
      <c r="CL46" s="607"/>
      <c r="CM46" s="607"/>
      <c r="CN46" s="607"/>
      <c r="CO46" s="607"/>
      <c r="CP46" s="607"/>
      <c r="CQ46" s="608"/>
      <c r="CR46" s="609">
        <v>894705</v>
      </c>
      <c r="CS46" s="610"/>
      <c r="CT46" s="610"/>
      <c r="CU46" s="610"/>
      <c r="CV46" s="610"/>
      <c r="CW46" s="610"/>
      <c r="CX46" s="610"/>
      <c r="CY46" s="611"/>
      <c r="CZ46" s="614">
        <v>15.5</v>
      </c>
      <c r="DA46" s="615"/>
      <c r="DB46" s="615"/>
      <c r="DC46" s="641"/>
      <c r="DD46" s="621">
        <v>334299</v>
      </c>
      <c r="DE46" s="610"/>
      <c r="DF46" s="610"/>
      <c r="DG46" s="610"/>
      <c r="DH46" s="610"/>
      <c r="DI46" s="610"/>
      <c r="DJ46" s="610"/>
      <c r="DK46" s="611"/>
      <c r="DL46" s="711"/>
      <c r="DM46" s="712"/>
      <c r="DN46" s="712"/>
      <c r="DO46" s="712"/>
      <c r="DP46" s="712"/>
      <c r="DQ46" s="712"/>
      <c r="DR46" s="712"/>
      <c r="DS46" s="712"/>
      <c r="DT46" s="712"/>
      <c r="DU46" s="712"/>
      <c r="DV46" s="713"/>
      <c r="DW46" s="704"/>
      <c r="DX46" s="705"/>
      <c r="DY46" s="705"/>
      <c r="DZ46" s="705"/>
      <c r="EA46" s="705"/>
      <c r="EB46" s="705"/>
      <c r="EC46" s="706"/>
    </row>
    <row r="47" spans="2:133" ht="11.25" customHeight="1" x14ac:dyDescent="0.2">
      <c r="B47" s="735" t="s">
        <v>151</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735"/>
      <c r="BL47" s="735"/>
      <c r="BM47" s="735"/>
      <c r="BN47" s="735"/>
      <c r="BO47" s="735"/>
      <c r="BP47" s="735"/>
      <c r="BQ47" s="735"/>
      <c r="BR47" s="735"/>
      <c r="BS47" s="735"/>
      <c r="BT47" s="735"/>
      <c r="BU47" s="735"/>
      <c r="BV47" s="735"/>
      <c r="BW47" s="735"/>
      <c r="BX47" s="735"/>
      <c r="BY47" s="735"/>
      <c r="BZ47" s="735"/>
      <c r="CA47" s="735"/>
      <c r="CB47" s="735"/>
      <c r="CD47" s="723"/>
      <c r="CE47" s="724"/>
      <c r="CF47" s="606" t="s">
        <v>150</v>
      </c>
      <c r="CG47" s="607"/>
      <c r="CH47" s="607"/>
      <c r="CI47" s="607"/>
      <c r="CJ47" s="607"/>
      <c r="CK47" s="607"/>
      <c r="CL47" s="607"/>
      <c r="CM47" s="607"/>
      <c r="CN47" s="607"/>
      <c r="CO47" s="607"/>
      <c r="CP47" s="607"/>
      <c r="CQ47" s="608"/>
      <c r="CR47" s="609" t="s">
        <v>47</v>
      </c>
      <c r="CS47" s="663"/>
      <c r="CT47" s="663"/>
      <c r="CU47" s="663"/>
      <c r="CV47" s="663"/>
      <c r="CW47" s="663"/>
      <c r="CX47" s="663"/>
      <c r="CY47" s="664"/>
      <c r="CZ47" s="614" t="s">
        <v>47</v>
      </c>
      <c r="DA47" s="661"/>
      <c r="DB47" s="661"/>
      <c r="DC47" s="665"/>
      <c r="DD47" s="621" t="s">
        <v>47</v>
      </c>
      <c r="DE47" s="663"/>
      <c r="DF47" s="663"/>
      <c r="DG47" s="663"/>
      <c r="DH47" s="663"/>
      <c r="DI47" s="663"/>
      <c r="DJ47" s="663"/>
      <c r="DK47" s="664"/>
      <c r="DL47" s="711"/>
      <c r="DM47" s="712"/>
      <c r="DN47" s="712"/>
      <c r="DO47" s="712"/>
      <c r="DP47" s="712"/>
      <c r="DQ47" s="712"/>
      <c r="DR47" s="712"/>
      <c r="DS47" s="712"/>
      <c r="DT47" s="712"/>
      <c r="DU47" s="712"/>
      <c r="DV47" s="713"/>
      <c r="DW47" s="704"/>
      <c r="DX47" s="705"/>
      <c r="DY47" s="705"/>
      <c r="DZ47" s="705"/>
      <c r="EA47" s="705"/>
      <c r="EB47" s="705"/>
      <c r="EC47" s="706"/>
    </row>
    <row r="48" spans="2:133" ht="10.8" x14ac:dyDescent="0.2">
      <c r="B48" s="720" t="s">
        <v>149</v>
      </c>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720"/>
      <c r="AL48" s="720"/>
      <c r="AM48" s="720"/>
      <c r="AN48" s="720"/>
      <c r="AO48" s="720"/>
      <c r="AP48" s="720"/>
      <c r="AQ48" s="720"/>
      <c r="AR48" s="720"/>
      <c r="AS48" s="720"/>
      <c r="AT48" s="720"/>
      <c r="AU48" s="720"/>
      <c r="AV48" s="720"/>
      <c r="AW48" s="720"/>
      <c r="AX48" s="720"/>
      <c r="AY48" s="720"/>
      <c r="AZ48" s="720"/>
      <c r="BA48" s="720"/>
      <c r="BB48" s="720"/>
      <c r="BC48" s="720"/>
      <c r="BD48" s="720"/>
      <c r="BE48" s="720"/>
      <c r="BF48" s="720"/>
      <c r="BG48" s="720"/>
      <c r="BH48" s="720"/>
      <c r="BI48" s="720"/>
      <c r="BJ48" s="720"/>
      <c r="BK48" s="720"/>
      <c r="BL48" s="720"/>
      <c r="BM48" s="720"/>
      <c r="BN48" s="720"/>
      <c r="BO48" s="720"/>
      <c r="BP48" s="720"/>
      <c r="BQ48" s="720"/>
      <c r="BR48" s="720"/>
      <c r="BS48" s="720"/>
      <c r="BT48" s="720"/>
      <c r="BU48" s="720"/>
      <c r="BV48" s="720"/>
      <c r="BW48" s="720"/>
      <c r="BX48" s="720"/>
      <c r="BY48" s="720"/>
      <c r="BZ48" s="720"/>
      <c r="CA48" s="720"/>
      <c r="CB48" s="720"/>
      <c r="CD48" s="725"/>
      <c r="CE48" s="726"/>
      <c r="CF48" s="606" t="s">
        <v>148</v>
      </c>
      <c r="CG48" s="607"/>
      <c r="CH48" s="607"/>
      <c r="CI48" s="607"/>
      <c r="CJ48" s="607"/>
      <c r="CK48" s="607"/>
      <c r="CL48" s="607"/>
      <c r="CM48" s="607"/>
      <c r="CN48" s="607"/>
      <c r="CO48" s="607"/>
      <c r="CP48" s="607"/>
      <c r="CQ48" s="608"/>
      <c r="CR48" s="609" t="s">
        <v>47</v>
      </c>
      <c r="CS48" s="610"/>
      <c r="CT48" s="610"/>
      <c r="CU48" s="610"/>
      <c r="CV48" s="610"/>
      <c r="CW48" s="610"/>
      <c r="CX48" s="610"/>
      <c r="CY48" s="611"/>
      <c r="CZ48" s="614" t="s">
        <v>47</v>
      </c>
      <c r="DA48" s="615"/>
      <c r="DB48" s="615"/>
      <c r="DC48" s="641"/>
      <c r="DD48" s="621" t="s">
        <v>47</v>
      </c>
      <c r="DE48" s="610"/>
      <c r="DF48" s="610"/>
      <c r="DG48" s="610"/>
      <c r="DH48" s="610"/>
      <c r="DI48" s="610"/>
      <c r="DJ48" s="610"/>
      <c r="DK48" s="611"/>
      <c r="DL48" s="711"/>
      <c r="DM48" s="712"/>
      <c r="DN48" s="712"/>
      <c r="DO48" s="712"/>
      <c r="DP48" s="712"/>
      <c r="DQ48" s="712"/>
      <c r="DR48" s="712"/>
      <c r="DS48" s="712"/>
      <c r="DT48" s="712"/>
      <c r="DU48" s="712"/>
      <c r="DV48" s="713"/>
      <c r="DW48" s="704"/>
      <c r="DX48" s="705"/>
      <c r="DY48" s="705"/>
      <c r="DZ48" s="705"/>
      <c r="EA48" s="705"/>
      <c r="EB48" s="705"/>
      <c r="EC48" s="706"/>
    </row>
    <row r="49" spans="2:133" ht="11.25" customHeight="1" x14ac:dyDescent="0.2">
      <c r="B49" s="76"/>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CD49" s="666" t="s">
        <v>147</v>
      </c>
      <c r="CE49" s="667"/>
      <c r="CF49" s="667"/>
      <c r="CG49" s="667"/>
      <c r="CH49" s="667"/>
      <c r="CI49" s="667"/>
      <c r="CJ49" s="667"/>
      <c r="CK49" s="667"/>
      <c r="CL49" s="667"/>
      <c r="CM49" s="667"/>
      <c r="CN49" s="667"/>
      <c r="CO49" s="667"/>
      <c r="CP49" s="667"/>
      <c r="CQ49" s="668"/>
      <c r="CR49" s="714">
        <v>5772759</v>
      </c>
      <c r="CS49" s="685"/>
      <c r="CT49" s="685"/>
      <c r="CU49" s="685"/>
      <c r="CV49" s="685"/>
      <c r="CW49" s="685"/>
      <c r="CX49" s="685"/>
      <c r="CY49" s="736"/>
      <c r="CZ49" s="730">
        <v>100</v>
      </c>
      <c r="DA49" s="737"/>
      <c r="DB49" s="737"/>
      <c r="DC49" s="738"/>
      <c r="DD49" s="739">
        <v>4394680</v>
      </c>
      <c r="DE49" s="685"/>
      <c r="DF49" s="685"/>
      <c r="DG49" s="685"/>
      <c r="DH49" s="685"/>
      <c r="DI49" s="685"/>
      <c r="DJ49" s="685"/>
      <c r="DK49" s="736"/>
      <c r="DL49" s="740"/>
      <c r="DM49" s="741"/>
      <c r="DN49" s="741"/>
      <c r="DO49" s="741"/>
      <c r="DP49" s="741"/>
      <c r="DQ49" s="741"/>
      <c r="DR49" s="741"/>
      <c r="DS49" s="741"/>
      <c r="DT49" s="741"/>
      <c r="DU49" s="741"/>
      <c r="DV49" s="742"/>
      <c r="DW49" s="732"/>
      <c r="DX49" s="733"/>
      <c r="DY49" s="733"/>
      <c r="DZ49" s="733"/>
      <c r="EA49" s="733"/>
      <c r="EB49" s="733"/>
      <c r="EC49" s="734"/>
    </row>
    <row r="50" spans="2:133" ht="10.8" hidden="1" x14ac:dyDescent="0.2">
      <c r="B50" s="74"/>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row>
  </sheetData>
  <sheetProtection algorithmName="SHA-512" hashValue="y4wg0a+Rcs2ynJ2V1V9+HKJadbUx39xNgy76fP7mS0pO4U0pG4WaOAbMtInd1vZAz0o3S0DEYYZLJ0lmIW43Ow==" saltValue="5RfbSotQBZVS0vdEoCdAZw==" spinCount="100000" sheet="1" objects="1" scenarios="1"/>
  <mergeCells count="618">
    <mergeCell ref="B47:CB47"/>
    <mergeCell ref="CF47:CQ47"/>
    <mergeCell ref="CD49:CQ49"/>
    <mergeCell ref="CR49:CY49"/>
    <mergeCell ref="CZ49:DC49"/>
    <mergeCell ref="DD49:DK49"/>
    <mergeCell ref="DL49:DV49"/>
    <mergeCell ref="DW45:EC45"/>
    <mergeCell ref="DW49:EC49"/>
    <mergeCell ref="DD47:DK47"/>
    <mergeCell ref="DL47:DV47"/>
    <mergeCell ref="DW47:EC47"/>
    <mergeCell ref="DD44:DK44"/>
    <mergeCell ref="DL44:DV44"/>
    <mergeCell ref="DW44:EC44"/>
    <mergeCell ref="DW46:EC46"/>
    <mergeCell ref="DD48:DK48"/>
    <mergeCell ref="DL48:DV48"/>
    <mergeCell ref="DW48:EC48"/>
    <mergeCell ref="DD46:DK46"/>
    <mergeCell ref="DL46:DV46"/>
    <mergeCell ref="B44:Q44"/>
    <mergeCell ref="R44:Y44"/>
    <mergeCell ref="Z44:AC44"/>
    <mergeCell ref="AD44:AK44"/>
    <mergeCell ref="AL44:AO44"/>
    <mergeCell ref="CF45:CQ45"/>
    <mergeCell ref="CR45:CY45"/>
    <mergeCell ref="CZ45:DC45"/>
    <mergeCell ref="DD45:DK45"/>
    <mergeCell ref="DL45:DV45"/>
    <mergeCell ref="CD43:CQ43"/>
    <mergeCell ref="CR43:CY43"/>
    <mergeCell ref="CZ43:DC43"/>
    <mergeCell ref="DD43:DK43"/>
    <mergeCell ref="DL43:DV43"/>
    <mergeCell ref="DW43:EC43"/>
    <mergeCell ref="B48:CB48"/>
    <mergeCell ref="CF48:CQ48"/>
    <mergeCell ref="CR48:CY48"/>
    <mergeCell ref="CZ48:DC48"/>
    <mergeCell ref="B43:Q43"/>
    <mergeCell ref="R43:Y43"/>
    <mergeCell ref="Z43:AC43"/>
    <mergeCell ref="AD43:AK43"/>
    <mergeCell ref="AL43:AO43"/>
    <mergeCell ref="CD44:CE48"/>
    <mergeCell ref="CF44:CQ44"/>
    <mergeCell ref="CR44:CY44"/>
    <mergeCell ref="CZ44:DC44"/>
    <mergeCell ref="CR47:CY47"/>
    <mergeCell ref="CZ47:DC47"/>
    <mergeCell ref="CF46:CQ46"/>
    <mergeCell ref="CR46:CY46"/>
    <mergeCell ref="CZ46:DC46"/>
    <mergeCell ref="Z42:AC42"/>
    <mergeCell ref="AD42:AK42"/>
    <mergeCell ref="AL42:AO42"/>
    <mergeCell ref="AQ42:AY42"/>
    <mergeCell ref="B42:Q42"/>
    <mergeCell ref="R42:Y42"/>
    <mergeCell ref="R41:Y41"/>
    <mergeCell ref="Z41:AC41"/>
    <mergeCell ref="AD41:AK41"/>
    <mergeCell ref="AL41:AO41"/>
    <mergeCell ref="B41:Q41"/>
    <mergeCell ref="AQ41:AY41"/>
    <mergeCell ref="AQ38:AY38"/>
    <mergeCell ref="CD41:CQ41"/>
    <mergeCell ref="CR41:CY41"/>
    <mergeCell ref="AZ41:BF41"/>
    <mergeCell ref="DL41:DV41"/>
    <mergeCell ref="DL42:DV42"/>
    <mergeCell ref="BM41:BU41"/>
    <mergeCell ref="BV41:CB41"/>
    <mergeCell ref="CZ42:DC42"/>
    <mergeCell ref="DD42:DK42"/>
    <mergeCell ref="CZ41:DC41"/>
    <mergeCell ref="AZ42:BF42"/>
    <mergeCell ref="BM42:BU42"/>
    <mergeCell ref="BV42:CB42"/>
    <mergeCell ref="CD42:CQ42"/>
    <mergeCell ref="CR42:CY42"/>
    <mergeCell ref="DD41:DK41"/>
    <mergeCell ref="BG39:BU39"/>
    <mergeCell ref="BG38:BU38"/>
    <mergeCell ref="DW38:EC38"/>
    <mergeCell ref="DW41:EC41"/>
    <mergeCell ref="DW40:EC40"/>
    <mergeCell ref="BV39:CB39"/>
    <mergeCell ref="CD39:CQ39"/>
    <mergeCell ref="CR39:CY39"/>
    <mergeCell ref="CZ39:DC39"/>
    <mergeCell ref="DL40:DV40"/>
    <mergeCell ref="CD40:CQ40"/>
    <mergeCell ref="CR40:CY40"/>
    <mergeCell ref="CZ40:DC40"/>
    <mergeCell ref="DD40:DK40"/>
    <mergeCell ref="DD39:DK39"/>
    <mergeCell ref="DL39:DV39"/>
    <mergeCell ref="DD38:DK38"/>
    <mergeCell ref="BV40:CB40"/>
    <mergeCell ref="BV38:CB38"/>
    <mergeCell ref="BG40:BK42"/>
    <mergeCell ref="BM40:BU40"/>
    <mergeCell ref="DW42:EC42"/>
    <mergeCell ref="DW39:EC39"/>
    <mergeCell ref="B40:Q40"/>
    <mergeCell ref="R40:Y40"/>
    <mergeCell ref="Z40:AC40"/>
    <mergeCell ref="AD40:AK40"/>
    <mergeCell ref="AL40:AO40"/>
    <mergeCell ref="B39:Q39"/>
    <mergeCell ref="R39:Y39"/>
    <mergeCell ref="Z39:AC39"/>
    <mergeCell ref="AD39:AK39"/>
    <mergeCell ref="AL39:AO39"/>
    <mergeCell ref="AQ39:AY39"/>
    <mergeCell ref="AZ39:BF39"/>
    <mergeCell ref="AQ40:AY40"/>
    <mergeCell ref="AZ40:BF40"/>
    <mergeCell ref="AZ37:BF37"/>
    <mergeCell ref="DL38:DV38"/>
    <mergeCell ref="B38:Q38"/>
    <mergeCell ref="R38:Y38"/>
    <mergeCell ref="Z38:AC38"/>
    <mergeCell ref="AD38:AK38"/>
    <mergeCell ref="AL38:AO38"/>
    <mergeCell ref="CD38:CQ38"/>
    <mergeCell ref="CR38:CY38"/>
    <mergeCell ref="CZ38:DC38"/>
    <mergeCell ref="B37:Q37"/>
    <mergeCell ref="R37:Y37"/>
    <mergeCell ref="Z37:AC37"/>
    <mergeCell ref="AD37:AK37"/>
    <mergeCell ref="AL37:AO37"/>
    <mergeCell ref="AQ37:AY37"/>
    <mergeCell ref="AZ38:BF38"/>
    <mergeCell ref="BG37:BU37"/>
    <mergeCell ref="BV37:CB37"/>
    <mergeCell ref="CD37:CQ37"/>
    <mergeCell ref="DD37:DK37"/>
    <mergeCell ref="DL37:DV37"/>
    <mergeCell ref="DW37:EC37"/>
    <mergeCell ref="CZ36:DC36"/>
    <mergeCell ref="DD36:DK36"/>
    <mergeCell ref="DL36:DV36"/>
    <mergeCell ref="DW36:EC36"/>
    <mergeCell ref="CR37:CY37"/>
    <mergeCell ref="CZ37:D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R34:CY34"/>
    <mergeCell ref="CZ34:DC34"/>
    <mergeCell ref="DD34:DK34"/>
    <mergeCell ref="DL34:DV34"/>
    <mergeCell ref="DW34:EC34"/>
    <mergeCell ref="B32:Q32"/>
    <mergeCell ref="R32:Y32"/>
    <mergeCell ref="Z32:AC32"/>
    <mergeCell ref="AD32:AK32"/>
    <mergeCell ref="AL32:AO32"/>
    <mergeCell ref="B33:Q33"/>
    <mergeCell ref="CZ33:DC33"/>
    <mergeCell ref="DD33:DK33"/>
    <mergeCell ref="DL33:DV33"/>
    <mergeCell ref="DW33:EC33"/>
    <mergeCell ref="B34:Q34"/>
    <mergeCell ref="R34:Y34"/>
    <mergeCell ref="Z34:AC34"/>
    <mergeCell ref="AD34:AK34"/>
    <mergeCell ref="AL34:AO34"/>
    <mergeCell ref="CD34:CQ34"/>
    <mergeCell ref="DW31:EC31"/>
    <mergeCell ref="DW29:EC29"/>
    <mergeCell ref="R33:Y33"/>
    <mergeCell ref="Z33:AC33"/>
    <mergeCell ref="AD33:AK33"/>
    <mergeCell ref="AL33:AO33"/>
    <mergeCell ref="DL32:DV32"/>
    <mergeCell ref="DW32:EC32"/>
    <mergeCell ref="BX32:CB32"/>
    <mergeCell ref="CF32:CQ32"/>
    <mergeCell ref="CD29:CE32"/>
    <mergeCell ref="CF29:CQ29"/>
    <mergeCell ref="CF31:CQ31"/>
    <mergeCell ref="DL29:DV29"/>
    <mergeCell ref="AD30:AK30"/>
    <mergeCell ref="AL30:AO30"/>
    <mergeCell ref="AP30:BF30"/>
    <mergeCell ref="BG30:BQ30"/>
    <mergeCell ref="BO29:BR29"/>
    <mergeCell ref="BS29:CB29"/>
    <mergeCell ref="AD31:AK31"/>
    <mergeCell ref="CR29:CY29"/>
    <mergeCell ref="CR31:CY31"/>
    <mergeCell ref="CZ31:DC31"/>
    <mergeCell ref="DD31:DK31"/>
    <mergeCell ref="DL31:DV31"/>
    <mergeCell ref="DW30:EC30"/>
    <mergeCell ref="B31:Q31"/>
    <mergeCell ref="R31:Y31"/>
    <mergeCell ref="Z31:AC31"/>
    <mergeCell ref="DD28:DK28"/>
    <mergeCell ref="DL28:DV28"/>
    <mergeCell ref="AL31:AO31"/>
    <mergeCell ref="AP31:AS33"/>
    <mergeCell ref="AT31:AT33"/>
    <mergeCell ref="BG32:BL32"/>
    <mergeCell ref="BM32:BQ32"/>
    <mergeCell ref="BR32:BW32"/>
    <mergeCell ref="AX32:BF32"/>
    <mergeCell ref="AX33:BF33"/>
    <mergeCell ref="BG33:BL33"/>
    <mergeCell ref="BM33:BQ33"/>
    <mergeCell ref="CR32:CY32"/>
    <mergeCell ref="CZ32:DC32"/>
    <mergeCell ref="DD32:DK32"/>
    <mergeCell ref="AX31:BF31"/>
    <mergeCell ref="BG31:BL31"/>
    <mergeCell ref="BM31:BQ31"/>
    <mergeCell ref="BR31:BW31"/>
    <mergeCell ref="BX31:CB31"/>
    <mergeCell ref="B30:Q30"/>
    <mergeCell ref="R30:Y30"/>
    <mergeCell ref="Z30:AC30"/>
    <mergeCell ref="DL27:DV27"/>
    <mergeCell ref="DW27:EC27"/>
    <mergeCell ref="DW26:EC26"/>
    <mergeCell ref="B27:Q27"/>
    <mergeCell ref="R27:Y27"/>
    <mergeCell ref="Z27:AC27"/>
    <mergeCell ref="AD27:AK27"/>
    <mergeCell ref="DW28:EC28"/>
    <mergeCell ref="B29:Q29"/>
    <mergeCell ref="R29:Y29"/>
    <mergeCell ref="CZ29:DC29"/>
    <mergeCell ref="BR30:CB30"/>
    <mergeCell ref="CF30:CQ30"/>
    <mergeCell ref="CR30:CY30"/>
    <mergeCell ref="CZ30:DC30"/>
    <mergeCell ref="DD30:DK30"/>
    <mergeCell ref="DD29:DK29"/>
    <mergeCell ref="BG29:BN29"/>
    <mergeCell ref="BG28:BN28"/>
    <mergeCell ref="AP28:BF28"/>
    <mergeCell ref="DL30:DV30"/>
    <mergeCell ref="B28:Q28"/>
    <mergeCell ref="R28:Y28"/>
    <mergeCell ref="Z28:AC28"/>
    <mergeCell ref="AD28:AK28"/>
    <mergeCell ref="AL28:AO28"/>
    <mergeCell ref="Z29:AC29"/>
    <mergeCell ref="AD29:AK29"/>
    <mergeCell ref="AL29:AO29"/>
    <mergeCell ref="BO26:BR26"/>
    <mergeCell ref="BO28:BR28"/>
    <mergeCell ref="AL27:AO27"/>
    <mergeCell ref="AP27:BF27"/>
    <mergeCell ref="B26:Q26"/>
    <mergeCell ref="R26:Y26"/>
    <mergeCell ref="AP26:BF26"/>
    <mergeCell ref="BG26:BN26"/>
    <mergeCell ref="Z26:AC26"/>
    <mergeCell ref="AD26:AK26"/>
    <mergeCell ref="AL26:AO26"/>
    <mergeCell ref="CD27:CQ27"/>
    <mergeCell ref="CR27:CY27"/>
    <mergeCell ref="CZ27:DC27"/>
    <mergeCell ref="DD27:DK27"/>
    <mergeCell ref="AP29:BF29"/>
    <mergeCell ref="DL26:DV26"/>
    <mergeCell ref="BS25:CB25"/>
    <mergeCell ref="CD25:CQ25"/>
    <mergeCell ref="CR25:CY25"/>
    <mergeCell ref="CZ25:DC25"/>
    <mergeCell ref="DD25:DK25"/>
    <mergeCell ref="DL25:DV25"/>
    <mergeCell ref="BG27:BN27"/>
    <mergeCell ref="BO27:BR27"/>
    <mergeCell ref="CZ26:DC26"/>
    <mergeCell ref="DD26:DK26"/>
    <mergeCell ref="BS28:CB28"/>
    <mergeCell ref="CD28:CQ28"/>
    <mergeCell ref="CR28:CY28"/>
    <mergeCell ref="CZ28:DC28"/>
    <mergeCell ref="BS27:CB27"/>
    <mergeCell ref="BS26:CB26"/>
    <mergeCell ref="DW24:EC24"/>
    <mergeCell ref="B25:Q25"/>
    <mergeCell ref="R25:Y25"/>
    <mergeCell ref="Z25:AC25"/>
    <mergeCell ref="AD25:AK25"/>
    <mergeCell ref="AL25:AO25"/>
    <mergeCell ref="AP25:BF25"/>
    <mergeCell ref="DW25:EC25"/>
    <mergeCell ref="CD26:CQ26"/>
    <mergeCell ref="CR26:CY26"/>
    <mergeCell ref="DL23:DV23"/>
    <mergeCell ref="B22:Q22"/>
    <mergeCell ref="R22:Y22"/>
    <mergeCell ref="Z22:AC22"/>
    <mergeCell ref="AD22:AK22"/>
    <mergeCell ref="AL22:AO22"/>
    <mergeCell ref="AP22:BF22"/>
    <mergeCell ref="BG25:BN25"/>
    <mergeCell ref="BG24:BN24"/>
    <mergeCell ref="BO24:BR24"/>
    <mergeCell ref="BS24:CB24"/>
    <mergeCell ref="CD24:CQ24"/>
    <mergeCell ref="CR24:CY24"/>
    <mergeCell ref="BO25:BR25"/>
    <mergeCell ref="CZ24:DC24"/>
    <mergeCell ref="B24:Q24"/>
    <mergeCell ref="R24:Y24"/>
    <mergeCell ref="Z24:AC24"/>
    <mergeCell ref="AD24:AK24"/>
    <mergeCell ref="AL24:AO24"/>
    <mergeCell ref="AP24:BF24"/>
    <mergeCell ref="DD24:DK24"/>
    <mergeCell ref="DL24:DV24"/>
    <mergeCell ref="BG22:BN22"/>
    <mergeCell ref="BO22:BR22"/>
    <mergeCell ref="BS22:CB22"/>
    <mergeCell ref="BO23:BR23"/>
    <mergeCell ref="BS23:CB23"/>
    <mergeCell ref="CD23:CQ23"/>
    <mergeCell ref="AL23:AO23"/>
    <mergeCell ref="AP23:BF23"/>
    <mergeCell ref="BG23:BN23"/>
    <mergeCell ref="DW23:EC23"/>
    <mergeCell ref="CD22:EC22"/>
    <mergeCell ref="B23:Q23"/>
    <mergeCell ref="R23:Y23"/>
    <mergeCell ref="Z23:AC23"/>
    <mergeCell ref="AD23:AK23"/>
    <mergeCell ref="BO20:BR20"/>
    <mergeCell ref="BS20:CB20"/>
    <mergeCell ref="CD21:CQ21"/>
    <mergeCell ref="AP21:BF21"/>
    <mergeCell ref="BG21:BN21"/>
    <mergeCell ref="AP20:BF20"/>
    <mergeCell ref="B20:Q20"/>
    <mergeCell ref="R20:Y20"/>
    <mergeCell ref="Z20:AC20"/>
    <mergeCell ref="AD20:AK20"/>
    <mergeCell ref="AL20:AO20"/>
    <mergeCell ref="BG20:BN20"/>
    <mergeCell ref="CR23:CY23"/>
    <mergeCell ref="CZ23:DC23"/>
    <mergeCell ref="DD23:DK23"/>
    <mergeCell ref="B21:Q21"/>
    <mergeCell ref="R21:Y21"/>
    <mergeCell ref="Z21:AC21"/>
    <mergeCell ref="DQ20:EC20"/>
    <mergeCell ref="CZ20:DC20"/>
    <mergeCell ref="CD20:CQ20"/>
    <mergeCell ref="AD17:AK17"/>
    <mergeCell ref="AL17:AO17"/>
    <mergeCell ref="AP17:BF17"/>
    <mergeCell ref="BG17:BN17"/>
    <mergeCell ref="DQ21:EC21"/>
    <mergeCell ref="BO21:BR21"/>
    <mergeCell ref="BS21:CB21"/>
    <mergeCell ref="CD18:CQ18"/>
    <mergeCell ref="CR18:CY18"/>
    <mergeCell ref="CZ18:DC18"/>
    <mergeCell ref="CR20:CY20"/>
    <mergeCell ref="DQ19:EC19"/>
    <mergeCell ref="DQ18:EC18"/>
    <mergeCell ref="AD21:AK21"/>
    <mergeCell ref="AL21:AO21"/>
    <mergeCell ref="BS19:CB19"/>
    <mergeCell ref="BO18:BR18"/>
    <mergeCell ref="BS18:CB18"/>
    <mergeCell ref="BG19:BN19"/>
    <mergeCell ref="CR21:CY21"/>
    <mergeCell ref="CZ21:DC21"/>
    <mergeCell ref="DD21:DP21"/>
    <mergeCell ref="DD19:DP19"/>
    <mergeCell ref="CZ19:DC19"/>
    <mergeCell ref="DD18:DP18"/>
    <mergeCell ref="CD19:CQ19"/>
    <mergeCell ref="CR19:CY19"/>
    <mergeCell ref="DD20:DP20"/>
    <mergeCell ref="B19:Q19"/>
    <mergeCell ref="R19:Y19"/>
    <mergeCell ref="Z19:AC19"/>
    <mergeCell ref="AD19:AK19"/>
    <mergeCell ref="AL19:AO19"/>
    <mergeCell ref="AP19:BF19"/>
    <mergeCell ref="AP18:BF18"/>
    <mergeCell ref="BG18:BN18"/>
    <mergeCell ref="BO19:BR19"/>
    <mergeCell ref="B18:Q18"/>
    <mergeCell ref="R18:Y18"/>
    <mergeCell ref="Z18:AC18"/>
    <mergeCell ref="AD18:AK18"/>
    <mergeCell ref="AL18:AO18"/>
    <mergeCell ref="DD16:DP16"/>
    <mergeCell ref="DD17:DP17"/>
    <mergeCell ref="DQ17:EC17"/>
    <mergeCell ref="DQ16:EC16"/>
    <mergeCell ref="B16:Q16"/>
    <mergeCell ref="R16:Y16"/>
    <mergeCell ref="Z16:AC16"/>
    <mergeCell ref="AD16:AK16"/>
    <mergeCell ref="AL16:AO16"/>
    <mergeCell ref="AP16:BF16"/>
    <mergeCell ref="BG16:BN16"/>
    <mergeCell ref="BO17:BR17"/>
    <mergeCell ref="BS17:CB17"/>
    <mergeCell ref="CD17:CQ17"/>
    <mergeCell ref="CR17:CY17"/>
    <mergeCell ref="CZ17:DC17"/>
    <mergeCell ref="B17:Q17"/>
    <mergeCell ref="R17:Y17"/>
    <mergeCell ref="Z17:AC17"/>
    <mergeCell ref="BO16:BR16"/>
    <mergeCell ref="BS16:CB16"/>
    <mergeCell ref="CD16:CQ16"/>
    <mergeCell ref="CR16:CY16"/>
    <mergeCell ref="CZ16:DC16"/>
    <mergeCell ref="B14:Q14"/>
    <mergeCell ref="R14:Y14"/>
    <mergeCell ref="Z14:AC14"/>
    <mergeCell ref="AD14:AK14"/>
    <mergeCell ref="AL14:AO14"/>
    <mergeCell ref="DD13:DP13"/>
    <mergeCell ref="DQ13:EC13"/>
    <mergeCell ref="DQ12:EC12"/>
    <mergeCell ref="B15:Q15"/>
    <mergeCell ref="R15:Y15"/>
    <mergeCell ref="Z15:AC15"/>
    <mergeCell ref="AD15:AK15"/>
    <mergeCell ref="AL15:AO15"/>
    <mergeCell ref="AP15:BF15"/>
    <mergeCell ref="BG15:BN15"/>
    <mergeCell ref="DQ14:EC14"/>
    <mergeCell ref="CZ14:DC14"/>
    <mergeCell ref="AD11:AK11"/>
    <mergeCell ref="AL11:AO11"/>
    <mergeCell ref="AP11:BF11"/>
    <mergeCell ref="BG11:BN11"/>
    <mergeCell ref="CR14:CY14"/>
    <mergeCell ref="DQ15:EC15"/>
    <mergeCell ref="BO15:BR15"/>
    <mergeCell ref="BS15:CB15"/>
    <mergeCell ref="CD12:CQ12"/>
    <mergeCell ref="CR12:CY12"/>
    <mergeCell ref="BG14:BN14"/>
    <mergeCell ref="CZ13:DC13"/>
    <mergeCell ref="AD12:AK12"/>
    <mergeCell ref="AL12:AO12"/>
    <mergeCell ref="AP12:BF12"/>
    <mergeCell ref="CZ12:DC12"/>
    <mergeCell ref="BO14:BR14"/>
    <mergeCell ref="AP14:BF14"/>
    <mergeCell ref="BS14:CB14"/>
    <mergeCell ref="CD14:CQ14"/>
    <mergeCell ref="CD15:CQ15"/>
    <mergeCell ref="CR15:CY15"/>
    <mergeCell ref="CZ15:DC15"/>
    <mergeCell ref="DD15:DP15"/>
    <mergeCell ref="DD12:DP12"/>
    <mergeCell ref="CD13:CQ13"/>
    <mergeCell ref="CR13:CY13"/>
    <mergeCell ref="DD14:DP14"/>
    <mergeCell ref="AP13:BF13"/>
    <mergeCell ref="BG13:BN13"/>
    <mergeCell ref="DD11:DP11"/>
    <mergeCell ref="DQ11:EC11"/>
    <mergeCell ref="DQ10:EC10"/>
    <mergeCell ref="B10:Q10"/>
    <mergeCell ref="R10:Y10"/>
    <mergeCell ref="Z10:AC10"/>
    <mergeCell ref="AD10:AK10"/>
    <mergeCell ref="AL10:AO10"/>
    <mergeCell ref="BG12:BN12"/>
    <mergeCell ref="BO13:BR13"/>
    <mergeCell ref="BS13:CB13"/>
    <mergeCell ref="BO12:BR12"/>
    <mergeCell ref="BS12:CB12"/>
    <mergeCell ref="B13:Q13"/>
    <mergeCell ref="R13:Y13"/>
    <mergeCell ref="Z13:AC13"/>
    <mergeCell ref="AD13:AK13"/>
    <mergeCell ref="AL13:AO13"/>
    <mergeCell ref="B12:Q12"/>
    <mergeCell ref="R12:Y12"/>
    <mergeCell ref="Z12:AC12"/>
    <mergeCell ref="B11:Q11"/>
    <mergeCell ref="R11:Y11"/>
    <mergeCell ref="Z11:AC11"/>
    <mergeCell ref="B9:Q9"/>
    <mergeCell ref="R9:Y9"/>
    <mergeCell ref="Z9:AC9"/>
    <mergeCell ref="CZ10:DC10"/>
    <mergeCell ref="DD10:DP10"/>
    <mergeCell ref="BO11:BR11"/>
    <mergeCell ref="BS11:CB11"/>
    <mergeCell ref="CD11:CQ11"/>
    <mergeCell ref="CR11:CY11"/>
    <mergeCell ref="CZ11:DC11"/>
    <mergeCell ref="AP10:BF10"/>
    <mergeCell ref="BG10:BN10"/>
    <mergeCell ref="BO10:BR10"/>
    <mergeCell ref="BS10:CB10"/>
    <mergeCell ref="CD10:CQ10"/>
    <mergeCell ref="CR10:CY10"/>
    <mergeCell ref="AD9:AK9"/>
    <mergeCell ref="AL9:AO9"/>
    <mergeCell ref="AP9:BF9"/>
    <mergeCell ref="BG9:BN9"/>
    <mergeCell ref="AP8:BF8"/>
    <mergeCell ref="B8:Q8"/>
    <mergeCell ref="R8:Y8"/>
    <mergeCell ref="Z8:AC8"/>
    <mergeCell ref="AD8:AK8"/>
    <mergeCell ref="AL8:AO8"/>
    <mergeCell ref="BO8:BR8"/>
    <mergeCell ref="BS8:CB8"/>
    <mergeCell ref="CD8:CQ8"/>
    <mergeCell ref="BG8:BN8"/>
    <mergeCell ref="CR8:CY8"/>
    <mergeCell ref="DQ9:EC9"/>
    <mergeCell ref="BO9:BR9"/>
    <mergeCell ref="BS9:CB9"/>
    <mergeCell ref="CD6:CQ6"/>
    <mergeCell ref="CR6:CY6"/>
    <mergeCell ref="CZ6:DC6"/>
    <mergeCell ref="DD6:DP6"/>
    <mergeCell ref="CD7:CQ7"/>
    <mergeCell ref="CD9:CQ9"/>
    <mergeCell ref="CR9:CY9"/>
    <mergeCell ref="CZ9:DC9"/>
    <mergeCell ref="DD9:DP9"/>
    <mergeCell ref="DD7:DP7"/>
    <mergeCell ref="DQ7:EC7"/>
    <mergeCell ref="CR7:CY7"/>
    <mergeCell ref="DD8:DP8"/>
    <mergeCell ref="DQ8:EC8"/>
    <mergeCell ref="CZ8:DC8"/>
    <mergeCell ref="DH1:DN1"/>
    <mergeCell ref="DP1:EC1"/>
    <mergeCell ref="BO5:BR5"/>
    <mergeCell ref="CZ7:DC7"/>
    <mergeCell ref="B6:Q6"/>
    <mergeCell ref="R6:Y6"/>
    <mergeCell ref="Z6:AC6"/>
    <mergeCell ref="AD6:AK6"/>
    <mergeCell ref="AL6:AO6"/>
    <mergeCell ref="AP6:BF6"/>
    <mergeCell ref="DQ6:EC6"/>
    <mergeCell ref="AP7:BF7"/>
    <mergeCell ref="BG7:BN7"/>
    <mergeCell ref="B5:Q5"/>
    <mergeCell ref="R5:Y5"/>
    <mergeCell ref="Z5:AC5"/>
    <mergeCell ref="AD5:AK5"/>
    <mergeCell ref="AL5:AO5"/>
    <mergeCell ref="AP5:BF5"/>
    <mergeCell ref="BG5:BN5"/>
    <mergeCell ref="B7:Q7"/>
    <mergeCell ref="R7:Y7"/>
    <mergeCell ref="Z7:AC7"/>
    <mergeCell ref="AD7:AK7"/>
    <mergeCell ref="AL7:AO7"/>
    <mergeCell ref="BG6:BN6"/>
    <mergeCell ref="BO7:BR7"/>
    <mergeCell ref="BS7:CB7"/>
    <mergeCell ref="BS5:CB5"/>
    <mergeCell ref="BO6:BR6"/>
    <mergeCell ref="BS6:CB6"/>
    <mergeCell ref="DD5:DP5"/>
    <mergeCell ref="DQ5:EC5"/>
    <mergeCell ref="AP4:BF4"/>
    <mergeCell ref="BG4:BN4"/>
    <mergeCell ref="BO4:BR4"/>
    <mergeCell ref="BS4:CB4"/>
    <mergeCell ref="CD4:EC4"/>
    <mergeCell ref="B3:AO3"/>
    <mergeCell ref="AP3:CB3"/>
    <mergeCell ref="CD3:EC3"/>
    <mergeCell ref="B4:Q4"/>
    <mergeCell ref="R4:Y4"/>
    <mergeCell ref="Z4:AC4"/>
    <mergeCell ref="AD4:AK4"/>
    <mergeCell ref="AL4:AO4"/>
    <mergeCell ref="CZ5:DC5"/>
    <mergeCell ref="CD5:CQ5"/>
    <mergeCell ref="CR5:CY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92" customWidth="1"/>
    <col min="131" max="131" width="1.6640625" style="92" customWidth="1"/>
    <col min="132" max="16384" width="9" style="92" hidden="1"/>
  </cols>
  <sheetData>
    <row r="1" spans="1:131" ht="11.25" customHeight="1" thickBot="1" x14ac:dyDescent="0.25">
      <c r="A1" s="123"/>
      <c r="B1" s="123"/>
      <c r="C1" s="123"/>
      <c r="D1" s="123"/>
      <c r="E1" s="123"/>
      <c r="F1" s="123"/>
      <c r="G1" s="123"/>
      <c r="H1" s="123"/>
      <c r="I1" s="123"/>
      <c r="J1" s="123"/>
      <c r="K1" s="123"/>
      <c r="L1" s="123"/>
      <c r="M1" s="123"/>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2"/>
      <c r="DR1" s="122"/>
      <c r="DS1" s="122"/>
      <c r="DT1" s="122"/>
      <c r="DU1" s="122"/>
      <c r="DV1" s="122"/>
      <c r="DW1" s="122"/>
      <c r="DX1" s="122"/>
      <c r="DY1" s="122"/>
      <c r="DZ1" s="122"/>
      <c r="EA1" s="94"/>
    </row>
    <row r="2" spans="1:131" ht="26.25" customHeight="1" thickBot="1" x14ac:dyDescent="0.25">
      <c r="A2" s="776" t="s">
        <v>423</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777" t="s">
        <v>422</v>
      </c>
      <c r="DK2" s="778"/>
      <c r="DL2" s="778"/>
      <c r="DM2" s="778"/>
      <c r="DN2" s="778"/>
      <c r="DO2" s="779"/>
      <c r="DP2" s="121"/>
      <c r="DQ2" s="777" t="s">
        <v>421</v>
      </c>
      <c r="DR2" s="778"/>
      <c r="DS2" s="778"/>
      <c r="DT2" s="778"/>
      <c r="DU2" s="778"/>
      <c r="DV2" s="778"/>
      <c r="DW2" s="778"/>
      <c r="DX2" s="778"/>
      <c r="DY2" s="778"/>
      <c r="DZ2" s="779"/>
      <c r="EA2" s="94"/>
    </row>
    <row r="3" spans="1:131" ht="11.2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94"/>
    </row>
    <row r="4" spans="1:131" s="119" customFormat="1" ht="26.25" customHeight="1" thickBot="1" x14ac:dyDescent="0.25">
      <c r="A4" s="780" t="s">
        <v>420</v>
      </c>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100"/>
      <c r="BA4" s="100"/>
      <c r="BB4" s="100"/>
      <c r="BC4" s="100"/>
      <c r="BD4" s="100"/>
      <c r="BE4" s="95"/>
      <c r="BF4" s="95"/>
      <c r="BG4" s="95"/>
      <c r="BH4" s="95"/>
      <c r="BI4" s="95"/>
      <c r="BJ4" s="95"/>
      <c r="BK4" s="95"/>
      <c r="BL4" s="95"/>
      <c r="BM4" s="95"/>
      <c r="BN4" s="95"/>
      <c r="BO4" s="95"/>
      <c r="BP4" s="95"/>
      <c r="BQ4" s="781" t="s">
        <v>419</v>
      </c>
      <c r="BR4" s="781"/>
      <c r="BS4" s="781"/>
      <c r="BT4" s="781"/>
      <c r="BU4" s="781"/>
      <c r="BV4" s="781"/>
      <c r="BW4" s="781"/>
      <c r="BX4" s="781"/>
      <c r="BY4" s="781"/>
      <c r="BZ4" s="781"/>
      <c r="CA4" s="781"/>
      <c r="CB4" s="781"/>
      <c r="CC4" s="781"/>
      <c r="CD4" s="781"/>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97"/>
    </row>
    <row r="5" spans="1:131" s="119" customFormat="1" ht="26.25" customHeight="1" x14ac:dyDescent="0.2">
      <c r="A5" s="782" t="s">
        <v>398</v>
      </c>
      <c r="B5" s="783"/>
      <c r="C5" s="783"/>
      <c r="D5" s="783"/>
      <c r="E5" s="783"/>
      <c r="F5" s="783"/>
      <c r="G5" s="783"/>
      <c r="H5" s="783"/>
      <c r="I5" s="783"/>
      <c r="J5" s="783"/>
      <c r="K5" s="783"/>
      <c r="L5" s="783"/>
      <c r="M5" s="783"/>
      <c r="N5" s="783"/>
      <c r="O5" s="783"/>
      <c r="P5" s="784"/>
      <c r="Q5" s="743" t="s">
        <v>418</v>
      </c>
      <c r="R5" s="744"/>
      <c r="S5" s="744"/>
      <c r="T5" s="744"/>
      <c r="U5" s="769"/>
      <c r="V5" s="743" t="s">
        <v>417</v>
      </c>
      <c r="W5" s="744"/>
      <c r="X5" s="744"/>
      <c r="Y5" s="744"/>
      <c r="Z5" s="769"/>
      <c r="AA5" s="743" t="s">
        <v>416</v>
      </c>
      <c r="AB5" s="744"/>
      <c r="AC5" s="744"/>
      <c r="AD5" s="744"/>
      <c r="AE5" s="744"/>
      <c r="AF5" s="771" t="s">
        <v>415</v>
      </c>
      <c r="AG5" s="744"/>
      <c r="AH5" s="744"/>
      <c r="AI5" s="744"/>
      <c r="AJ5" s="745"/>
      <c r="AK5" s="744" t="s">
        <v>414</v>
      </c>
      <c r="AL5" s="744"/>
      <c r="AM5" s="744"/>
      <c r="AN5" s="744"/>
      <c r="AO5" s="769"/>
      <c r="AP5" s="743" t="s">
        <v>413</v>
      </c>
      <c r="AQ5" s="744"/>
      <c r="AR5" s="744"/>
      <c r="AS5" s="744"/>
      <c r="AT5" s="769"/>
      <c r="AU5" s="743" t="s">
        <v>382</v>
      </c>
      <c r="AV5" s="744"/>
      <c r="AW5" s="744"/>
      <c r="AX5" s="744"/>
      <c r="AY5" s="745"/>
      <c r="AZ5" s="100"/>
      <c r="BA5" s="100"/>
      <c r="BB5" s="100"/>
      <c r="BC5" s="100"/>
      <c r="BD5" s="100"/>
      <c r="BE5" s="95"/>
      <c r="BF5" s="95"/>
      <c r="BG5" s="95"/>
      <c r="BH5" s="95"/>
      <c r="BI5" s="95"/>
      <c r="BJ5" s="95"/>
      <c r="BK5" s="95"/>
      <c r="BL5" s="95"/>
      <c r="BM5" s="95"/>
      <c r="BN5" s="95"/>
      <c r="BO5" s="95"/>
      <c r="BP5" s="95"/>
      <c r="BQ5" s="782" t="s">
        <v>412</v>
      </c>
      <c r="BR5" s="783"/>
      <c r="BS5" s="783"/>
      <c r="BT5" s="783"/>
      <c r="BU5" s="783"/>
      <c r="BV5" s="783"/>
      <c r="BW5" s="783"/>
      <c r="BX5" s="783"/>
      <c r="BY5" s="783"/>
      <c r="BZ5" s="783"/>
      <c r="CA5" s="783"/>
      <c r="CB5" s="783"/>
      <c r="CC5" s="783"/>
      <c r="CD5" s="783"/>
      <c r="CE5" s="783"/>
      <c r="CF5" s="783"/>
      <c r="CG5" s="784"/>
      <c r="CH5" s="743" t="s">
        <v>411</v>
      </c>
      <c r="CI5" s="744"/>
      <c r="CJ5" s="744"/>
      <c r="CK5" s="744"/>
      <c r="CL5" s="769"/>
      <c r="CM5" s="743" t="s">
        <v>410</v>
      </c>
      <c r="CN5" s="744"/>
      <c r="CO5" s="744"/>
      <c r="CP5" s="744"/>
      <c r="CQ5" s="769"/>
      <c r="CR5" s="743" t="s">
        <v>409</v>
      </c>
      <c r="CS5" s="744"/>
      <c r="CT5" s="744"/>
      <c r="CU5" s="744"/>
      <c r="CV5" s="769"/>
      <c r="CW5" s="743" t="s">
        <v>408</v>
      </c>
      <c r="CX5" s="744"/>
      <c r="CY5" s="744"/>
      <c r="CZ5" s="744"/>
      <c r="DA5" s="769"/>
      <c r="DB5" s="743" t="s">
        <v>407</v>
      </c>
      <c r="DC5" s="744"/>
      <c r="DD5" s="744"/>
      <c r="DE5" s="744"/>
      <c r="DF5" s="769"/>
      <c r="DG5" s="795" t="s">
        <v>406</v>
      </c>
      <c r="DH5" s="796"/>
      <c r="DI5" s="796"/>
      <c r="DJ5" s="796"/>
      <c r="DK5" s="797"/>
      <c r="DL5" s="795" t="s">
        <v>405</v>
      </c>
      <c r="DM5" s="796"/>
      <c r="DN5" s="796"/>
      <c r="DO5" s="796"/>
      <c r="DP5" s="797"/>
      <c r="DQ5" s="743" t="s">
        <v>404</v>
      </c>
      <c r="DR5" s="744"/>
      <c r="DS5" s="744"/>
      <c r="DT5" s="744"/>
      <c r="DU5" s="769"/>
      <c r="DV5" s="743" t="s">
        <v>382</v>
      </c>
      <c r="DW5" s="744"/>
      <c r="DX5" s="744"/>
      <c r="DY5" s="744"/>
      <c r="DZ5" s="745"/>
      <c r="EA5" s="97"/>
    </row>
    <row r="6" spans="1:131" s="119" customFormat="1" ht="26.25" customHeight="1" thickBot="1" x14ac:dyDescent="0.25">
      <c r="A6" s="785"/>
      <c r="B6" s="786"/>
      <c r="C6" s="786"/>
      <c r="D6" s="786"/>
      <c r="E6" s="786"/>
      <c r="F6" s="786"/>
      <c r="G6" s="786"/>
      <c r="H6" s="786"/>
      <c r="I6" s="786"/>
      <c r="J6" s="786"/>
      <c r="K6" s="786"/>
      <c r="L6" s="786"/>
      <c r="M6" s="786"/>
      <c r="N6" s="786"/>
      <c r="O6" s="786"/>
      <c r="P6" s="787"/>
      <c r="Q6" s="746"/>
      <c r="R6" s="747"/>
      <c r="S6" s="747"/>
      <c r="T6" s="747"/>
      <c r="U6" s="770"/>
      <c r="V6" s="746"/>
      <c r="W6" s="747"/>
      <c r="X6" s="747"/>
      <c r="Y6" s="747"/>
      <c r="Z6" s="770"/>
      <c r="AA6" s="746"/>
      <c r="AB6" s="747"/>
      <c r="AC6" s="747"/>
      <c r="AD6" s="747"/>
      <c r="AE6" s="747"/>
      <c r="AF6" s="772"/>
      <c r="AG6" s="747"/>
      <c r="AH6" s="747"/>
      <c r="AI6" s="747"/>
      <c r="AJ6" s="748"/>
      <c r="AK6" s="747"/>
      <c r="AL6" s="747"/>
      <c r="AM6" s="747"/>
      <c r="AN6" s="747"/>
      <c r="AO6" s="770"/>
      <c r="AP6" s="746"/>
      <c r="AQ6" s="747"/>
      <c r="AR6" s="747"/>
      <c r="AS6" s="747"/>
      <c r="AT6" s="770"/>
      <c r="AU6" s="746"/>
      <c r="AV6" s="747"/>
      <c r="AW6" s="747"/>
      <c r="AX6" s="747"/>
      <c r="AY6" s="748"/>
      <c r="AZ6" s="100"/>
      <c r="BA6" s="100"/>
      <c r="BB6" s="100"/>
      <c r="BC6" s="100"/>
      <c r="BD6" s="100"/>
      <c r="BE6" s="95"/>
      <c r="BF6" s="95"/>
      <c r="BG6" s="95"/>
      <c r="BH6" s="95"/>
      <c r="BI6" s="95"/>
      <c r="BJ6" s="95"/>
      <c r="BK6" s="95"/>
      <c r="BL6" s="95"/>
      <c r="BM6" s="95"/>
      <c r="BN6" s="95"/>
      <c r="BO6" s="95"/>
      <c r="BP6" s="95"/>
      <c r="BQ6" s="785"/>
      <c r="BR6" s="786"/>
      <c r="BS6" s="786"/>
      <c r="BT6" s="786"/>
      <c r="BU6" s="786"/>
      <c r="BV6" s="786"/>
      <c r="BW6" s="786"/>
      <c r="BX6" s="786"/>
      <c r="BY6" s="786"/>
      <c r="BZ6" s="786"/>
      <c r="CA6" s="786"/>
      <c r="CB6" s="786"/>
      <c r="CC6" s="786"/>
      <c r="CD6" s="786"/>
      <c r="CE6" s="786"/>
      <c r="CF6" s="786"/>
      <c r="CG6" s="787"/>
      <c r="CH6" s="746"/>
      <c r="CI6" s="747"/>
      <c r="CJ6" s="747"/>
      <c r="CK6" s="747"/>
      <c r="CL6" s="770"/>
      <c r="CM6" s="746"/>
      <c r="CN6" s="747"/>
      <c r="CO6" s="747"/>
      <c r="CP6" s="747"/>
      <c r="CQ6" s="770"/>
      <c r="CR6" s="746"/>
      <c r="CS6" s="747"/>
      <c r="CT6" s="747"/>
      <c r="CU6" s="747"/>
      <c r="CV6" s="770"/>
      <c r="CW6" s="746"/>
      <c r="CX6" s="747"/>
      <c r="CY6" s="747"/>
      <c r="CZ6" s="747"/>
      <c r="DA6" s="770"/>
      <c r="DB6" s="746"/>
      <c r="DC6" s="747"/>
      <c r="DD6" s="747"/>
      <c r="DE6" s="747"/>
      <c r="DF6" s="770"/>
      <c r="DG6" s="798"/>
      <c r="DH6" s="799"/>
      <c r="DI6" s="799"/>
      <c r="DJ6" s="799"/>
      <c r="DK6" s="800"/>
      <c r="DL6" s="798"/>
      <c r="DM6" s="799"/>
      <c r="DN6" s="799"/>
      <c r="DO6" s="799"/>
      <c r="DP6" s="800"/>
      <c r="DQ6" s="746"/>
      <c r="DR6" s="747"/>
      <c r="DS6" s="747"/>
      <c r="DT6" s="747"/>
      <c r="DU6" s="770"/>
      <c r="DV6" s="746"/>
      <c r="DW6" s="747"/>
      <c r="DX6" s="747"/>
      <c r="DY6" s="747"/>
      <c r="DZ6" s="748"/>
      <c r="EA6" s="97"/>
    </row>
    <row r="7" spans="1:131" s="119" customFormat="1" ht="26.25" customHeight="1" thickTop="1" x14ac:dyDescent="0.2">
      <c r="A7" s="116">
        <v>1</v>
      </c>
      <c r="B7" s="749" t="s">
        <v>403</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760</v>
      </c>
      <c r="AG7" s="756"/>
      <c r="AH7" s="756"/>
      <c r="AI7" s="756"/>
      <c r="AJ7" s="757"/>
      <c r="AK7" s="758"/>
      <c r="AL7" s="759"/>
      <c r="AM7" s="759"/>
      <c r="AN7" s="759"/>
      <c r="AO7" s="759"/>
      <c r="AP7" s="759"/>
      <c r="AQ7" s="759"/>
      <c r="AR7" s="759"/>
      <c r="AS7" s="759"/>
      <c r="AT7" s="759"/>
      <c r="AU7" s="760"/>
      <c r="AV7" s="760"/>
      <c r="AW7" s="760"/>
      <c r="AX7" s="760"/>
      <c r="AY7" s="761"/>
      <c r="AZ7" s="100"/>
      <c r="BA7" s="100"/>
      <c r="BB7" s="100"/>
      <c r="BC7" s="100"/>
      <c r="BD7" s="100"/>
      <c r="BE7" s="95"/>
      <c r="BF7" s="95"/>
      <c r="BG7" s="95"/>
      <c r="BH7" s="95"/>
      <c r="BI7" s="95"/>
      <c r="BJ7" s="95"/>
      <c r="BK7" s="95"/>
      <c r="BL7" s="95"/>
      <c r="BM7" s="95"/>
      <c r="BN7" s="95"/>
      <c r="BO7" s="95"/>
      <c r="BP7" s="95"/>
      <c r="BQ7" s="116">
        <v>1</v>
      </c>
      <c r="BR7" s="120"/>
      <c r="BS7" s="762"/>
      <c r="BT7" s="763"/>
      <c r="BU7" s="763"/>
      <c r="BV7" s="763"/>
      <c r="BW7" s="763"/>
      <c r="BX7" s="763"/>
      <c r="BY7" s="763"/>
      <c r="BZ7" s="763"/>
      <c r="CA7" s="763"/>
      <c r="CB7" s="763"/>
      <c r="CC7" s="763"/>
      <c r="CD7" s="763"/>
      <c r="CE7" s="763"/>
      <c r="CF7" s="763"/>
      <c r="CG7" s="764"/>
      <c r="CH7" s="766"/>
      <c r="CI7" s="767"/>
      <c r="CJ7" s="767"/>
      <c r="CK7" s="767"/>
      <c r="CL7" s="768"/>
      <c r="CM7" s="766"/>
      <c r="CN7" s="767"/>
      <c r="CO7" s="767"/>
      <c r="CP7" s="767"/>
      <c r="CQ7" s="768"/>
      <c r="CR7" s="766"/>
      <c r="CS7" s="767"/>
      <c r="CT7" s="767"/>
      <c r="CU7" s="767"/>
      <c r="CV7" s="768"/>
      <c r="CW7" s="766"/>
      <c r="CX7" s="767"/>
      <c r="CY7" s="767"/>
      <c r="CZ7" s="767"/>
      <c r="DA7" s="768"/>
      <c r="DB7" s="766"/>
      <c r="DC7" s="767"/>
      <c r="DD7" s="767"/>
      <c r="DE7" s="767"/>
      <c r="DF7" s="768"/>
      <c r="DG7" s="766"/>
      <c r="DH7" s="767"/>
      <c r="DI7" s="767"/>
      <c r="DJ7" s="767"/>
      <c r="DK7" s="768"/>
      <c r="DL7" s="766"/>
      <c r="DM7" s="767"/>
      <c r="DN7" s="767"/>
      <c r="DO7" s="767"/>
      <c r="DP7" s="768"/>
      <c r="DQ7" s="766"/>
      <c r="DR7" s="767"/>
      <c r="DS7" s="767"/>
      <c r="DT7" s="767"/>
      <c r="DU7" s="768"/>
      <c r="DV7" s="762"/>
      <c r="DW7" s="763"/>
      <c r="DX7" s="763"/>
      <c r="DY7" s="763"/>
      <c r="DZ7" s="765"/>
      <c r="EA7" s="97"/>
    </row>
    <row r="8" spans="1:131" s="119" customFormat="1" ht="26.25" customHeight="1" x14ac:dyDescent="0.2">
      <c r="A8" s="114">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788"/>
      <c r="AL8" s="789"/>
      <c r="AM8" s="789"/>
      <c r="AN8" s="789"/>
      <c r="AO8" s="789"/>
      <c r="AP8" s="789"/>
      <c r="AQ8" s="789"/>
      <c r="AR8" s="789"/>
      <c r="AS8" s="789"/>
      <c r="AT8" s="789"/>
      <c r="AU8" s="790"/>
      <c r="AV8" s="790"/>
      <c r="AW8" s="790"/>
      <c r="AX8" s="790"/>
      <c r="AY8" s="791"/>
      <c r="AZ8" s="100"/>
      <c r="BA8" s="100"/>
      <c r="BB8" s="100"/>
      <c r="BC8" s="100"/>
      <c r="BD8" s="100"/>
      <c r="BE8" s="95"/>
      <c r="BF8" s="95"/>
      <c r="BG8" s="95"/>
      <c r="BH8" s="95"/>
      <c r="BI8" s="95"/>
      <c r="BJ8" s="95"/>
      <c r="BK8" s="95"/>
      <c r="BL8" s="95"/>
      <c r="BM8" s="95"/>
      <c r="BN8" s="95"/>
      <c r="BO8" s="95"/>
      <c r="BP8" s="95"/>
      <c r="BQ8" s="114">
        <v>2</v>
      </c>
      <c r="BR8" s="117"/>
      <c r="BS8" s="792"/>
      <c r="BT8" s="793"/>
      <c r="BU8" s="793"/>
      <c r="BV8" s="793"/>
      <c r="BW8" s="793"/>
      <c r="BX8" s="793"/>
      <c r="BY8" s="793"/>
      <c r="BZ8" s="793"/>
      <c r="CA8" s="793"/>
      <c r="CB8" s="793"/>
      <c r="CC8" s="793"/>
      <c r="CD8" s="793"/>
      <c r="CE8" s="793"/>
      <c r="CF8" s="793"/>
      <c r="CG8" s="794"/>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92"/>
      <c r="DW8" s="793"/>
      <c r="DX8" s="793"/>
      <c r="DY8" s="793"/>
      <c r="DZ8" s="810"/>
      <c r="EA8" s="97"/>
    </row>
    <row r="9" spans="1:131" s="119" customFormat="1" ht="26.25" customHeight="1" x14ac:dyDescent="0.2">
      <c r="A9" s="114">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788"/>
      <c r="AL9" s="789"/>
      <c r="AM9" s="789"/>
      <c r="AN9" s="789"/>
      <c r="AO9" s="789"/>
      <c r="AP9" s="789"/>
      <c r="AQ9" s="789"/>
      <c r="AR9" s="789"/>
      <c r="AS9" s="789"/>
      <c r="AT9" s="789"/>
      <c r="AU9" s="790"/>
      <c r="AV9" s="790"/>
      <c r="AW9" s="790"/>
      <c r="AX9" s="790"/>
      <c r="AY9" s="791"/>
      <c r="AZ9" s="100"/>
      <c r="BA9" s="100"/>
      <c r="BB9" s="100"/>
      <c r="BC9" s="100"/>
      <c r="BD9" s="100"/>
      <c r="BE9" s="95"/>
      <c r="BF9" s="95"/>
      <c r="BG9" s="95"/>
      <c r="BH9" s="95"/>
      <c r="BI9" s="95"/>
      <c r="BJ9" s="95"/>
      <c r="BK9" s="95"/>
      <c r="BL9" s="95"/>
      <c r="BM9" s="95"/>
      <c r="BN9" s="95"/>
      <c r="BO9" s="95"/>
      <c r="BP9" s="95"/>
      <c r="BQ9" s="114">
        <v>3</v>
      </c>
      <c r="BR9" s="117"/>
      <c r="BS9" s="792"/>
      <c r="BT9" s="793"/>
      <c r="BU9" s="793"/>
      <c r="BV9" s="793"/>
      <c r="BW9" s="793"/>
      <c r="BX9" s="793"/>
      <c r="BY9" s="793"/>
      <c r="BZ9" s="793"/>
      <c r="CA9" s="793"/>
      <c r="CB9" s="793"/>
      <c r="CC9" s="793"/>
      <c r="CD9" s="793"/>
      <c r="CE9" s="793"/>
      <c r="CF9" s="793"/>
      <c r="CG9" s="794"/>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92"/>
      <c r="DW9" s="793"/>
      <c r="DX9" s="793"/>
      <c r="DY9" s="793"/>
      <c r="DZ9" s="810"/>
      <c r="EA9" s="97"/>
    </row>
    <row r="10" spans="1:131" s="119" customFormat="1" ht="26.25" customHeight="1" x14ac:dyDescent="0.2">
      <c r="A10" s="114">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788"/>
      <c r="AL10" s="789"/>
      <c r="AM10" s="789"/>
      <c r="AN10" s="789"/>
      <c r="AO10" s="789"/>
      <c r="AP10" s="789"/>
      <c r="AQ10" s="789"/>
      <c r="AR10" s="789"/>
      <c r="AS10" s="789"/>
      <c r="AT10" s="789"/>
      <c r="AU10" s="790"/>
      <c r="AV10" s="790"/>
      <c r="AW10" s="790"/>
      <c r="AX10" s="790"/>
      <c r="AY10" s="791"/>
      <c r="AZ10" s="100"/>
      <c r="BA10" s="100"/>
      <c r="BB10" s="100"/>
      <c r="BC10" s="100"/>
      <c r="BD10" s="100"/>
      <c r="BE10" s="95"/>
      <c r="BF10" s="95"/>
      <c r="BG10" s="95"/>
      <c r="BH10" s="95"/>
      <c r="BI10" s="95"/>
      <c r="BJ10" s="95"/>
      <c r="BK10" s="95"/>
      <c r="BL10" s="95"/>
      <c r="BM10" s="95"/>
      <c r="BN10" s="95"/>
      <c r="BO10" s="95"/>
      <c r="BP10" s="95"/>
      <c r="BQ10" s="114">
        <v>4</v>
      </c>
      <c r="BR10" s="117"/>
      <c r="BS10" s="792"/>
      <c r="BT10" s="793"/>
      <c r="BU10" s="793"/>
      <c r="BV10" s="793"/>
      <c r="BW10" s="793"/>
      <c r="BX10" s="793"/>
      <c r="BY10" s="793"/>
      <c r="BZ10" s="793"/>
      <c r="CA10" s="793"/>
      <c r="CB10" s="793"/>
      <c r="CC10" s="793"/>
      <c r="CD10" s="793"/>
      <c r="CE10" s="793"/>
      <c r="CF10" s="793"/>
      <c r="CG10" s="794"/>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92"/>
      <c r="DW10" s="793"/>
      <c r="DX10" s="793"/>
      <c r="DY10" s="793"/>
      <c r="DZ10" s="810"/>
      <c r="EA10" s="97"/>
    </row>
    <row r="11" spans="1:131" s="119" customFormat="1" ht="26.25" customHeight="1" x14ac:dyDescent="0.2">
      <c r="A11" s="114">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788"/>
      <c r="AL11" s="789"/>
      <c r="AM11" s="789"/>
      <c r="AN11" s="789"/>
      <c r="AO11" s="789"/>
      <c r="AP11" s="789"/>
      <c r="AQ11" s="789"/>
      <c r="AR11" s="789"/>
      <c r="AS11" s="789"/>
      <c r="AT11" s="789"/>
      <c r="AU11" s="790"/>
      <c r="AV11" s="790"/>
      <c r="AW11" s="790"/>
      <c r="AX11" s="790"/>
      <c r="AY11" s="791"/>
      <c r="AZ11" s="100"/>
      <c r="BA11" s="100"/>
      <c r="BB11" s="100"/>
      <c r="BC11" s="100"/>
      <c r="BD11" s="100"/>
      <c r="BE11" s="95"/>
      <c r="BF11" s="95"/>
      <c r="BG11" s="95"/>
      <c r="BH11" s="95"/>
      <c r="BI11" s="95"/>
      <c r="BJ11" s="95"/>
      <c r="BK11" s="95"/>
      <c r="BL11" s="95"/>
      <c r="BM11" s="95"/>
      <c r="BN11" s="95"/>
      <c r="BO11" s="95"/>
      <c r="BP11" s="95"/>
      <c r="BQ11" s="114">
        <v>5</v>
      </c>
      <c r="BR11" s="117"/>
      <c r="BS11" s="792"/>
      <c r="BT11" s="793"/>
      <c r="BU11" s="793"/>
      <c r="BV11" s="793"/>
      <c r="BW11" s="793"/>
      <c r="BX11" s="793"/>
      <c r="BY11" s="793"/>
      <c r="BZ11" s="793"/>
      <c r="CA11" s="793"/>
      <c r="CB11" s="793"/>
      <c r="CC11" s="793"/>
      <c r="CD11" s="793"/>
      <c r="CE11" s="793"/>
      <c r="CF11" s="793"/>
      <c r="CG11" s="794"/>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92"/>
      <c r="DW11" s="793"/>
      <c r="DX11" s="793"/>
      <c r="DY11" s="793"/>
      <c r="DZ11" s="810"/>
      <c r="EA11" s="97"/>
    </row>
    <row r="12" spans="1:131" s="119" customFormat="1" ht="26.25" customHeight="1" x14ac:dyDescent="0.2">
      <c r="A12" s="114">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788"/>
      <c r="AL12" s="789"/>
      <c r="AM12" s="789"/>
      <c r="AN12" s="789"/>
      <c r="AO12" s="789"/>
      <c r="AP12" s="789"/>
      <c r="AQ12" s="789"/>
      <c r="AR12" s="789"/>
      <c r="AS12" s="789"/>
      <c r="AT12" s="789"/>
      <c r="AU12" s="790"/>
      <c r="AV12" s="790"/>
      <c r="AW12" s="790"/>
      <c r="AX12" s="790"/>
      <c r="AY12" s="791"/>
      <c r="AZ12" s="100"/>
      <c r="BA12" s="100"/>
      <c r="BB12" s="100"/>
      <c r="BC12" s="100"/>
      <c r="BD12" s="100"/>
      <c r="BE12" s="95"/>
      <c r="BF12" s="95"/>
      <c r="BG12" s="95"/>
      <c r="BH12" s="95"/>
      <c r="BI12" s="95"/>
      <c r="BJ12" s="95"/>
      <c r="BK12" s="95"/>
      <c r="BL12" s="95"/>
      <c r="BM12" s="95"/>
      <c r="BN12" s="95"/>
      <c r="BO12" s="95"/>
      <c r="BP12" s="95"/>
      <c r="BQ12" s="114">
        <v>6</v>
      </c>
      <c r="BR12" s="117"/>
      <c r="BS12" s="792"/>
      <c r="BT12" s="793"/>
      <c r="BU12" s="793"/>
      <c r="BV12" s="793"/>
      <c r="BW12" s="793"/>
      <c r="BX12" s="793"/>
      <c r="BY12" s="793"/>
      <c r="BZ12" s="793"/>
      <c r="CA12" s="793"/>
      <c r="CB12" s="793"/>
      <c r="CC12" s="793"/>
      <c r="CD12" s="793"/>
      <c r="CE12" s="793"/>
      <c r="CF12" s="793"/>
      <c r="CG12" s="794"/>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92"/>
      <c r="DW12" s="793"/>
      <c r="DX12" s="793"/>
      <c r="DY12" s="793"/>
      <c r="DZ12" s="810"/>
      <c r="EA12" s="97"/>
    </row>
    <row r="13" spans="1:131" s="119" customFormat="1" ht="26.25" customHeight="1" x14ac:dyDescent="0.2">
      <c r="A13" s="114">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788"/>
      <c r="AL13" s="789"/>
      <c r="AM13" s="789"/>
      <c r="AN13" s="789"/>
      <c r="AO13" s="789"/>
      <c r="AP13" s="789"/>
      <c r="AQ13" s="789"/>
      <c r="AR13" s="789"/>
      <c r="AS13" s="789"/>
      <c r="AT13" s="789"/>
      <c r="AU13" s="790"/>
      <c r="AV13" s="790"/>
      <c r="AW13" s="790"/>
      <c r="AX13" s="790"/>
      <c r="AY13" s="791"/>
      <c r="AZ13" s="100"/>
      <c r="BA13" s="100"/>
      <c r="BB13" s="100"/>
      <c r="BC13" s="100"/>
      <c r="BD13" s="100"/>
      <c r="BE13" s="95"/>
      <c r="BF13" s="95"/>
      <c r="BG13" s="95"/>
      <c r="BH13" s="95"/>
      <c r="BI13" s="95"/>
      <c r="BJ13" s="95"/>
      <c r="BK13" s="95"/>
      <c r="BL13" s="95"/>
      <c r="BM13" s="95"/>
      <c r="BN13" s="95"/>
      <c r="BO13" s="95"/>
      <c r="BP13" s="95"/>
      <c r="BQ13" s="114">
        <v>7</v>
      </c>
      <c r="BR13" s="117"/>
      <c r="BS13" s="792"/>
      <c r="BT13" s="793"/>
      <c r="BU13" s="793"/>
      <c r="BV13" s="793"/>
      <c r="BW13" s="793"/>
      <c r="BX13" s="793"/>
      <c r="BY13" s="793"/>
      <c r="BZ13" s="793"/>
      <c r="CA13" s="793"/>
      <c r="CB13" s="793"/>
      <c r="CC13" s="793"/>
      <c r="CD13" s="793"/>
      <c r="CE13" s="793"/>
      <c r="CF13" s="793"/>
      <c r="CG13" s="794"/>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92"/>
      <c r="DW13" s="793"/>
      <c r="DX13" s="793"/>
      <c r="DY13" s="793"/>
      <c r="DZ13" s="810"/>
      <c r="EA13" s="97"/>
    </row>
    <row r="14" spans="1:131" s="119" customFormat="1" ht="26.25" customHeight="1" x14ac:dyDescent="0.2">
      <c r="A14" s="114">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788"/>
      <c r="AL14" s="789"/>
      <c r="AM14" s="789"/>
      <c r="AN14" s="789"/>
      <c r="AO14" s="789"/>
      <c r="AP14" s="789"/>
      <c r="AQ14" s="789"/>
      <c r="AR14" s="789"/>
      <c r="AS14" s="789"/>
      <c r="AT14" s="789"/>
      <c r="AU14" s="790"/>
      <c r="AV14" s="790"/>
      <c r="AW14" s="790"/>
      <c r="AX14" s="790"/>
      <c r="AY14" s="791"/>
      <c r="AZ14" s="100"/>
      <c r="BA14" s="100"/>
      <c r="BB14" s="100"/>
      <c r="BC14" s="100"/>
      <c r="BD14" s="100"/>
      <c r="BE14" s="95"/>
      <c r="BF14" s="95"/>
      <c r="BG14" s="95"/>
      <c r="BH14" s="95"/>
      <c r="BI14" s="95"/>
      <c r="BJ14" s="95"/>
      <c r="BK14" s="95"/>
      <c r="BL14" s="95"/>
      <c r="BM14" s="95"/>
      <c r="BN14" s="95"/>
      <c r="BO14" s="95"/>
      <c r="BP14" s="95"/>
      <c r="BQ14" s="114">
        <v>8</v>
      </c>
      <c r="BR14" s="117"/>
      <c r="BS14" s="792"/>
      <c r="BT14" s="793"/>
      <c r="BU14" s="793"/>
      <c r="BV14" s="793"/>
      <c r="BW14" s="793"/>
      <c r="BX14" s="793"/>
      <c r="BY14" s="793"/>
      <c r="BZ14" s="793"/>
      <c r="CA14" s="793"/>
      <c r="CB14" s="793"/>
      <c r="CC14" s="793"/>
      <c r="CD14" s="793"/>
      <c r="CE14" s="793"/>
      <c r="CF14" s="793"/>
      <c r="CG14" s="794"/>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92"/>
      <c r="DW14" s="793"/>
      <c r="DX14" s="793"/>
      <c r="DY14" s="793"/>
      <c r="DZ14" s="810"/>
      <c r="EA14" s="97"/>
    </row>
    <row r="15" spans="1:131" s="119" customFormat="1" ht="26.25" customHeight="1" x14ac:dyDescent="0.2">
      <c r="A15" s="114">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788"/>
      <c r="AL15" s="789"/>
      <c r="AM15" s="789"/>
      <c r="AN15" s="789"/>
      <c r="AO15" s="789"/>
      <c r="AP15" s="789"/>
      <c r="AQ15" s="789"/>
      <c r="AR15" s="789"/>
      <c r="AS15" s="789"/>
      <c r="AT15" s="789"/>
      <c r="AU15" s="790"/>
      <c r="AV15" s="790"/>
      <c r="AW15" s="790"/>
      <c r="AX15" s="790"/>
      <c r="AY15" s="791"/>
      <c r="AZ15" s="100"/>
      <c r="BA15" s="100"/>
      <c r="BB15" s="100"/>
      <c r="BC15" s="100"/>
      <c r="BD15" s="100"/>
      <c r="BE15" s="95"/>
      <c r="BF15" s="95"/>
      <c r="BG15" s="95"/>
      <c r="BH15" s="95"/>
      <c r="BI15" s="95"/>
      <c r="BJ15" s="95"/>
      <c r="BK15" s="95"/>
      <c r="BL15" s="95"/>
      <c r="BM15" s="95"/>
      <c r="BN15" s="95"/>
      <c r="BO15" s="95"/>
      <c r="BP15" s="95"/>
      <c r="BQ15" s="114">
        <v>9</v>
      </c>
      <c r="BR15" s="117"/>
      <c r="BS15" s="792"/>
      <c r="BT15" s="793"/>
      <c r="BU15" s="793"/>
      <c r="BV15" s="793"/>
      <c r="BW15" s="793"/>
      <c r="BX15" s="793"/>
      <c r="BY15" s="793"/>
      <c r="BZ15" s="793"/>
      <c r="CA15" s="793"/>
      <c r="CB15" s="793"/>
      <c r="CC15" s="793"/>
      <c r="CD15" s="793"/>
      <c r="CE15" s="793"/>
      <c r="CF15" s="793"/>
      <c r="CG15" s="794"/>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92"/>
      <c r="DW15" s="793"/>
      <c r="DX15" s="793"/>
      <c r="DY15" s="793"/>
      <c r="DZ15" s="810"/>
      <c r="EA15" s="97"/>
    </row>
    <row r="16" spans="1:131" s="119" customFormat="1" ht="26.25" customHeight="1" x14ac:dyDescent="0.2">
      <c r="A16" s="114">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788"/>
      <c r="AL16" s="789"/>
      <c r="AM16" s="789"/>
      <c r="AN16" s="789"/>
      <c r="AO16" s="789"/>
      <c r="AP16" s="789"/>
      <c r="AQ16" s="789"/>
      <c r="AR16" s="789"/>
      <c r="AS16" s="789"/>
      <c r="AT16" s="789"/>
      <c r="AU16" s="790"/>
      <c r="AV16" s="790"/>
      <c r="AW16" s="790"/>
      <c r="AX16" s="790"/>
      <c r="AY16" s="791"/>
      <c r="AZ16" s="100"/>
      <c r="BA16" s="100"/>
      <c r="BB16" s="100"/>
      <c r="BC16" s="100"/>
      <c r="BD16" s="100"/>
      <c r="BE16" s="95"/>
      <c r="BF16" s="95"/>
      <c r="BG16" s="95"/>
      <c r="BH16" s="95"/>
      <c r="BI16" s="95"/>
      <c r="BJ16" s="95"/>
      <c r="BK16" s="95"/>
      <c r="BL16" s="95"/>
      <c r="BM16" s="95"/>
      <c r="BN16" s="95"/>
      <c r="BO16" s="95"/>
      <c r="BP16" s="95"/>
      <c r="BQ16" s="114">
        <v>10</v>
      </c>
      <c r="BR16" s="117"/>
      <c r="BS16" s="792"/>
      <c r="BT16" s="793"/>
      <c r="BU16" s="793"/>
      <c r="BV16" s="793"/>
      <c r="BW16" s="793"/>
      <c r="BX16" s="793"/>
      <c r="BY16" s="793"/>
      <c r="BZ16" s="793"/>
      <c r="CA16" s="793"/>
      <c r="CB16" s="793"/>
      <c r="CC16" s="793"/>
      <c r="CD16" s="793"/>
      <c r="CE16" s="793"/>
      <c r="CF16" s="793"/>
      <c r="CG16" s="794"/>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92"/>
      <c r="DW16" s="793"/>
      <c r="DX16" s="793"/>
      <c r="DY16" s="793"/>
      <c r="DZ16" s="810"/>
      <c r="EA16" s="97"/>
    </row>
    <row r="17" spans="1:131" s="119" customFormat="1" ht="26.25" customHeight="1" x14ac:dyDescent="0.2">
      <c r="A17" s="114">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788"/>
      <c r="AL17" s="789"/>
      <c r="AM17" s="789"/>
      <c r="AN17" s="789"/>
      <c r="AO17" s="789"/>
      <c r="AP17" s="789"/>
      <c r="AQ17" s="789"/>
      <c r="AR17" s="789"/>
      <c r="AS17" s="789"/>
      <c r="AT17" s="789"/>
      <c r="AU17" s="790"/>
      <c r="AV17" s="790"/>
      <c r="AW17" s="790"/>
      <c r="AX17" s="790"/>
      <c r="AY17" s="791"/>
      <c r="AZ17" s="100"/>
      <c r="BA17" s="100"/>
      <c r="BB17" s="100"/>
      <c r="BC17" s="100"/>
      <c r="BD17" s="100"/>
      <c r="BE17" s="95"/>
      <c r="BF17" s="95"/>
      <c r="BG17" s="95"/>
      <c r="BH17" s="95"/>
      <c r="BI17" s="95"/>
      <c r="BJ17" s="95"/>
      <c r="BK17" s="95"/>
      <c r="BL17" s="95"/>
      <c r="BM17" s="95"/>
      <c r="BN17" s="95"/>
      <c r="BO17" s="95"/>
      <c r="BP17" s="95"/>
      <c r="BQ17" s="114">
        <v>11</v>
      </c>
      <c r="BR17" s="117"/>
      <c r="BS17" s="792"/>
      <c r="BT17" s="793"/>
      <c r="BU17" s="793"/>
      <c r="BV17" s="793"/>
      <c r="BW17" s="793"/>
      <c r="BX17" s="793"/>
      <c r="BY17" s="793"/>
      <c r="BZ17" s="793"/>
      <c r="CA17" s="793"/>
      <c r="CB17" s="793"/>
      <c r="CC17" s="793"/>
      <c r="CD17" s="793"/>
      <c r="CE17" s="793"/>
      <c r="CF17" s="793"/>
      <c r="CG17" s="794"/>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92"/>
      <c r="DW17" s="793"/>
      <c r="DX17" s="793"/>
      <c r="DY17" s="793"/>
      <c r="DZ17" s="810"/>
      <c r="EA17" s="97"/>
    </row>
    <row r="18" spans="1:131" s="119" customFormat="1" ht="26.25" customHeight="1" x14ac:dyDescent="0.2">
      <c r="A18" s="114">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788"/>
      <c r="AL18" s="789"/>
      <c r="AM18" s="789"/>
      <c r="AN18" s="789"/>
      <c r="AO18" s="789"/>
      <c r="AP18" s="789"/>
      <c r="AQ18" s="789"/>
      <c r="AR18" s="789"/>
      <c r="AS18" s="789"/>
      <c r="AT18" s="789"/>
      <c r="AU18" s="790"/>
      <c r="AV18" s="790"/>
      <c r="AW18" s="790"/>
      <c r="AX18" s="790"/>
      <c r="AY18" s="791"/>
      <c r="AZ18" s="100"/>
      <c r="BA18" s="100"/>
      <c r="BB18" s="100"/>
      <c r="BC18" s="100"/>
      <c r="BD18" s="100"/>
      <c r="BE18" s="95"/>
      <c r="BF18" s="95"/>
      <c r="BG18" s="95"/>
      <c r="BH18" s="95"/>
      <c r="BI18" s="95"/>
      <c r="BJ18" s="95"/>
      <c r="BK18" s="95"/>
      <c r="BL18" s="95"/>
      <c r="BM18" s="95"/>
      <c r="BN18" s="95"/>
      <c r="BO18" s="95"/>
      <c r="BP18" s="95"/>
      <c r="BQ18" s="114">
        <v>12</v>
      </c>
      <c r="BR18" s="117"/>
      <c r="BS18" s="792"/>
      <c r="BT18" s="793"/>
      <c r="BU18" s="793"/>
      <c r="BV18" s="793"/>
      <c r="BW18" s="793"/>
      <c r="BX18" s="793"/>
      <c r="BY18" s="793"/>
      <c r="BZ18" s="793"/>
      <c r="CA18" s="793"/>
      <c r="CB18" s="793"/>
      <c r="CC18" s="793"/>
      <c r="CD18" s="793"/>
      <c r="CE18" s="793"/>
      <c r="CF18" s="793"/>
      <c r="CG18" s="794"/>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92"/>
      <c r="DW18" s="793"/>
      <c r="DX18" s="793"/>
      <c r="DY18" s="793"/>
      <c r="DZ18" s="810"/>
      <c r="EA18" s="97"/>
    </row>
    <row r="19" spans="1:131" s="119" customFormat="1" ht="26.25" customHeight="1" x14ac:dyDescent="0.2">
      <c r="A19" s="114">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788"/>
      <c r="AL19" s="789"/>
      <c r="AM19" s="789"/>
      <c r="AN19" s="789"/>
      <c r="AO19" s="789"/>
      <c r="AP19" s="789"/>
      <c r="AQ19" s="789"/>
      <c r="AR19" s="789"/>
      <c r="AS19" s="789"/>
      <c r="AT19" s="789"/>
      <c r="AU19" s="790"/>
      <c r="AV19" s="790"/>
      <c r="AW19" s="790"/>
      <c r="AX19" s="790"/>
      <c r="AY19" s="791"/>
      <c r="AZ19" s="100"/>
      <c r="BA19" s="100"/>
      <c r="BB19" s="100"/>
      <c r="BC19" s="100"/>
      <c r="BD19" s="100"/>
      <c r="BE19" s="95"/>
      <c r="BF19" s="95"/>
      <c r="BG19" s="95"/>
      <c r="BH19" s="95"/>
      <c r="BI19" s="95"/>
      <c r="BJ19" s="95"/>
      <c r="BK19" s="95"/>
      <c r="BL19" s="95"/>
      <c r="BM19" s="95"/>
      <c r="BN19" s="95"/>
      <c r="BO19" s="95"/>
      <c r="BP19" s="95"/>
      <c r="BQ19" s="114">
        <v>13</v>
      </c>
      <c r="BR19" s="117"/>
      <c r="BS19" s="792"/>
      <c r="BT19" s="793"/>
      <c r="BU19" s="793"/>
      <c r="BV19" s="793"/>
      <c r="BW19" s="793"/>
      <c r="BX19" s="793"/>
      <c r="BY19" s="793"/>
      <c r="BZ19" s="793"/>
      <c r="CA19" s="793"/>
      <c r="CB19" s="793"/>
      <c r="CC19" s="793"/>
      <c r="CD19" s="793"/>
      <c r="CE19" s="793"/>
      <c r="CF19" s="793"/>
      <c r="CG19" s="794"/>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92"/>
      <c r="DW19" s="793"/>
      <c r="DX19" s="793"/>
      <c r="DY19" s="793"/>
      <c r="DZ19" s="810"/>
      <c r="EA19" s="97"/>
    </row>
    <row r="20" spans="1:131" s="119" customFormat="1" ht="26.25" customHeight="1" x14ac:dyDescent="0.2">
      <c r="A20" s="114">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788"/>
      <c r="AL20" s="789"/>
      <c r="AM20" s="789"/>
      <c r="AN20" s="789"/>
      <c r="AO20" s="789"/>
      <c r="AP20" s="789"/>
      <c r="AQ20" s="789"/>
      <c r="AR20" s="789"/>
      <c r="AS20" s="789"/>
      <c r="AT20" s="789"/>
      <c r="AU20" s="790"/>
      <c r="AV20" s="790"/>
      <c r="AW20" s="790"/>
      <c r="AX20" s="790"/>
      <c r="AY20" s="791"/>
      <c r="AZ20" s="100"/>
      <c r="BA20" s="100"/>
      <c r="BB20" s="100"/>
      <c r="BC20" s="100"/>
      <c r="BD20" s="100"/>
      <c r="BE20" s="95"/>
      <c r="BF20" s="95"/>
      <c r="BG20" s="95"/>
      <c r="BH20" s="95"/>
      <c r="BI20" s="95"/>
      <c r="BJ20" s="95"/>
      <c r="BK20" s="95"/>
      <c r="BL20" s="95"/>
      <c r="BM20" s="95"/>
      <c r="BN20" s="95"/>
      <c r="BO20" s="95"/>
      <c r="BP20" s="95"/>
      <c r="BQ20" s="114">
        <v>14</v>
      </c>
      <c r="BR20" s="117"/>
      <c r="BS20" s="792"/>
      <c r="BT20" s="793"/>
      <c r="BU20" s="793"/>
      <c r="BV20" s="793"/>
      <c r="BW20" s="793"/>
      <c r="BX20" s="793"/>
      <c r="BY20" s="793"/>
      <c r="BZ20" s="793"/>
      <c r="CA20" s="793"/>
      <c r="CB20" s="793"/>
      <c r="CC20" s="793"/>
      <c r="CD20" s="793"/>
      <c r="CE20" s="793"/>
      <c r="CF20" s="793"/>
      <c r="CG20" s="794"/>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92"/>
      <c r="DW20" s="793"/>
      <c r="DX20" s="793"/>
      <c r="DY20" s="793"/>
      <c r="DZ20" s="810"/>
      <c r="EA20" s="97"/>
    </row>
    <row r="21" spans="1:131" s="119" customFormat="1" ht="26.25" customHeight="1" thickBot="1" x14ac:dyDescent="0.25">
      <c r="A21" s="114">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788"/>
      <c r="AL21" s="789"/>
      <c r="AM21" s="789"/>
      <c r="AN21" s="789"/>
      <c r="AO21" s="789"/>
      <c r="AP21" s="789"/>
      <c r="AQ21" s="789"/>
      <c r="AR21" s="789"/>
      <c r="AS21" s="789"/>
      <c r="AT21" s="789"/>
      <c r="AU21" s="790"/>
      <c r="AV21" s="790"/>
      <c r="AW21" s="790"/>
      <c r="AX21" s="790"/>
      <c r="AY21" s="791"/>
      <c r="AZ21" s="100"/>
      <c r="BA21" s="100"/>
      <c r="BB21" s="100"/>
      <c r="BC21" s="100"/>
      <c r="BD21" s="100"/>
      <c r="BE21" s="95"/>
      <c r="BF21" s="95"/>
      <c r="BG21" s="95"/>
      <c r="BH21" s="95"/>
      <c r="BI21" s="95"/>
      <c r="BJ21" s="95"/>
      <c r="BK21" s="95"/>
      <c r="BL21" s="95"/>
      <c r="BM21" s="95"/>
      <c r="BN21" s="95"/>
      <c r="BO21" s="95"/>
      <c r="BP21" s="95"/>
      <c r="BQ21" s="114">
        <v>15</v>
      </c>
      <c r="BR21" s="117"/>
      <c r="BS21" s="792"/>
      <c r="BT21" s="793"/>
      <c r="BU21" s="793"/>
      <c r="BV21" s="793"/>
      <c r="BW21" s="793"/>
      <c r="BX21" s="793"/>
      <c r="BY21" s="793"/>
      <c r="BZ21" s="793"/>
      <c r="CA21" s="793"/>
      <c r="CB21" s="793"/>
      <c r="CC21" s="793"/>
      <c r="CD21" s="793"/>
      <c r="CE21" s="793"/>
      <c r="CF21" s="793"/>
      <c r="CG21" s="794"/>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92"/>
      <c r="DW21" s="793"/>
      <c r="DX21" s="793"/>
      <c r="DY21" s="793"/>
      <c r="DZ21" s="810"/>
      <c r="EA21" s="97"/>
    </row>
    <row r="22" spans="1:131" s="119" customFormat="1" ht="26.25" customHeight="1" x14ac:dyDescent="0.2">
      <c r="A22" s="114">
        <v>16</v>
      </c>
      <c r="B22" s="801"/>
      <c r="C22" s="802"/>
      <c r="D22" s="802"/>
      <c r="E22" s="802"/>
      <c r="F22" s="802"/>
      <c r="G22" s="802"/>
      <c r="H22" s="802"/>
      <c r="I22" s="802"/>
      <c r="J22" s="802"/>
      <c r="K22" s="802"/>
      <c r="L22" s="802"/>
      <c r="M22" s="802"/>
      <c r="N22" s="802"/>
      <c r="O22" s="802"/>
      <c r="P22" s="803"/>
      <c r="Q22" s="811"/>
      <c r="R22" s="812"/>
      <c r="S22" s="812"/>
      <c r="T22" s="812"/>
      <c r="U22" s="812"/>
      <c r="V22" s="812"/>
      <c r="W22" s="812"/>
      <c r="X22" s="812"/>
      <c r="Y22" s="812"/>
      <c r="Z22" s="812"/>
      <c r="AA22" s="812"/>
      <c r="AB22" s="812"/>
      <c r="AC22" s="812"/>
      <c r="AD22" s="812"/>
      <c r="AE22" s="813"/>
      <c r="AF22" s="807"/>
      <c r="AG22" s="808"/>
      <c r="AH22" s="808"/>
      <c r="AI22" s="808"/>
      <c r="AJ22" s="809"/>
      <c r="AK22" s="814"/>
      <c r="AL22" s="815"/>
      <c r="AM22" s="815"/>
      <c r="AN22" s="815"/>
      <c r="AO22" s="815"/>
      <c r="AP22" s="815"/>
      <c r="AQ22" s="815"/>
      <c r="AR22" s="815"/>
      <c r="AS22" s="815"/>
      <c r="AT22" s="815"/>
      <c r="AU22" s="816"/>
      <c r="AV22" s="816"/>
      <c r="AW22" s="816"/>
      <c r="AX22" s="816"/>
      <c r="AY22" s="817"/>
      <c r="AZ22" s="818" t="s">
        <v>402</v>
      </c>
      <c r="BA22" s="818"/>
      <c r="BB22" s="818"/>
      <c r="BC22" s="818"/>
      <c r="BD22" s="819"/>
      <c r="BE22" s="95"/>
      <c r="BF22" s="95"/>
      <c r="BG22" s="95"/>
      <c r="BH22" s="95"/>
      <c r="BI22" s="95"/>
      <c r="BJ22" s="95"/>
      <c r="BK22" s="95"/>
      <c r="BL22" s="95"/>
      <c r="BM22" s="95"/>
      <c r="BN22" s="95"/>
      <c r="BO22" s="95"/>
      <c r="BP22" s="95"/>
      <c r="BQ22" s="114">
        <v>16</v>
      </c>
      <c r="BR22" s="117"/>
      <c r="BS22" s="792"/>
      <c r="BT22" s="793"/>
      <c r="BU22" s="793"/>
      <c r="BV22" s="793"/>
      <c r="BW22" s="793"/>
      <c r="BX22" s="793"/>
      <c r="BY22" s="793"/>
      <c r="BZ22" s="793"/>
      <c r="CA22" s="793"/>
      <c r="CB22" s="793"/>
      <c r="CC22" s="793"/>
      <c r="CD22" s="793"/>
      <c r="CE22" s="793"/>
      <c r="CF22" s="793"/>
      <c r="CG22" s="794"/>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92"/>
      <c r="DW22" s="793"/>
      <c r="DX22" s="793"/>
      <c r="DY22" s="793"/>
      <c r="DZ22" s="810"/>
      <c r="EA22" s="97"/>
    </row>
    <row r="23" spans="1:131" s="119" customFormat="1" ht="26.25" customHeight="1" thickBot="1" x14ac:dyDescent="0.25">
      <c r="A23" s="112" t="s">
        <v>380</v>
      </c>
      <c r="B23" s="820" t="s">
        <v>401</v>
      </c>
      <c r="C23" s="821"/>
      <c r="D23" s="821"/>
      <c r="E23" s="821"/>
      <c r="F23" s="821"/>
      <c r="G23" s="821"/>
      <c r="H23" s="821"/>
      <c r="I23" s="821"/>
      <c r="J23" s="821"/>
      <c r="K23" s="821"/>
      <c r="L23" s="821"/>
      <c r="M23" s="821"/>
      <c r="N23" s="821"/>
      <c r="O23" s="821"/>
      <c r="P23" s="822"/>
      <c r="Q23" s="823"/>
      <c r="R23" s="824"/>
      <c r="S23" s="824"/>
      <c r="T23" s="824"/>
      <c r="U23" s="824"/>
      <c r="V23" s="824"/>
      <c r="W23" s="824"/>
      <c r="X23" s="824"/>
      <c r="Y23" s="824"/>
      <c r="Z23" s="824"/>
      <c r="AA23" s="824"/>
      <c r="AB23" s="824"/>
      <c r="AC23" s="824"/>
      <c r="AD23" s="824"/>
      <c r="AE23" s="825"/>
      <c r="AF23" s="826">
        <v>760</v>
      </c>
      <c r="AG23" s="824"/>
      <c r="AH23" s="824"/>
      <c r="AI23" s="824"/>
      <c r="AJ23" s="827"/>
      <c r="AK23" s="828"/>
      <c r="AL23" s="829"/>
      <c r="AM23" s="829"/>
      <c r="AN23" s="829"/>
      <c r="AO23" s="829"/>
      <c r="AP23" s="824"/>
      <c r="AQ23" s="824"/>
      <c r="AR23" s="824"/>
      <c r="AS23" s="824"/>
      <c r="AT23" s="824"/>
      <c r="AU23" s="830"/>
      <c r="AV23" s="830"/>
      <c r="AW23" s="830"/>
      <c r="AX23" s="830"/>
      <c r="AY23" s="831"/>
      <c r="AZ23" s="832" t="s">
        <v>47</v>
      </c>
      <c r="BA23" s="833"/>
      <c r="BB23" s="833"/>
      <c r="BC23" s="833"/>
      <c r="BD23" s="834"/>
      <c r="BE23" s="95"/>
      <c r="BF23" s="95"/>
      <c r="BG23" s="95"/>
      <c r="BH23" s="95"/>
      <c r="BI23" s="95"/>
      <c r="BJ23" s="95"/>
      <c r="BK23" s="95"/>
      <c r="BL23" s="95"/>
      <c r="BM23" s="95"/>
      <c r="BN23" s="95"/>
      <c r="BO23" s="95"/>
      <c r="BP23" s="95"/>
      <c r="BQ23" s="114">
        <v>17</v>
      </c>
      <c r="BR23" s="117"/>
      <c r="BS23" s="792"/>
      <c r="BT23" s="793"/>
      <c r="BU23" s="793"/>
      <c r="BV23" s="793"/>
      <c r="BW23" s="793"/>
      <c r="BX23" s="793"/>
      <c r="BY23" s="793"/>
      <c r="BZ23" s="793"/>
      <c r="CA23" s="793"/>
      <c r="CB23" s="793"/>
      <c r="CC23" s="793"/>
      <c r="CD23" s="793"/>
      <c r="CE23" s="793"/>
      <c r="CF23" s="793"/>
      <c r="CG23" s="794"/>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92"/>
      <c r="DW23" s="793"/>
      <c r="DX23" s="793"/>
      <c r="DY23" s="793"/>
      <c r="DZ23" s="810"/>
      <c r="EA23" s="97"/>
    </row>
    <row r="24" spans="1:131" s="119" customFormat="1" ht="26.25" customHeight="1" x14ac:dyDescent="0.2">
      <c r="A24" s="835" t="s">
        <v>400</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100"/>
      <c r="BA24" s="100"/>
      <c r="BB24" s="100"/>
      <c r="BC24" s="100"/>
      <c r="BD24" s="100"/>
      <c r="BE24" s="95"/>
      <c r="BF24" s="95"/>
      <c r="BG24" s="95"/>
      <c r="BH24" s="95"/>
      <c r="BI24" s="95"/>
      <c r="BJ24" s="95"/>
      <c r="BK24" s="95"/>
      <c r="BL24" s="95"/>
      <c r="BM24" s="95"/>
      <c r="BN24" s="95"/>
      <c r="BO24" s="95"/>
      <c r="BP24" s="95"/>
      <c r="BQ24" s="114">
        <v>18</v>
      </c>
      <c r="BR24" s="117"/>
      <c r="BS24" s="792"/>
      <c r="BT24" s="793"/>
      <c r="BU24" s="793"/>
      <c r="BV24" s="793"/>
      <c r="BW24" s="793"/>
      <c r="BX24" s="793"/>
      <c r="BY24" s="793"/>
      <c r="BZ24" s="793"/>
      <c r="CA24" s="793"/>
      <c r="CB24" s="793"/>
      <c r="CC24" s="793"/>
      <c r="CD24" s="793"/>
      <c r="CE24" s="793"/>
      <c r="CF24" s="793"/>
      <c r="CG24" s="794"/>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92"/>
      <c r="DW24" s="793"/>
      <c r="DX24" s="793"/>
      <c r="DY24" s="793"/>
      <c r="DZ24" s="810"/>
      <c r="EA24" s="97"/>
    </row>
    <row r="25" spans="1:131" ht="26.25" customHeight="1" thickBot="1" x14ac:dyDescent="0.25">
      <c r="A25" s="780" t="s">
        <v>399</v>
      </c>
      <c r="B25" s="780"/>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780"/>
      <c r="BB25" s="780"/>
      <c r="BC25" s="780"/>
      <c r="BD25" s="780"/>
      <c r="BE25" s="780"/>
      <c r="BF25" s="780"/>
      <c r="BG25" s="780"/>
      <c r="BH25" s="780"/>
      <c r="BI25" s="780"/>
      <c r="BJ25" s="100"/>
      <c r="BK25" s="100"/>
      <c r="BL25" s="100"/>
      <c r="BM25" s="100"/>
      <c r="BN25" s="100"/>
      <c r="BO25" s="107"/>
      <c r="BP25" s="107"/>
      <c r="BQ25" s="114">
        <v>19</v>
      </c>
      <c r="BR25" s="117"/>
      <c r="BS25" s="792"/>
      <c r="BT25" s="793"/>
      <c r="BU25" s="793"/>
      <c r="BV25" s="793"/>
      <c r="BW25" s="793"/>
      <c r="BX25" s="793"/>
      <c r="BY25" s="793"/>
      <c r="BZ25" s="793"/>
      <c r="CA25" s="793"/>
      <c r="CB25" s="793"/>
      <c r="CC25" s="793"/>
      <c r="CD25" s="793"/>
      <c r="CE25" s="793"/>
      <c r="CF25" s="793"/>
      <c r="CG25" s="794"/>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92"/>
      <c r="DW25" s="793"/>
      <c r="DX25" s="793"/>
      <c r="DY25" s="793"/>
      <c r="DZ25" s="810"/>
      <c r="EA25" s="94"/>
    </row>
    <row r="26" spans="1:131" ht="26.25" customHeight="1" x14ac:dyDescent="0.2">
      <c r="A26" s="782" t="s">
        <v>398</v>
      </c>
      <c r="B26" s="783"/>
      <c r="C26" s="783"/>
      <c r="D26" s="783"/>
      <c r="E26" s="783"/>
      <c r="F26" s="783"/>
      <c r="G26" s="783"/>
      <c r="H26" s="783"/>
      <c r="I26" s="783"/>
      <c r="J26" s="783"/>
      <c r="K26" s="783"/>
      <c r="L26" s="783"/>
      <c r="M26" s="783"/>
      <c r="N26" s="783"/>
      <c r="O26" s="783"/>
      <c r="P26" s="784"/>
      <c r="Q26" s="743" t="s">
        <v>389</v>
      </c>
      <c r="R26" s="744"/>
      <c r="S26" s="744"/>
      <c r="T26" s="744"/>
      <c r="U26" s="769"/>
      <c r="V26" s="743" t="s">
        <v>388</v>
      </c>
      <c r="W26" s="744"/>
      <c r="X26" s="744"/>
      <c r="Y26" s="744"/>
      <c r="Z26" s="769"/>
      <c r="AA26" s="743" t="s">
        <v>387</v>
      </c>
      <c r="AB26" s="744"/>
      <c r="AC26" s="744"/>
      <c r="AD26" s="744"/>
      <c r="AE26" s="744"/>
      <c r="AF26" s="836" t="s">
        <v>386</v>
      </c>
      <c r="AG26" s="837"/>
      <c r="AH26" s="837"/>
      <c r="AI26" s="837"/>
      <c r="AJ26" s="838"/>
      <c r="AK26" s="744" t="s">
        <v>385</v>
      </c>
      <c r="AL26" s="744"/>
      <c r="AM26" s="744"/>
      <c r="AN26" s="744"/>
      <c r="AO26" s="769"/>
      <c r="AP26" s="743" t="s">
        <v>384</v>
      </c>
      <c r="AQ26" s="744"/>
      <c r="AR26" s="744"/>
      <c r="AS26" s="744"/>
      <c r="AT26" s="769"/>
      <c r="AU26" s="743" t="s">
        <v>397</v>
      </c>
      <c r="AV26" s="744"/>
      <c r="AW26" s="744"/>
      <c r="AX26" s="744"/>
      <c r="AY26" s="769"/>
      <c r="AZ26" s="743" t="s">
        <v>396</v>
      </c>
      <c r="BA26" s="744"/>
      <c r="BB26" s="744"/>
      <c r="BC26" s="744"/>
      <c r="BD26" s="769"/>
      <c r="BE26" s="743" t="s">
        <v>382</v>
      </c>
      <c r="BF26" s="744"/>
      <c r="BG26" s="744"/>
      <c r="BH26" s="744"/>
      <c r="BI26" s="745"/>
      <c r="BJ26" s="100"/>
      <c r="BK26" s="100"/>
      <c r="BL26" s="100"/>
      <c r="BM26" s="100"/>
      <c r="BN26" s="100"/>
      <c r="BO26" s="107"/>
      <c r="BP26" s="107"/>
      <c r="BQ26" s="114">
        <v>20</v>
      </c>
      <c r="BR26" s="117"/>
      <c r="BS26" s="792"/>
      <c r="BT26" s="793"/>
      <c r="BU26" s="793"/>
      <c r="BV26" s="793"/>
      <c r="BW26" s="793"/>
      <c r="BX26" s="793"/>
      <c r="BY26" s="793"/>
      <c r="BZ26" s="793"/>
      <c r="CA26" s="793"/>
      <c r="CB26" s="793"/>
      <c r="CC26" s="793"/>
      <c r="CD26" s="793"/>
      <c r="CE26" s="793"/>
      <c r="CF26" s="793"/>
      <c r="CG26" s="794"/>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92"/>
      <c r="DW26" s="793"/>
      <c r="DX26" s="793"/>
      <c r="DY26" s="793"/>
      <c r="DZ26" s="810"/>
      <c r="EA26" s="94"/>
    </row>
    <row r="27" spans="1:131" ht="26.25" customHeight="1" thickBot="1" x14ac:dyDescent="0.25">
      <c r="A27" s="785"/>
      <c r="B27" s="786"/>
      <c r="C27" s="786"/>
      <c r="D27" s="786"/>
      <c r="E27" s="786"/>
      <c r="F27" s="786"/>
      <c r="G27" s="786"/>
      <c r="H27" s="786"/>
      <c r="I27" s="786"/>
      <c r="J27" s="786"/>
      <c r="K27" s="786"/>
      <c r="L27" s="786"/>
      <c r="M27" s="786"/>
      <c r="N27" s="786"/>
      <c r="O27" s="786"/>
      <c r="P27" s="787"/>
      <c r="Q27" s="746"/>
      <c r="R27" s="747"/>
      <c r="S27" s="747"/>
      <c r="T27" s="747"/>
      <c r="U27" s="770"/>
      <c r="V27" s="746"/>
      <c r="W27" s="747"/>
      <c r="X27" s="747"/>
      <c r="Y27" s="747"/>
      <c r="Z27" s="770"/>
      <c r="AA27" s="746"/>
      <c r="AB27" s="747"/>
      <c r="AC27" s="747"/>
      <c r="AD27" s="747"/>
      <c r="AE27" s="747"/>
      <c r="AF27" s="839"/>
      <c r="AG27" s="840"/>
      <c r="AH27" s="840"/>
      <c r="AI27" s="840"/>
      <c r="AJ27" s="841"/>
      <c r="AK27" s="747"/>
      <c r="AL27" s="747"/>
      <c r="AM27" s="747"/>
      <c r="AN27" s="747"/>
      <c r="AO27" s="770"/>
      <c r="AP27" s="746"/>
      <c r="AQ27" s="747"/>
      <c r="AR27" s="747"/>
      <c r="AS27" s="747"/>
      <c r="AT27" s="770"/>
      <c r="AU27" s="746"/>
      <c r="AV27" s="747"/>
      <c r="AW27" s="747"/>
      <c r="AX27" s="747"/>
      <c r="AY27" s="770"/>
      <c r="AZ27" s="746"/>
      <c r="BA27" s="747"/>
      <c r="BB27" s="747"/>
      <c r="BC27" s="747"/>
      <c r="BD27" s="770"/>
      <c r="BE27" s="746"/>
      <c r="BF27" s="747"/>
      <c r="BG27" s="747"/>
      <c r="BH27" s="747"/>
      <c r="BI27" s="748"/>
      <c r="BJ27" s="100"/>
      <c r="BK27" s="100"/>
      <c r="BL27" s="100"/>
      <c r="BM27" s="100"/>
      <c r="BN27" s="100"/>
      <c r="BO27" s="107"/>
      <c r="BP27" s="107"/>
      <c r="BQ27" s="114">
        <v>21</v>
      </c>
      <c r="BR27" s="117"/>
      <c r="BS27" s="792"/>
      <c r="BT27" s="793"/>
      <c r="BU27" s="793"/>
      <c r="BV27" s="793"/>
      <c r="BW27" s="793"/>
      <c r="BX27" s="793"/>
      <c r="BY27" s="793"/>
      <c r="BZ27" s="793"/>
      <c r="CA27" s="793"/>
      <c r="CB27" s="793"/>
      <c r="CC27" s="793"/>
      <c r="CD27" s="793"/>
      <c r="CE27" s="793"/>
      <c r="CF27" s="793"/>
      <c r="CG27" s="794"/>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92"/>
      <c r="DW27" s="793"/>
      <c r="DX27" s="793"/>
      <c r="DY27" s="793"/>
      <c r="DZ27" s="810"/>
      <c r="EA27" s="94"/>
    </row>
    <row r="28" spans="1:131" ht="26.25" customHeight="1" thickTop="1" x14ac:dyDescent="0.2">
      <c r="A28" s="118">
        <v>1</v>
      </c>
      <c r="B28" s="749" t="s">
        <v>329</v>
      </c>
      <c r="C28" s="750"/>
      <c r="D28" s="750"/>
      <c r="E28" s="750"/>
      <c r="F28" s="750"/>
      <c r="G28" s="750"/>
      <c r="H28" s="750"/>
      <c r="I28" s="750"/>
      <c r="J28" s="750"/>
      <c r="K28" s="750"/>
      <c r="L28" s="750"/>
      <c r="M28" s="750"/>
      <c r="N28" s="750"/>
      <c r="O28" s="750"/>
      <c r="P28" s="751"/>
      <c r="Q28" s="842"/>
      <c r="R28" s="843"/>
      <c r="S28" s="843"/>
      <c r="T28" s="843"/>
      <c r="U28" s="843"/>
      <c r="V28" s="843"/>
      <c r="W28" s="843"/>
      <c r="X28" s="843"/>
      <c r="Y28" s="843"/>
      <c r="Z28" s="843"/>
      <c r="AA28" s="843"/>
      <c r="AB28" s="843"/>
      <c r="AC28" s="843"/>
      <c r="AD28" s="843"/>
      <c r="AE28" s="844"/>
      <c r="AF28" s="845">
        <v>103</v>
      </c>
      <c r="AG28" s="843"/>
      <c r="AH28" s="843"/>
      <c r="AI28" s="843"/>
      <c r="AJ28" s="846"/>
      <c r="AK28" s="853"/>
      <c r="AL28" s="854"/>
      <c r="AM28" s="854"/>
      <c r="AN28" s="854"/>
      <c r="AO28" s="854"/>
      <c r="AP28" s="854"/>
      <c r="AQ28" s="854"/>
      <c r="AR28" s="854"/>
      <c r="AS28" s="854"/>
      <c r="AT28" s="854"/>
      <c r="AU28" s="854"/>
      <c r="AV28" s="854"/>
      <c r="AW28" s="854"/>
      <c r="AX28" s="854"/>
      <c r="AY28" s="854"/>
      <c r="AZ28" s="855"/>
      <c r="BA28" s="855"/>
      <c r="BB28" s="855"/>
      <c r="BC28" s="855"/>
      <c r="BD28" s="855"/>
      <c r="BE28" s="847"/>
      <c r="BF28" s="847"/>
      <c r="BG28" s="847"/>
      <c r="BH28" s="847"/>
      <c r="BI28" s="848"/>
      <c r="BJ28" s="100"/>
      <c r="BK28" s="100"/>
      <c r="BL28" s="100"/>
      <c r="BM28" s="100"/>
      <c r="BN28" s="100"/>
      <c r="BO28" s="107"/>
      <c r="BP28" s="107"/>
      <c r="BQ28" s="114">
        <v>22</v>
      </c>
      <c r="BR28" s="117"/>
      <c r="BS28" s="792"/>
      <c r="BT28" s="793"/>
      <c r="BU28" s="793"/>
      <c r="BV28" s="793"/>
      <c r="BW28" s="793"/>
      <c r="BX28" s="793"/>
      <c r="BY28" s="793"/>
      <c r="BZ28" s="793"/>
      <c r="CA28" s="793"/>
      <c r="CB28" s="793"/>
      <c r="CC28" s="793"/>
      <c r="CD28" s="793"/>
      <c r="CE28" s="793"/>
      <c r="CF28" s="793"/>
      <c r="CG28" s="794"/>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92"/>
      <c r="DW28" s="793"/>
      <c r="DX28" s="793"/>
      <c r="DY28" s="793"/>
      <c r="DZ28" s="810"/>
      <c r="EA28" s="94"/>
    </row>
    <row r="29" spans="1:131" ht="26.25" customHeight="1" x14ac:dyDescent="0.2">
      <c r="A29" s="118">
        <v>2</v>
      </c>
      <c r="B29" s="801" t="s">
        <v>335</v>
      </c>
      <c r="C29" s="802"/>
      <c r="D29" s="802"/>
      <c r="E29" s="802"/>
      <c r="F29" s="802"/>
      <c r="G29" s="802"/>
      <c r="H29" s="802"/>
      <c r="I29" s="802"/>
      <c r="J29" s="802"/>
      <c r="K29" s="802"/>
      <c r="L29" s="802"/>
      <c r="M29" s="802"/>
      <c r="N29" s="802"/>
      <c r="O29" s="802"/>
      <c r="P29" s="803"/>
      <c r="Q29" s="804"/>
      <c r="R29" s="805"/>
      <c r="S29" s="805"/>
      <c r="T29" s="805"/>
      <c r="U29" s="805"/>
      <c r="V29" s="805"/>
      <c r="W29" s="805"/>
      <c r="X29" s="805"/>
      <c r="Y29" s="805"/>
      <c r="Z29" s="805"/>
      <c r="AA29" s="805"/>
      <c r="AB29" s="805"/>
      <c r="AC29" s="805"/>
      <c r="AD29" s="805"/>
      <c r="AE29" s="806"/>
      <c r="AF29" s="807">
        <v>71</v>
      </c>
      <c r="AG29" s="808"/>
      <c r="AH29" s="808"/>
      <c r="AI29" s="808"/>
      <c r="AJ29" s="809"/>
      <c r="AK29" s="851"/>
      <c r="AL29" s="852"/>
      <c r="AM29" s="852"/>
      <c r="AN29" s="852"/>
      <c r="AO29" s="852"/>
      <c r="AP29" s="852"/>
      <c r="AQ29" s="852"/>
      <c r="AR29" s="852"/>
      <c r="AS29" s="852"/>
      <c r="AT29" s="852"/>
      <c r="AU29" s="852"/>
      <c r="AV29" s="852"/>
      <c r="AW29" s="852"/>
      <c r="AX29" s="852"/>
      <c r="AY29" s="852"/>
      <c r="AZ29" s="856"/>
      <c r="BA29" s="856"/>
      <c r="BB29" s="856"/>
      <c r="BC29" s="856"/>
      <c r="BD29" s="856"/>
      <c r="BE29" s="849"/>
      <c r="BF29" s="849"/>
      <c r="BG29" s="849"/>
      <c r="BH29" s="849"/>
      <c r="BI29" s="850"/>
      <c r="BJ29" s="100"/>
      <c r="BK29" s="100"/>
      <c r="BL29" s="100"/>
      <c r="BM29" s="100"/>
      <c r="BN29" s="100"/>
      <c r="BO29" s="107"/>
      <c r="BP29" s="107"/>
      <c r="BQ29" s="114">
        <v>23</v>
      </c>
      <c r="BR29" s="117"/>
      <c r="BS29" s="792"/>
      <c r="BT29" s="793"/>
      <c r="BU29" s="793"/>
      <c r="BV29" s="793"/>
      <c r="BW29" s="793"/>
      <c r="BX29" s="793"/>
      <c r="BY29" s="793"/>
      <c r="BZ29" s="793"/>
      <c r="CA29" s="793"/>
      <c r="CB29" s="793"/>
      <c r="CC29" s="793"/>
      <c r="CD29" s="793"/>
      <c r="CE29" s="793"/>
      <c r="CF29" s="793"/>
      <c r="CG29" s="794"/>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92"/>
      <c r="DW29" s="793"/>
      <c r="DX29" s="793"/>
      <c r="DY29" s="793"/>
      <c r="DZ29" s="810"/>
      <c r="EA29" s="94"/>
    </row>
    <row r="30" spans="1:131" ht="26.25" customHeight="1" x14ac:dyDescent="0.2">
      <c r="A30" s="118">
        <v>3</v>
      </c>
      <c r="B30" s="801" t="s">
        <v>332</v>
      </c>
      <c r="C30" s="802"/>
      <c r="D30" s="802"/>
      <c r="E30" s="802"/>
      <c r="F30" s="802"/>
      <c r="G30" s="802"/>
      <c r="H30" s="802"/>
      <c r="I30" s="802"/>
      <c r="J30" s="802"/>
      <c r="K30" s="802"/>
      <c r="L30" s="802"/>
      <c r="M30" s="802"/>
      <c r="N30" s="802"/>
      <c r="O30" s="802"/>
      <c r="P30" s="803"/>
      <c r="Q30" s="804"/>
      <c r="R30" s="805"/>
      <c r="S30" s="805"/>
      <c r="T30" s="805"/>
      <c r="U30" s="805"/>
      <c r="V30" s="805"/>
      <c r="W30" s="805"/>
      <c r="X30" s="805"/>
      <c r="Y30" s="805"/>
      <c r="Z30" s="805"/>
      <c r="AA30" s="805"/>
      <c r="AB30" s="805"/>
      <c r="AC30" s="805"/>
      <c r="AD30" s="805"/>
      <c r="AE30" s="806"/>
      <c r="AF30" s="807">
        <v>3</v>
      </c>
      <c r="AG30" s="808"/>
      <c r="AH30" s="808"/>
      <c r="AI30" s="808"/>
      <c r="AJ30" s="809"/>
      <c r="AK30" s="851"/>
      <c r="AL30" s="852"/>
      <c r="AM30" s="852"/>
      <c r="AN30" s="852"/>
      <c r="AO30" s="852"/>
      <c r="AP30" s="852"/>
      <c r="AQ30" s="852"/>
      <c r="AR30" s="852"/>
      <c r="AS30" s="852"/>
      <c r="AT30" s="852"/>
      <c r="AU30" s="852"/>
      <c r="AV30" s="852"/>
      <c r="AW30" s="852"/>
      <c r="AX30" s="852"/>
      <c r="AY30" s="852"/>
      <c r="AZ30" s="856"/>
      <c r="BA30" s="856"/>
      <c r="BB30" s="856"/>
      <c r="BC30" s="856"/>
      <c r="BD30" s="856"/>
      <c r="BE30" s="849"/>
      <c r="BF30" s="849"/>
      <c r="BG30" s="849"/>
      <c r="BH30" s="849"/>
      <c r="BI30" s="850"/>
      <c r="BJ30" s="100"/>
      <c r="BK30" s="100"/>
      <c r="BL30" s="100"/>
      <c r="BM30" s="100"/>
      <c r="BN30" s="100"/>
      <c r="BO30" s="107"/>
      <c r="BP30" s="107"/>
      <c r="BQ30" s="114">
        <v>24</v>
      </c>
      <c r="BR30" s="117"/>
      <c r="BS30" s="792"/>
      <c r="BT30" s="793"/>
      <c r="BU30" s="793"/>
      <c r="BV30" s="793"/>
      <c r="BW30" s="793"/>
      <c r="BX30" s="793"/>
      <c r="BY30" s="793"/>
      <c r="BZ30" s="793"/>
      <c r="CA30" s="793"/>
      <c r="CB30" s="793"/>
      <c r="CC30" s="793"/>
      <c r="CD30" s="793"/>
      <c r="CE30" s="793"/>
      <c r="CF30" s="793"/>
      <c r="CG30" s="794"/>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92"/>
      <c r="DW30" s="793"/>
      <c r="DX30" s="793"/>
      <c r="DY30" s="793"/>
      <c r="DZ30" s="810"/>
      <c r="EA30" s="94"/>
    </row>
    <row r="31" spans="1:131" ht="26.25" customHeight="1" x14ac:dyDescent="0.2">
      <c r="A31" s="118">
        <v>4</v>
      </c>
      <c r="B31" s="801" t="s">
        <v>395</v>
      </c>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v>6</v>
      </c>
      <c r="AG31" s="808"/>
      <c r="AH31" s="808"/>
      <c r="AI31" s="808"/>
      <c r="AJ31" s="809"/>
      <c r="AK31" s="851"/>
      <c r="AL31" s="852"/>
      <c r="AM31" s="852"/>
      <c r="AN31" s="852"/>
      <c r="AO31" s="852"/>
      <c r="AP31" s="852"/>
      <c r="AQ31" s="852"/>
      <c r="AR31" s="852"/>
      <c r="AS31" s="852"/>
      <c r="AT31" s="852"/>
      <c r="AU31" s="852"/>
      <c r="AV31" s="852"/>
      <c r="AW31" s="852"/>
      <c r="AX31" s="852"/>
      <c r="AY31" s="852"/>
      <c r="AZ31" s="856"/>
      <c r="BA31" s="856"/>
      <c r="BB31" s="856"/>
      <c r="BC31" s="856"/>
      <c r="BD31" s="856"/>
      <c r="BE31" s="849"/>
      <c r="BF31" s="849"/>
      <c r="BG31" s="849"/>
      <c r="BH31" s="849"/>
      <c r="BI31" s="850"/>
      <c r="BJ31" s="100"/>
      <c r="BK31" s="100"/>
      <c r="BL31" s="100"/>
      <c r="BM31" s="100"/>
      <c r="BN31" s="100"/>
      <c r="BO31" s="107"/>
      <c r="BP31" s="107"/>
      <c r="BQ31" s="114">
        <v>25</v>
      </c>
      <c r="BR31" s="117"/>
      <c r="BS31" s="792"/>
      <c r="BT31" s="793"/>
      <c r="BU31" s="793"/>
      <c r="BV31" s="793"/>
      <c r="BW31" s="793"/>
      <c r="BX31" s="793"/>
      <c r="BY31" s="793"/>
      <c r="BZ31" s="793"/>
      <c r="CA31" s="793"/>
      <c r="CB31" s="793"/>
      <c r="CC31" s="793"/>
      <c r="CD31" s="793"/>
      <c r="CE31" s="793"/>
      <c r="CF31" s="793"/>
      <c r="CG31" s="794"/>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92"/>
      <c r="DW31" s="793"/>
      <c r="DX31" s="793"/>
      <c r="DY31" s="793"/>
      <c r="DZ31" s="810"/>
      <c r="EA31" s="94"/>
    </row>
    <row r="32" spans="1:131" ht="26.25" customHeight="1" x14ac:dyDescent="0.2">
      <c r="A32" s="118">
        <v>5</v>
      </c>
      <c r="B32" s="801" t="s">
        <v>338</v>
      </c>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v>24</v>
      </c>
      <c r="AG32" s="808"/>
      <c r="AH32" s="808"/>
      <c r="AI32" s="808"/>
      <c r="AJ32" s="809"/>
      <c r="AK32" s="851"/>
      <c r="AL32" s="852"/>
      <c r="AM32" s="852"/>
      <c r="AN32" s="852"/>
      <c r="AO32" s="852"/>
      <c r="AP32" s="852"/>
      <c r="AQ32" s="852"/>
      <c r="AR32" s="852"/>
      <c r="AS32" s="852"/>
      <c r="AT32" s="852"/>
      <c r="AU32" s="852"/>
      <c r="AV32" s="852"/>
      <c r="AW32" s="852"/>
      <c r="AX32" s="852"/>
      <c r="AY32" s="852"/>
      <c r="AZ32" s="856"/>
      <c r="BA32" s="856"/>
      <c r="BB32" s="856"/>
      <c r="BC32" s="856"/>
      <c r="BD32" s="856"/>
      <c r="BE32" s="849" t="s">
        <v>394</v>
      </c>
      <c r="BF32" s="849"/>
      <c r="BG32" s="849"/>
      <c r="BH32" s="849"/>
      <c r="BI32" s="850"/>
      <c r="BJ32" s="100"/>
      <c r="BK32" s="100"/>
      <c r="BL32" s="100"/>
      <c r="BM32" s="100"/>
      <c r="BN32" s="100"/>
      <c r="BO32" s="107"/>
      <c r="BP32" s="107"/>
      <c r="BQ32" s="114">
        <v>26</v>
      </c>
      <c r="BR32" s="117"/>
      <c r="BS32" s="792"/>
      <c r="BT32" s="793"/>
      <c r="BU32" s="793"/>
      <c r="BV32" s="793"/>
      <c r="BW32" s="793"/>
      <c r="BX32" s="793"/>
      <c r="BY32" s="793"/>
      <c r="BZ32" s="793"/>
      <c r="CA32" s="793"/>
      <c r="CB32" s="793"/>
      <c r="CC32" s="793"/>
      <c r="CD32" s="793"/>
      <c r="CE32" s="793"/>
      <c r="CF32" s="793"/>
      <c r="CG32" s="794"/>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92"/>
      <c r="DW32" s="793"/>
      <c r="DX32" s="793"/>
      <c r="DY32" s="793"/>
      <c r="DZ32" s="810"/>
      <c r="EA32" s="94"/>
    </row>
    <row r="33" spans="1:131" ht="26.25" customHeight="1" x14ac:dyDescent="0.2">
      <c r="A33" s="118">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51"/>
      <c r="AL33" s="852"/>
      <c r="AM33" s="852"/>
      <c r="AN33" s="852"/>
      <c r="AO33" s="852"/>
      <c r="AP33" s="852"/>
      <c r="AQ33" s="852"/>
      <c r="AR33" s="852"/>
      <c r="AS33" s="852"/>
      <c r="AT33" s="852"/>
      <c r="AU33" s="852"/>
      <c r="AV33" s="852"/>
      <c r="AW33" s="852"/>
      <c r="AX33" s="852"/>
      <c r="AY33" s="852"/>
      <c r="AZ33" s="856"/>
      <c r="BA33" s="856"/>
      <c r="BB33" s="856"/>
      <c r="BC33" s="856"/>
      <c r="BD33" s="856"/>
      <c r="BE33" s="849"/>
      <c r="BF33" s="849"/>
      <c r="BG33" s="849"/>
      <c r="BH33" s="849"/>
      <c r="BI33" s="850"/>
      <c r="BJ33" s="100"/>
      <c r="BK33" s="100"/>
      <c r="BL33" s="100"/>
      <c r="BM33" s="100"/>
      <c r="BN33" s="100"/>
      <c r="BO33" s="107"/>
      <c r="BP33" s="107"/>
      <c r="BQ33" s="114">
        <v>27</v>
      </c>
      <c r="BR33" s="117"/>
      <c r="BS33" s="792"/>
      <c r="BT33" s="793"/>
      <c r="BU33" s="793"/>
      <c r="BV33" s="793"/>
      <c r="BW33" s="793"/>
      <c r="BX33" s="793"/>
      <c r="BY33" s="793"/>
      <c r="BZ33" s="793"/>
      <c r="CA33" s="793"/>
      <c r="CB33" s="793"/>
      <c r="CC33" s="793"/>
      <c r="CD33" s="793"/>
      <c r="CE33" s="793"/>
      <c r="CF33" s="793"/>
      <c r="CG33" s="794"/>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92"/>
      <c r="DW33" s="793"/>
      <c r="DX33" s="793"/>
      <c r="DY33" s="793"/>
      <c r="DZ33" s="810"/>
      <c r="EA33" s="94"/>
    </row>
    <row r="34" spans="1:131" ht="26.25" customHeight="1" x14ac:dyDescent="0.2">
      <c r="A34" s="118">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51"/>
      <c r="AL34" s="852"/>
      <c r="AM34" s="852"/>
      <c r="AN34" s="852"/>
      <c r="AO34" s="852"/>
      <c r="AP34" s="852"/>
      <c r="AQ34" s="852"/>
      <c r="AR34" s="852"/>
      <c r="AS34" s="852"/>
      <c r="AT34" s="852"/>
      <c r="AU34" s="852"/>
      <c r="AV34" s="852"/>
      <c r="AW34" s="852"/>
      <c r="AX34" s="852"/>
      <c r="AY34" s="852"/>
      <c r="AZ34" s="856"/>
      <c r="BA34" s="856"/>
      <c r="BB34" s="856"/>
      <c r="BC34" s="856"/>
      <c r="BD34" s="856"/>
      <c r="BE34" s="849"/>
      <c r="BF34" s="849"/>
      <c r="BG34" s="849"/>
      <c r="BH34" s="849"/>
      <c r="BI34" s="850"/>
      <c r="BJ34" s="100"/>
      <c r="BK34" s="100"/>
      <c r="BL34" s="100"/>
      <c r="BM34" s="100"/>
      <c r="BN34" s="100"/>
      <c r="BO34" s="107"/>
      <c r="BP34" s="107"/>
      <c r="BQ34" s="114">
        <v>28</v>
      </c>
      <c r="BR34" s="117"/>
      <c r="BS34" s="792"/>
      <c r="BT34" s="793"/>
      <c r="BU34" s="793"/>
      <c r="BV34" s="793"/>
      <c r="BW34" s="793"/>
      <c r="BX34" s="793"/>
      <c r="BY34" s="793"/>
      <c r="BZ34" s="793"/>
      <c r="CA34" s="793"/>
      <c r="CB34" s="793"/>
      <c r="CC34" s="793"/>
      <c r="CD34" s="793"/>
      <c r="CE34" s="793"/>
      <c r="CF34" s="793"/>
      <c r="CG34" s="794"/>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92"/>
      <c r="DW34" s="793"/>
      <c r="DX34" s="793"/>
      <c r="DY34" s="793"/>
      <c r="DZ34" s="810"/>
      <c r="EA34" s="94"/>
    </row>
    <row r="35" spans="1:131" ht="26.25" customHeight="1" x14ac:dyDescent="0.2">
      <c r="A35" s="118">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51"/>
      <c r="AL35" s="852"/>
      <c r="AM35" s="852"/>
      <c r="AN35" s="852"/>
      <c r="AO35" s="852"/>
      <c r="AP35" s="852"/>
      <c r="AQ35" s="852"/>
      <c r="AR35" s="852"/>
      <c r="AS35" s="852"/>
      <c r="AT35" s="852"/>
      <c r="AU35" s="852"/>
      <c r="AV35" s="852"/>
      <c r="AW35" s="852"/>
      <c r="AX35" s="852"/>
      <c r="AY35" s="852"/>
      <c r="AZ35" s="856"/>
      <c r="BA35" s="856"/>
      <c r="BB35" s="856"/>
      <c r="BC35" s="856"/>
      <c r="BD35" s="856"/>
      <c r="BE35" s="849"/>
      <c r="BF35" s="849"/>
      <c r="BG35" s="849"/>
      <c r="BH35" s="849"/>
      <c r="BI35" s="850"/>
      <c r="BJ35" s="100"/>
      <c r="BK35" s="100"/>
      <c r="BL35" s="100"/>
      <c r="BM35" s="100"/>
      <c r="BN35" s="100"/>
      <c r="BO35" s="107"/>
      <c r="BP35" s="107"/>
      <c r="BQ35" s="114">
        <v>29</v>
      </c>
      <c r="BR35" s="117"/>
      <c r="BS35" s="792"/>
      <c r="BT35" s="793"/>
      <c r="BU35" s="793"/>
      <c r="BV35" s="793"/>
      <c r="BW35" s="793"/>
      <c r="BX35" s="793"/>
      <c r="BY35" s="793"/>
      <c r="BZ35" s="793"/>
      <c r="CA35" s="793"/>
      <c r="CB35" s="793"/>
      <c r="CC35" s="793"/>
      <c r="CD35" s="793"/>
      <c r="CE35" s="793"/>
      <c r="CF35" s="793"/>
      <c r="CG35" s="794"/>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92"/>
      <c r="DW35" s="793"/>
      <c r="DX35" s="793"/>
      <c r="DY35" s="793"/>
      <c r="DZ35" s="810"/>
      <c r="EA35" s="94"/>
    </row>
    <row r="36" spans="1:131" ht="26.25" customHeight="1" x14ac:dyDescent="0.2">
      <c r="A36" s="118">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51"/>
      <c r="AL36" s="852"/>
      <c r="AM36" s="852"/>
      <c r="AN36" s="852"/>
      <c r="AO36" s="852"/>
      <c r="AP36" s="852"/>
      <c r="AQ36" s="852"/>
      <c r="AR36" s="852"/>
      <c r="AS36" s="852"/>
      <c r="AT36" s="852"/>
      <c r="AU36" s="852"/>
      <c r="AV36" s="852"/>
      <c r="AW36" s="852"/>
      <c r="AX36" s="852"/>
      <c r="AY36" s="852"/>
      <c r="AZ36" s="856"/>
      <c r="BA36" s="856"/>
      <c r="BB36" s="856"/>
      <c r="BC36" s="856"/>
      <c r="BD36" s="856"/>
      <c r="BE36" s="849"/>
      <c r="BF36" s="849"/>
      <c r="BG36" s="849"/>
      <c r="BH36" s="849"/>
      <c r="BI36" s="850"/>
      <c r="BJ36" s="100"/>
      <c r="BK36" s="100"/>
      <c r="BL36" s="100"/>
      <c r="BM36" s="100"/>
      <c r="BN36" s="100"/>
      <c r="BO36" s="107"/>
      <c r="BP36" s="107"/>
      <c r="BQ36" s="114">
        <v>30</v>
      </c>
      <c r="BR36" s="117"/>
      <c r="BS36" s="792"/>
      <c r="BT36" s="793"/>
      <c r="BU36" s="793"/>
      <c r="BV36" s="793"/>
      <c r="BW36" s="793"/>
      <c r="BX36" s="793"/>
      <c r="BY36" s="793"/>
      <c r="BZ36" s="793"/>
      <c r="CA36" s="793"/>
      <c r="CB36" s="793"/>
      <c r="CC36" s="793"/>
      <c r="CD36" s="793"/>
      <c r="CE36" s="793"/>
      <c r="CF36" s="793"/>
      <c r="CG36" s="794"/>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92"/>
      <c r="DW36" s="793"/>
      <c r="DX36" s="793"/>
      <c r="DY36" s="793"/>
      <c r="DZ36" s="810"/>
      <c r="EA36" s="94"/>
    </row>
    <row r="37" spans="1:131" ht="26.25" customHeight="1" x14ac:dyDescent="0.2">
      <c r="A37" s="118">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51"/>
      <c r="AL37" s="852"/>
      <c r="AM37" s="852"/>
      <c r="AN37" s="852"/>
      <c r="AO37" s="852"/>
      <c r="AP37" s="852"/>
      <c r="AQ37" s="852"/>
      <c r="AR37" s="852"/>
      <c r="AS37" s="852"/>
      <c r="AT37" s="852"/>
      <c r="AU37" s="852"/>
      <c r="AV37" s="852"/>
      <c r="AW37" s="852"/>
      <c r="AX37" s="852"/>
      <c r="AY37" s="852"/>
      <c r="AZ37" s="856"/>
      <c r="BA37" s="856"/>
      <c r="BB37" s="856"/>
      <c r="BC37" s="856"/>
      <c r="BD37" s="856"/>
      <c r="BE37" s="849"/>
      <c r="BF37" s="849"/>
      <c r="BG37" s="849"/>
      <c r="BH37" s="849"/>
      <c r="BI37" s="850"/>
      <c r="BJ37" s="100"/>
      <c r="BK37" s="100"/>
      <c r="BL37" s="100"/>
      <c r="BM37" s="100"/>
      <c r="BN37" s="100"/>
      <c r="BO37" s="107"/>
      <c r="BP37" s="107"/>
      <c r="BQ37" s="114">
        <v>31</v>
      </c>
      <c r="BR37" s="117"/>
      <c r="BS37" s="792"/>
      <c r="BT37" s="793"/>
      <c r="BU37" s="793"/>
      <c r="BV37" s="793"/>
      <c r="BW37" s="793"/>
      <c r="BX37" s="793"/>
      <c r="BY37" s="793"/>
      <c r="BZ37" s="793"/>
      <c r="CA37" s="793"/>
      <c r="CB37" s="793"/>
      <c r="CC37" s="793"/>
      <c r="CD37" s="793"/>
      <c r="CE37" s="793"/>
      <c r="CF37" s="793"/>
      <c r="CG37" s="794"/>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92"/>
      <c r="DW37" s="793"/>
      <c r="DX37" s="793"/>
      <c r="DY37" s="793"/>
      <c r="DZ37" s="810"/>
      <c r="EA37" s="94"/>
    </row>
    <row r="38" spans="1:131" ht="26.25" customHeight="1" x14ac:dyDescent="0.2">
      <c r="A38" s="118">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51"/>
      <c r="AL38" s="852"/>
      <c r="AM38" s="852"/>
      <c r="AN38" s="852"/>
      <c r="AO38" s="852"/>
      <c r="AP38" s="852"/>
      <c r="AQ38" s="852"/>
      <c r="AR38" s="852"/>
      <c r="AS38" s="852"/>
      <c r="AT38" s="852"/>
      <c r="AU38" s="852"/>
      <c r="AV38" s="852"/>
      <c r="AW38" s="852"/>
      <c r="AX38" s="852"/>
      <c r="AY38" s="852"/>
      <c r="AZ38" s="856"/>
      <c r="BA38" s="856"/>
      <c r="BB38" s="856"/>
      <c r="BC38" s="856"/>
      <c r="BD38" s="856"/>
      <c r="BE38" s="849"/>
      <c r="BF38" s="849"/>
      <c r="BG38" s="849"/>
      <c r="BH38" s="849"/>
      <c r="BI38" s="850"/>
      <c r="BJ38" s="100"/>
      <c r="BK38" s="100"/>
      <c r="BL38" s="100"/>
      <c r="BM38" s="100"/>
      <c r="BN38" s="100"/>
      <c r="BO38" s="107"/>
      <c r="BP38" s="107"/>
      <c r="BQ38" s="114">
        <v>32</v>
      </c>
      <c r="BR38" s="117"/>
      <c r="BS38" s="792"/>
      <c r="BT38" s="793"/>
      <c r="BU38" s="793"/>
      <c r="BV38" s="793"/>
      <c r="BW38" s="793"/>
      <c r="BX38" s="793"/>
      <c r="BY38" s="793"/>
      <c r="BZ38" s="793"/>
      <c r="CA38" s="793"/>
      <c r="CB38" s="793"/>
      <c r="CC38" s="793"/>
      <c r="CD38" s="793"/>
      <c r="CE38" s="793"/>
      <c r="CF38" s="793"/>
      <c r="CG38" s="794"/>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92"/>
      <c r="DW38" s="793"/>
      <c r="DX38" s="793"/>
      <c r="DY38" s="793"/>
      <c r="DZ38" s="810"/>
      <c r="EA38" s="94"/>
    </row>
    <row r="39" spans="1:131" ht="26.25" customHeight="1" x14ac:dyDescent="0.2">
      <c r="A39" s="118">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51"/>
      <c r="AL39" s="852"/>
      <c r="AM39" s="852"/>
      <c r="AN39" s="852"/>
      <c r="AO39" s="852"/>
      <c r="AP39" s="852"/>
      <c r="AQ39" s="852"/>
      <c r="AR39" s="852"/>
      <c r="AS39" s="852"/>
      <c r="AT39" s="852"/>
      <c r="AU39" s="852"/>
      <c r="AV39" s="852"/>
      <c r="AW39" s="852"/>
      <c r="AX39" s="852"/>
      <c r="AY39" s="852"/>
      <c r="AZ39" s="856"/>
      <c r="BA39" s="856"/>
      <c r="BB39" s="856"/>
      <c r="BC39" s="856"/>
      <c r="BD39" s="856"/>
      <c r="BE39" s="849"/>
      <c r="BF39" s="849"/>
      <c r="BG39" s="849"/>
      <c r="BH39" s="849"/>
      <c r="BI39" s="850"/>
      <c r="BJ39" s="100"/>
      <c r="BK39" s="100"/>
      <c r="BL39" s="100"/>
      <c r="BM39" s="100"/>
      <c r="BN39" s="100"/>
      <c r="BO39" s="107"/>
      <c r="BP39" s="107"/>
      <c r="BQ39" s="114">
        <v>33</v>
      </c>
      <c r="BR39" s="117"/>
      <c r="BS39" s="792"/>
      <c r="BT39" s="793"/>
      <c r="BU39" s="793"/>
      <c r="BV39" s="793"/>
      <c r="BW39" s="793"/>
      <c r="BX39" s="793"/>
      <c r="BY39" s="793"/>
      <c r="BZ39" s="793"/>
      <c r="CA39" s="793"/>
      <c r="CB39" s="793"/>
      <c r="CC39" s="793"/>
      <c r="CD39" s="793"/>
      <c r="CE39" s="793"/>
      <c r="CF39" s="793"/>
      <c r="CG39" s="794"/>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92"/>
      <c r="DW39" s="793"/>
      <c r="DX39" s="793"/>
      <c r="DY39" s="793"/>
      <c r="DZ39" s="810"/>
      <c r="EA39" s="94"/>
    </row>
    <row r="40" spans="1:131" ht="26.25" customHeight="1" x14ac:dyDescent="0.2">
      <c r="A40" s="114">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51"/>
      <c r="AL40" s="852"/>
      <c r="AM40" s="852"/>
      <c r="AN40" s="852"/>
      <c r="AO40" s="852"/>
      <c r="AP40" s="852"/>
      <c r="AQ40" s="852"/>
      <c r="AR40" s="852"/>
      <c r="AS40" s="852"/>
      <c r="AT40" s="852"/>
      <c r="AU40" s="852"/>
      <c r="AV40" s="852"/>
      <c r="AW40" s="852"/>
      <c r="AX40" s="852"/>
      <c r="AY40" s="852"/>
      <c r="AZ40" s="856"/>
      <c r="BA40" s="856"/>
      <c r="BB40" s="856"/>
      <c r="BC40" s="856"/>
      <c r="BD40" s="856"/>
      <c r="BE40" s="849"/>
      <c r="BF40" s="849"/>
      <c r="BG40" s="849"/>
      <c r="BH40" s="849"/>
      <c r="BI40" s="850"/>
      <c r="BJ40" s="100"/>
      <c r="BK40" s="100"/>
      <c r="BL40" s="100"/>
      <c r="BM40" s="100"/>
      <c r="BN40" s="100"/>
      <c r="BO40" s="107"/>
      <c r="BP40" s="107"/>
      <c r="BQ40" s="114">
        <v>34</v>
      </c>
      <c r="BR40" s="117"/>
      <c r="BS40" s="792"/>
      <c r="BT40" s="793"/>
      <c r="BU40" s="793"/>
      <c r="BV40" s="793"/>
      <c r="BW40" s="793"/>
      <c r="BX40" s="793"/>
      <c r="BY40" s="793"/>
      <c r="BZ40" s="793"/>
      <c r="CA40" s="793"/>
      <c r="CB40" s="793"/>
      <c r="CC40" s="793"/>
      <c r="CD40" s="793"/>
      <c r="CE40" s="793"/>
      <c r="CF40" s="793"/>
      <c r="CG40" s="794"/>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92"/>
      <c r="DW40" s="793"/>
      <c r="DX40" s="793"/>
      <c r="DY40" s="793"/>
      <c r="DZ40" s="810"/>
      <c r="EA40" s="94"/>
    </row>
    <row r="41" spans="1:131" ht="26.25" customHeight="1" x14ac:dyDescent="0.2">
      <c r="A41" s="114">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51"/>
      <c r="AL41" s="852"/>
      <c r="AM41" s="852"/>
      <c r="AN41" s="852"/>
      <c r="AO41" s="852"/>
      <c r="AP41" s="852"/>
      <c r="AQ41" s="852"/>
      <c r="AR41" s="852"/>
      <c r="AS41" s="852"/>
      <c r="AT41" s="852"/>
      <c r="AU41" s="852"/>
      <c r="AV41" s="852"/>
      <c r="AW41" s="852"/>
      <c r="AX41" s="852"/>
      <c r="AY41" s="852"/>
      <c r="AZ41" s="856"/>
      <c r="BA41" s="856"/>
      <c r="BB41" s="856"/>
      <c r="BC41" s="856"/>
      <c r="BD41" s="856"/>
      <c r="BE41" s="849"/>
      <c r="BF41" s="849"/>
      <c r="BG41" s="849"/>
      <c r="BH41" s="849"/>
      <c r="BI41" s="850"/>
      <c r="BJ41" s="100"/>
      <c r="BK41" s="100"/>
      <c r="BL41" s="100"/>
      <c r="BM41" s="100"/>
      <c r="BN41" s="100"/>
      <c r="BO41" s="107"/>
      <c r="BP41" s="107"/>
      <c r="BQ41" s="114">
        <v>35</v>
      </c>
      <c r="BR41" s="117"/>
      <c r="BS41" s="792"/>
      <c r="BT41" s="793"/>
      <c r="BU41" s="793"/>
      <c r="BV41" s="793"/>
      <c r="BW41" s="793"/>
      <c r="BX41" s="793"/>
      <c r="BY41" s="793"/>
      <c r="BZ41" s="793"/>
      <c r="CA41" s="793"/>
      <c r="CB41" s="793"/>
      <c r="CC41" s="793"/>
      <c r="CD41" s="793"/>
      <c r="CE41" s="793"/>
      <c r="CF41" s="793"/>
      <c r="CG41" s="794"/>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92"/>
      <c r="DW41" s="793"/>
      <c r="DX41" s="793"/>
      <c r="DY41" s="793"/>
      <c r="DZ41" s="810"/>
      <c r="EA41" s="94"/>
    </row>
    <row r="42" spans="1:131" ht="26.25" customHeight="1" x14ac:dyDescent="0.2">
      <c r="A42" s="114">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51"/>
      <c r="AL42" s="852"/>
      <c r="AM42" s="852"/>
      <c r="AN42" s="852"/>
      <c r="AO42" s="852"/>
      <c r="AP42" s="852"/>
      <c r="AQ42" s="852"/>
      <c r="AR42" s="852"/>
      <c r="AS42" s="852"/>
      <c r="AT42" s="852"/>
      <c r="AU42" s="852"/>
      <c r="AV42" s="852"/>
      <c r="AW42" s="852"/>
      <c r="AX42" s="852"/>
      <c r="AY42" s="852"/>
      <c r="AZ42" s="856"/>
      <c r="BA42" s="856"/>
      <c r="BB42" s="856"/>
      <c r="BC42" s="856"/>
      <c r="BD42" s="856"/>
      <c r="BE42" s="849"/>
      <c r="BF42" s="849"/>
      <c r="BG42" s="849"/>
      <c r="BH42" s="849"/>
      <c r="BI42" s="850"/>
      <c r="BJ42" s="100"/>
      <c r="BK42" s="100"/>
      <c r="BL42" s="100"/>
      <c r="BM42" s="100"/>
      <c r="BN42" s="100"/>
      <c r="BO42" s="107"/>
      <c r="BP42" s="107"/>
      <c r="BQ42" s="114">
        <v>36</v>
      </c>
      <c r="BR42" s="117"/>
      <c r="BS42" s="792"/>
      <c r="BT42" s="793"/>
      <c r="BU42" s="793"/>
      <c r="BV42" s="793"/>
      <c r="BW42" s="793"/>
      <c r="BX42" s="793"/>
      <c r="BY42" s="793"/>
      <c r="BZ42" s="793"/>
      <c r="CA42" s="793"/>
      <c r="CB42" s="793"/>
      <c r="CC42" s="793"/>
      <c r="CD42" s="793"/>
      <c r="CE42" s="793"/>
      <c r="CF42" s="793"/>
      <c r="CG42" s="794"/>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92"/>
      <c r="DW42" s="793"/>
      <c r="DX42" s="793"/>
      <c r="DY42" s="793"/>
      <c r="DZ42" s="810"/>
      <c r="EA42" s="94"/>
    </row>
    <row r="43" spans="1:131" ht="26.25" customHeight="1" x14ac:dyDescent="0.2">
      <c r="A43" s="114">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51"/>
      <c r="AL43" s="852"/>
      <c r="AM43" s="852"/>
      <c r="AN43" s="852"/>
      <c r="AO43" s="852"/>
      <c r="AP43" s="852"/>
      <c r="AQ43" s="852"/>
      <c r="AR43" s="852"/>
      <c r="AS43" s="852"/>
      <c r="AT43" s="852"/>
      <c r="AU43" s="852"/>
      <c r="AV43" s="852"/>
      <c r="AW43" s="852"/>
      <c r="AX43" s="852"/>
      <c r="AY43" s="852"/>
      <c r="AZ43" s="856"/>
      <c r="BA43" s="856"/>
      <c r="BB43" s="856"/>
      <c r="BC43" s="856"/>
      <c r="BD43" s="856"/>
      <c r="BE43" s="849"/>
      <c r="BF43" s="849"/>
      <c r="BG43" s="849"/>
      <c r="BH43" s="849"/>
      <c r="BI43" s="850"/>
      <c r="BJ43" s="100"/>
      <c r="BK43" s="100"/>
      <c r="BL43" s="100"/>
      <c r="BM43" s="100"/>
      <c r="BN43" s="100"/>
      <c r="BO43" s="107"/>
      <c r="BP43" s="107"/>
      <c r="BQ43" s="114">
        <v>37</v>
      </c>
      <c r="BR43" s="117"/>
      <c r="BS43" s="792"/>
      <c r="BT43" s="793"/>
      <c r="BU43" s="793"/>
      <c r="BV43" s="793"/>
      <c r="BW43" s="793"/>
      <c r="BX43" s="793"/>
      <c r="BY43" s="793"/>
      <c r="BZ43" s="793"/>
      <c r="CA43" s="793"/>
      <c r="CB43" s="793"/>
      <c r="CC43" s="793"/>
      <c r="CD43" s="793"/>
      <c r="CE43" s="793"/>
      <c r="CF43" s="793"/>
      <c r="CG43" s="794"/>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92"/>
      <c r="DW43" s="793"/>
      <c r="DX43" s="793"/>
      <c r="DY43" s="793"/>
      <c r="DZ43" s="810"/>
      <c r="EA43" s="94"/>
    </row>
    <row r="44" spans="1:131" ht="26.25" customHeight="1" x14ac:dyDescent="0.2">
      <c r="A44" s="114">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51"/>
      <c r="AL44" s="852"/>
      <c r="AM44" s="852"/>
      <c r="AN44" s="852"/>
      <c r="AO44" s="852"/>
      <c r="AP44" s="852"/>
      <c r="AQ44" s="852"/>
      <c r="AR44" s="852"/>
      <c r="AS44" s="852"/>
      <c r="AT44" s="852"/>
      <c r="AU44" s="852"/>
      <c r="AV44" s="852"/>
      <c r="AW44" s="852"/>
      <c r="AX44" s="852"/>
      <c r="AY44" s="852"/>
      <c r="AZ44" s="856"/>
      <c r="BA44" s="856"/>
      <c r="BB44" s="856"/>
      <c r="BC44" s="856"/>
      <c r="BD44" s="856"/>
      <c r="BE44" s="849"/>
      <c r="BF44" s="849"/>
      <c r="BG44" s="849"/>
      <c r="BH44" s="849"/>
      <c r="BI44" s="850"/>
      <c r="BJ44" s="100"/>
      <c r="BK44" s="100"/>
      <c r="BL44" s="100"/>
      <c r="BM44" s="100"/>
      <c r="BN44" s="100"/>
      <c r="BO44" s="107"/>
      <c r="BP44" s="107"/>
      <c r="BQ44" s="114">
        <v>38</v>
      </c>
      <c r="BR44" s="117"/>
      <c r="BS44" s="792"/>
      <c r="BT44" s="793"/>
      <c r="BU44" s="793"/>
      <c r="BV44" s="793"/>
      <c r="BW44" s="793"/>
      <c r="BX44" s="793"/>
      <c r="BY44" s="793"/>
      <c r="BZ44" s="793"/>
      <c r="CA44" s="793"/>
      <c r="CB44" s="793"/>
      <c r="CC44" s="793"/>
      <c r="CD44" s="793"/>
      <c r="CE44" s="793"/>
      <c r="CF44" s="793"/>
      <c r="CG44" s="794"/>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92"/>
      <c r="DW44" s="793"/>
      <c r="DX44" s="793"/>
      <c r="DY44" s="793"/>
      <c r="DZ44" s="810"/>
      <c r="EA44" s="94"/>
    </row>
    <row r="45" spans="1:131" ht="26.25" customHeight="1" x14ac:dyDescent="0.2">
      <c r="A45" s="114">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51"/>
      <c r="AL45" s="852"/>
      <c r="AM45" s="852"/>
      <c r="AN45" s="852"/>
      <c r="AO45" s="852"/>
      <c r="AP45" s="852"/>
      <c r="AQ45" s="852"/>
      <c r="AR45" s="852"/>
      <c r="AS45" s="852"/>
      <c r="AT45" s="852"/>
      <c r="AU45" s="852"/>
      <c r="AV45" s="852"/>
      <c r="AW45" s="852"/>
      <c r="AX45" s="852"/>
      <c r="AY45" s="852"/>
      <c r="AZ45" s="856"/>
      <c r="BA45" s="856"/>
      <c r="BB45" s="856"/>
      <c r="BC45" s="856"/>
      <c r="BD45" s="856"/>
      <c r="BE45" s="849"/>
      <c r="BF45" s="849"/>
      <c r="BG45" s="849"/>
      <c r="BH45" s="849"/>
      <c r="BI45" s="850"/>
      <c r="BJ45" s="100"/>
      <c r="BK45" s="100"/>
      <c r="BL45" s="100"/>
      <c r="BM45" s="100"/>
      <c r="BN45" s="100"/>
      <c r="BO45" s="107"/>
      <c r="BP45" s="107"/>
      <c r="BQ45" s="114">
        <v>39</v>
      </c>
      <c r="BR45" s="117"/>
      <c r="BS45" s="792"/>
      <c r="BT45" s="793"/>
      <c r="BU45" s="793"/>
      <c r="BV45" s="793"/>
      <c r="BW45" s="793"/>
      <c r="BX45" s="793"/>
      <c r="BY45" s="793"/>
      <c r="BZ45" s="793"/>
      <c r="CA45" s="793"/>
      <c r="CB45" s="793"/>
      <c r="CC45" s="793"/>
      <c r="CD45" s="793"/>
      <c r="CE45" s="793"/>
      <c r="CF45" s="793"/>
      <c r="CG45" s="794"/>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92"/>
      <c r="DW45" s="793"/>
      <c r="DX45" s="793"/>
      <c r="DY45" s="793"/>
      <c r="DZ45" s="810"/>
      <c r="EA45" s="94"/>
    </row>
    <row r="46" spans="1:131" ht="26.25" customHeight="1" x14ac:dyDescent="0.2">
      <c r="A46" s="114">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51"/>
      <c r="AL46" s="852"/>
      <c r="AM46" s="852"/>
      <c r="AN46" s="852"/>
      <c r="AO46" s="852"/>
      <c r="AP46" s="852"/>
      <c r="AQ46" s="852"/>
      <c r="AR46" s="852"/>
      <c r="AS46" s="852"/>
      <c r="AT46" s="852"/>
      <c r="AU46" s="852"/>
      <c r="AV46" s="852"/>
      <c r="AW46" s="852"/>
      <c r="AX46" s="852"/>
      <c r="AY46" s="852"/>
      <c r="AZ46" s="856"/>
      <c r="BA46" s="856"/>
      <c r="BB46" s="856"/>
      <c r="BC46" s="856"/>
      <c r="BD46" s="856"/>
      <c r="BE46" s="849"/>
      <c r="BF46" s="849"/>
      <c r="BG46" s="849"/>
      <c r="BH46" s="849"/>
      <c r="BI46" s="850"/>
      <c r="BJ46" s="100"/>
      <c r="BK46" s="100"/>
      <c r="BL46" s="100"/>
      <c r="BM46" s="100"/>
      <c r="BN46" s="100"/>
      <c r="BO46" s="107"/>
      <c r="BP46" s="107"/>
      <c r="BQ46" s="114">
        <v>40</v>
      </c>
      <c r="BR46" s="117"/>
      <c r="BS46" s="792"/>
      <c r="BT46" s="793"/>
      <c r="BU46" s="793"/>
      <c r="BV46" s="793"/>
      <c r="BW46" s="793"/>
      <c r="BX46" s="793"/>
      <c r="BY46" s="793"/>
      <c r="BZ46" s="793"/>
      <c r="CA46" s="793"/>
      <c r="CB46" s="793"/>
      <c r="CC46" s="793"/>
      <c r="CD46" s="793"/>
      <c r="CE46" s="793"/>
      <c r="CF46" s="793"/>
      <c r="CG46" s="794"/>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92"/>
      <c r="DW46" s="793"/>
      <c r="DX46" s="793"/>
      <c r="DY46" s="793"/>
      <c r="DZ46" s="810"/>
      <c r="EA46" s="94"/>
    </row>
    <row r="47" spans="1:131" ht="26.25" customHeight="1" x14ac:dyDescent="0.2">
      <c r="A47" s="114">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51"/>
      <c r="AL47" s="852"/>
      <c r="AM47" s="852"/>
      <c r="AN47" s="852"/>
      <c r="AO47" s="852"/>
      <c r="AP47" s="852"/>
      <c r="AQ47" s="852"/>
      <c r="AR47" s="852"/>
      <c r="AS47" s="852"/>
      <c r="AT47" s="852"/>
      <c r="AU47" s="852"/>
      <c r="AV47" s="852"/>
      <c r="AW47" s="852"/>
      <c r="AX47" s="852"/>
      <c r="AY47" s="852"/>
      <c r="AZ47" s="856"/>
      <c r="BA47" s="856"/>
      <c r="BB47" s="856"/>
      <c r="BC47" s="856"/>
      <c r="BD47" s="856"/>
      <c r="BE47" s="849"/>
      <c r="BF47" s="849"/>
      <c r="BG47" s="849"/>
      <c r="BH47" s="849"/>
      <c r="BI47" s="850"/>
      <c r="BJ47" s="100"/>
      <c r="BK47" s="100"/>
      <c r="BL47" s="100"/>
      <c r="BM47" s="100"/>
      <c r="BN47" s="100"/>
      <c r="BO47" s="107"/>
      <c r="BP47" s="107"/>
      <c r="BQ47" s="114">
        <v>41</v>
      </c>
      <c r="BR47" s="117"/>
      <c r="BS47" s="792"/>
      <c r="BT47" s="793"/>
      <c r="BU47" s="793"/>
      <c r="BV47" s="793"/>
      <c r="BW47" s="793"/>
      <c r="BX47" s="793"/>
      <c r="BY47" s="793"/>
      <c r="BZ47" s="793"/>
      <c r="CA47" s="793"/>
      <c r="CB47" s="793"/>
      <c r="CC47" s="793"/>
      <c r="CD47" s="793"/>
      <c r="CE47" s="793"/>
      <c r="CF47" s="793"/>
      <c r="CG47" s="794"/>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92"/>
      <c r="DW47" s="793"/>
      <c r="DX47" s="793"/>
      <c r="DY47" s="793"/>
      <c r="DZ47" s="810"/>
      <c r="EA47" s="94"/>
    </row>
    <row r="48" spans="1:131" ht="26.25" customHeight="1" x14ac:dyDescent="0.2">
      <c r="A48" s="114">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51"/>
      <c r="AL48" s="852"/>
      <c r="AM48" s="852"/>
      <c r="AN48" s="852"/>
      <c r="AO48" s="852"/>
      <c r="AP48" s="852"/>
      <c r="AQ48" s="852"/>
      <c r="AR48" s="852"/>
      <c r="AS48" s="852"/>
      <c r="AT48" s="852"/>
      <c r="AU48" s="852"/>
      <c r="AV48" s="852"/>
      <c r="AW48" s="852"/>
      <c r="AX48" s="852"/>
      <c r="AY48" s="852"/>
      <c r="AZ48" s="856"/>
      <c r="BA48" s="856"/>
      <c r="BB48" s="856"/>
      <c r="BC48" s="856"/>
      <c r="BD48" s="856"/>
      <c r="BE48" s="849"/>
      <c r="BF48" s="849"/>
      <c r="BG48" s="849"/>
      <c r="BH48" s="849"/>
      <c r="BI48" s="850"/>
      <c r="BJ48" s="100"/>
      <c r="BK48" s="100"/>
      <c r="BL48" s="100"/>
      <c r="BM48" s="100"/>
      <c r="BN48" s="100"/>
      <c r="BO48" s="107"/>
      <c r="BP48" s="107"/>
      <c r="BQ48" s="114">
        <v>42</v>
      </c>
      <c r="BR48" s="117"/>
      <c r="BS48" s="792"/>
      <c r="BT48" s="793"/>
      <c r="BU48" s="793"/>
      <c r="BV48" s="793"/>
      <c r="BW48" s="793"/>
      <c r="BX48" s="793"/>
      <c r="BY48" s="793"/>
      <c r="BZ48" s="793"/>
      <c r="CA48" s="793"/>
      <c r="CB48" s="793"/>
      <c r="CC48" s="793"/>
      <c r="CD48" s="793"/>
      <c r="CE48" s="793"/>
      <c r="CF48" s="793"/>
      <c r="CG48" s="794"/>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92"/>
      <c r="DW48" s="793"/>
      <c r="DX48" s="793"/>
      <c r="DY48" s="793"/>
      <c r="DZ48" s="810"/>
      <c r="EA48" s="94"/>
    </row>
    <row r="49" spans="1:131" ht="26.25" customHeight="1" x14ac:dyDescent="0.2">
      <c r="A49" s="114">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51"/>
      <c r="AL49" s="852"/>
      <c r="AM49" s="852"/>
      <c r="AN49" s="852"/>
      <c r="AO49" s="852"/>
      <c r="AP49" s="852"/>
      <c r="AQ49" s="852"/>
      <c r="AR49" s="852"/>
      <c r="AS49" s="852"/>
      <c r="AT49" s="852"/>
      <c r="AU49" s="852"/>
      <c r="AV49" s="852"/>
      <c r="AW49" s="852"/>
      <c r="AX49" s="852"/>
      <c r="AY49" s="852"/>
      <c r="AZ49" s="856"/>
      <c r="BA49" s="856"/>
      <c r="BB49" s="856"/>
      <c r="BC49" s="856"/>
      <c r="BD49" s="856"/>
      <c r="BE49" s="849"/>
      <c r="BF49" s="849"/>
      <c r="BG49" s="849"/>
      <c r="BH49" s="849"/>
      <c r="BI49" s="850"/>
      <c r="BJ49" s="100"/>
      <c r="BK49" s="100"/>
      <c r="BL49" s="100"/>
      <c r="BM49" s="100"/>
      <c r="BN49" s="100"/>
      <c r="BO49" s="107"/>
      <c r="BP49" s="107"/>
      <c r="BQ49" s="114">
        <v>43</v>
      </c>
      <c r="BR49" s="117"/>
      <c r="BS49" s="792"/>
      <c r="BT49" s="793"/>
      <c r="BU49" s="793"/>
      <c r="BV49" s="793"/>
      <c r="BW49" s="793"/>
      <c r="BX49" s="793"/>
      <c r="BY49" s="793"/>
      <c r="BZ49" s="793"/>
      <c r="CA49" s="793"/>
      <c r="CB49" s="793"/>
      <c r="CC49" s="793"/>
      <c r="CD49" s="793"/>
      <c r="CE49" s="793"/>
      <c r="CF49" s="793"/>
      <c r="CG49" s="794"/>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92"/>
      <c r="DW49" s="793"/>
      <c r="DX49" s="793"/>
      <c r="DY49" s="793"/>
      <c r="DZ49" s="810"/>
      <c r="EA49" s="94"/>
    </row>
    <row r="50" spans="1:131" ht="26.25" customHeight="1" x14ac:dyDescent="0.2">
      <c r="A50" s="114">
        <v>23</v>
      </c>
      <c r="B50" s="801"/>
      <c r="C50" s="802"/>
      <c r="D50" s="802"/>
      <c r="E50" s="802"/>
      <c r="F50" s="802"/>
      <c r="G50" s="802"/>
      <c r="H50" s="802"/>
      <c r="I50" s="802"/>
      <c r="J50" s="802"/>
      <c r="K50" s="802"/>
      <c r="L50" s="802"/>
      <c r="M50" s="802"/>
      <c r="N50" s="802"/>
      <c r="O50" s="802"/>
      <c r="P50" s="803"/>
      <c r="Q50" s="857"/>
      <c r="R50" s="858"/>
      <c r="S50" s="858"/>
      <c r="T50" s="858"/>
      <c r="U50" s="858"/>
      <c r="V50" s="858"/>
      <c r="W50" s="858"/>
      <c r="X50" s="858"/>
      <c r="Y50" s="858"/>
      <c r="Z50" s="858"/>
      <c r="AA50" s="858"/>
      <c r="AB50" s="858"/>
      <c r="AC50" s="858"/>
      <c r="AD50" s="858"/>
      <c r="AE50" s="859"/>
      <c r="AF50" s="807"/>
      <c r="AG50" s="808"/>
      <c r="AH50" s="808"/>
      <c r="AI50" s="808"/>
      <c r="AJ50" s="809"/>
      <c r="AK50" s="860"/>
      <c r="AL50" s="858"/>
      <c r="AM50" s="858"/>
      <c r="AN50" s="858"/>
      <c r="AO50" s="858"/>
      <c r="AP50" s="858"/>
      <c r="AQ50" s="858"/>
      <c r="AR50" s="858"/>
      <c r="AS50" s="858"/>
      <c r="AT50" s="858"/>
      <c r="AU50" s="858"/>
      <c r="AV50" s="858"/>
      <c r="AW50" s="858"/>
      <c r="AX50" s="858"/>
      <c r="AY50" s="858"/>
      <c r="AZ50" s="861"/>
      <c r="BA50" s="861"/>
      <c r="BB50" s="861"/>
      <c r="BC50" s="861"/>
      <c r="BD50" s="861"/>
      <c r="BE50" s="849"/>
      <c r="BF50" s="849"/>
      <c r="BG50" s="849"/>
      <c r="BH50" s="849"/>
      <c r="BI50" s="850"/>
      <c r="BJ50" s="100"/>
      <c r="BK50" s="100"/>
      <c r="BL50" s="100"/>
      <c r="BM50" s="100"/>
      <c r="BN50" s="100"/>
      <c r="BO50" s="107"/>
      <c r="BP50" s="107"/>
      <c r="BQ50" s="114">
        <v>44</v>
      </c>
      <c r="BR50" s="117"/>
      <c r="BS50" s="792"/>
      <c r="BT50" s="793"/>
      <c r="BU50" s="793"/>
      <c r="BV50" s="793"/>
      <c r="BW50" s="793"/>
      <c r="BX50" s="793"/>
      <c r="BY50" s="793"/>
      <c r="BZ50" s="793"/>
      <c r="CA50" s="793"/>
      <c r="CB50" s="793"/>
      <c r="CC50" s="793"/>
      <c r="CD50" s="793"/>
      <c r="CE50" s="793"/>
      <c r="CF50" s="793"/>
      <c r="CG50" s="794"/>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92"/>
      <c r="DW50" s="793"/>
      <c r="DX50" s="793"/>
      <c r="DY50" s="793"/>
      <c r="DZ50" s="810"/>
      <c r="EA50" s="94"/>
    </row>
    <row r="51" spans="1:131" ht="26.25" customHeight="1" x14ac:dyDescent="0.2">
      <c r="A51" s="114">
        <v>24</v>
      </c>
      <c r="B51" s="801"/>
      <c r="C51" s="802"/>
      <c r="D51" s="802"/>
      <c r="E51" s="802"/>
      <c r="F51" s="802"/>
      <c r="G51" s="802"/>
      <c r="H51" s="802"/>
      <c r="I51" s="802"/>
      <c r="J51" s="802"/>
      <c r="K51" s="802"/>
      <c r="L51" s="802"/>
      <c r="M51" s="802"/>
      <c r="N51" s="802"/>
      <c r="O51" s="802"/>
      <c r="P51" s="803"/>
      <c r="Q51" s="857"/>
      <c r="R51" s="858"/>
      <c r="S51" s="858"/>
      <c r="T51" s="858"/>
      <c r="U51" s="858"/>
      <c r="V51" s="858"/>
      <c r="W51" s="858"/>
      <c r="X51" s="858"/>
      <c r="Y51" s="858"/>
      <c r="Z51" s="858"/>
      <c r="AA51" s="858"/>
      <c r="AB51" s="858"/>
      <c r="AC51" s="858"/>
      <c r="AD51" s="858"/>
      <c r="AE51" s="859"/>
      <c r="AF51" s="807"/>
      <c r="AG51" s="808"/>
      <c r="AH51" s="808"/>
      <c r="AI51" s="808"/>
      <c r="AJ51" s="809"/>
      <c r="AK51" s="860"/>
      <c r="AL51" s="858"/>
      <c r="AM51" s="858"/>
      <c r="AN51" s="858"/>
      <c r="AO51" s="858"/>
      <c r="AP51" s="858"/>
      <c r="AQ51" s="858"/>
      <c r="AR51" s="858"/>
      <c r="AS51" s="858"/>
      <c r="AT51" s="858"/>
      <c r="AU51" s="858"/>
      <c r="AV51" s="858"/>
      <c r="AW51" s="858"/>
      <c r="AX51" s="858"/>
      <c r="AY51" s="858"/>
      <c r="AZ51" s="861"/>
      <c r="BA51" s="861"/>
      <c r="BB51" s="861"/>
      <c r="BC51" s="861"/>
      <c r="BD51" s="861"/>
      <c r="BE51" s="849"/>
      <c r="BF51" s="849"/>
      <c r="BG51" s="849"/>
      <c r="BH51" s="849"/>
      <c r="BI51" s="850"/>
      <c r="BJ51" s="100"/>
      <c r="BK51" s="100"/>
      <c r="BL51" s="100"/>
      <c r="BM51" s="100"/>
      <c r="BN51" s="100"/>
      <c r="BO51" s="107"/>
      <c r="BP51" s="107"/>
      <c r="BQ51" s="114">
        <v>45</v>
      </c>
      <c r="BR51" s="117"/>
      <c r="BS51" s="792"/>
      <c r="BT51" s="793"/>
      <c r="BU51" s="793"/>
      <c r="BV51" s="793"/>
      <c r="BW51" s="793"/>
      <c r="BX51" s="793"/>
      <c r="BY51" s="793"/>
      <c r="BZ51" s="793"/>
      <c r="CA51" s="793"/>
      <c r="CB51" s="793"/>
      <c r="CC51" s="793"/>
      <c r="CD51" s="793"/>
      <c r="CE51" s="793"/>
      <c r="CF51" s="793"/>
      <c r="CG51" s="794"/>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92"/>
      <c r="DW51" s="793"/>
      <c r="DX51" s="793"/>
      <c r="DY51" s="793"/>
      <c r="DZ51" s="810"/>
      <c r="EA51" s="94"/>
    </row>
    <row r="52" spans="1:131" ht="26.25" customHeight="1" x14ac:dyDescent="0.2">
      <c r="A52" s="114">
        <v>25</v>
      </c>
      <c r="B52" s="801"/>
      <c r="C52" s="802"/>
      <c r="D52" s="802"/>
      <c r="E52" s="802"/>
      <c r="F52" s="802"/>
      <c r="G52" s="802"/>
      <c r="H52" s="802"/>
      <c r="I52" s="802"/>
      <c r="J52" s="802"/>
      <c r="K52" s="802"/>
      <c r="L52" s="802"/>
      <c r="M52" s="802"/>
      <c r="N52" s="802"/>
      <c r="O52" s="802"/>
      <c r="P52" s="803"/>
      <c r="Q52" s="857"/>
      <c r="R52" s="858"/>
      <c r="S52" s="858"/>
      <c r="T52" s="858"/>
      <c r="U52" s="858"/>
      <c r="V52" s="858"/>
      <c r="W52" s="858"/>
      <c r="X52" s="858"/>
      <c r="Y52" s="858"/>
      <c r="Z52" s="858"/>
      <c r="AA52" s="858"/>
      <c r="AB52" s="858"/>
      <c r="AC52" s="858"/>
      <c r="AD52" s="858"/>
      <c r="AE52" s="859"/>
      <c r="AF52" s="807"/>
      <c r="AG52" s="808"/>
      <c r="AH52" s="808"/>
      <c r="AI52" s="808"/>
      <c r="AJ52" s="809"/>
      <c r="AK52" s="860"/>
      <c r="AL52" s="858"/>
      <c r="AM52" s="858"/>
      <c r="AN52" s="858"/>
      <c r="AO52" s="858"/>
      <c r="AP52" s="858"/>
      <c r="AQ52" s="858"/>
      <c r="AR52" s="858"/>
      <c r="AS52" s="858"/>
      <c r="AT52" s="858"/>
      <c r="AU52" s="858"/>
      <c r="AV52" s="858"/>
      <c r="AW52" s="858"/>
      <c r="AX52" s="858"/>
      <c r="AY52" s="858"/>
      <c r="AZ52" s="861"/>
      <c r="BA52" s="861"/>
      <c r="BB52" s="861"/>
      <c r="BC52" s="861"/>
      <c r="BD52" s="861"/>
      <c r="BE52" s="849"/>
      <c r="BF52" s="849"/>
      <c r="BG52" s="849"/>
      <c r="BH52" s="849"/>
      <c r="BI52" s="850"/>
      <c r="BJ52" s="100"/>
      <c r="BK52" s="100"/>
      <c r="BL52" s="100"/>
      <c r="BM52" s="100"/>
      <c r="BN52" s="100"/>
      <c r="BO52" s="107"/>
      <c r="BP52" s="107"/>
      <c r="BQ52" s="114">
        <v>46</v>
      </c>
      <c r="BR52" s="117"/>
      <c r="BS52" s="792"/>
      <c r="BT52" s="793"/>
      <c r="BU52" s="793"/>
      <c r="BV52" s="793"/>
      <c r="BW52" s="793"/>
      <c r="BX52" s="793"/>
      <c r="BY52" s="793"/>
      <c r="BZ52" s="793"/>
      <c r="CA52" s="793"/>
      <c r="CB52" s="793"/>
      <c r="CC52" s="793"/>
      <c r="CD52" s="793"/>
      <c r="CE52" s="793"/>
      <c r="CF52" s="793"/>
      <c r="CG52" s="794"/>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92"/>
      <c r="DW52" s="793"/>
      <c r="DX52" s="793"/>
      <c r="DY52" s="793"/>
      <c r="DZ52" s="810"/>
      <c r="EA52" s="94"/>
    </row>
    <row r="53" spans="1:131" ht="26.25" customHeight="1" x14ac:dyDescent="0.2">
      <c r="A53" s="114">
        <v>26</v>
      </c>
      <c r="B53" s="801"/>
      <c r="C53" s="802"/>
      <c r="D53" s="802"/>
      <c r="E53" s="802"/>
      <c r="F53" s="802"/>
      <c r="G53" s="802"/>
      <c r="H53" s="802"/>
      <c r="I53" s="802"/>
      <c r="J53" s="802"/>
      <c r="K53" s="802"/>
      <c r="L53" s="802"/>
      <c r="M53" s="802"/>
      <c r="N53" s="802"/>
      <c r="O53" s="802"/>
      <c r="P53" s="803"/>
      <c r="Q53" s="857"/>
      <c r="R53" s="858"/>
      <c r="S53" s="858"/>
      <c r="T53" s="858"/>
      <c r="U53" s="858"/>
      <c r="V53" s="858"/>
      <c r="W53" s="858"/>
      <c r="X53" s="858"/>
      <c r="Y53" s="858"/>
      <c r="Z53" s="858"/>
      <c r="AA53" s="858"/>
      <c r="AB53" s="858"/>
      <c r="AC53" s="858"/>
      <c r="AD53" s="858"/>
      <c r="AE53" s="859"/>
      <c r="AF53" s="807"/>
      <c r="AG53" s="808"/>
      <c r="AH53" s="808"/>
      <c r="AI53" s="808"/>
      <c r="AJ53" s="809"/>
      <c r="AK53" s="860"/>
      <c r="AL53" s="858"/>
      <c r="AM53" s="858"/>
      <c r="AN53" s="858"/>
      <c r="AO53" s="858"/>
      <c r="AP53" s="858"/>
      <c r="AQ53" s="858"/>
      <c r="AR53" s="858"/>
      <c r="AS53" s="858"/>
      <c r="AT53" s="858"/>
      <c r="AU53" s="858"/>
      <c r="AV53" s="858"/>
      <c r="AW53" s="858"/>
      <c r="AX53" s="858"/>
      <c r="AY53" s="858"/>
      <c r="AZ53" s="861"/>
      <c r="BA53" s="861"/>
      <c r="BB53" s="861"/>
      <c r="BC53" s="861"/>
      <c r="BD53" s="861"/>
      <c r="BE53" s="849"/>
      <c r="BF53" s="849"/>
      <c r="BG53" s="849"/>
      <c r="BH53" s="849"/>
      <c r="BI53" s="850"/>
      <c r="BJ53" s="100"/>
      <c r="BK53" s="100"/>
      <c r="BL53" s="100"/>
      <c r="BM53" s="100"/>
      <c r="BN53" s="100"/>
      <c r="BO53" s="107"/>
      <c r="BP53" s="107"/>
      <c r="BQ53" s="114">
        <v>47</v>
      </c>
      <c r="BR53" s="117"/>
      <c r="BS53" s="792"/>
      <c r="BT53" s="793"/>
      <c r="BU53" s="793"/>
      <c r="BV53" s="793"/>
      <c r="BW53" s="793"/>
      <c r="BX53" s="793"/>
      <c r="BY53" s="793"/>
      <c r="BZ53" s="793"/>
      <c r="CA53" s="793"/>
      <c r="CB53" s="793"/>
      <c r="CC53" s="793"/>
      <c r="CD53" s="793"/>
      <c r="CE53" s="793"/>
      <c r="CF53" s="793"/>
      <c r="CG53" s="794"/>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92"/>
      <c r="DW53" s="793"/>
      <c r="DX53" s="793"/>
      <c r="DY53" s="793"/>
      <c r="DZ53" s="810"/>
      <c r="EA53" s="94"/>
    </row>
    <row r="54" spans="1:131" ht="26.25" customHeight="1" x14ac:dyDescent="0.2">
      <c r="A54" s="114">
        <v>27</v>
      </c>
      <c r="B54" s="801"/>
      <c r="C54" s="802"/>
      <c r="D54" s="802"/>
      <c r="E54" s="802"/>
      <c r="F54" s="802"/>
      <c r="G54" s="802"/>
      <c r="H54" s="802"/>
      <c r="I54" s="802"/>
      <c r="J54" s="802"/>
      <c r="K54" s="802"/>
      <c r="L54" s="802"/>
      <c r="M54" s="802"/>
      <c r="N54" s="802"/>
      <c r="O54" s="802"/>
      <c r="P54" s="803"/>
      <c r="Q54" s="857"/>
      <c r="R54" s="858"/>
      <c r="S54" s="858"/>
      <c r="T54" s="858"/>
      <c r="U54" s="858"/>
      <c r="V54" s="858"/>
      <c r="W54" s="858"/>
      <c r="X54" s="858"/>
      <c r="Y54" s="858"/>
      <c r="Z54" s="858"/>
      <c r="AA54" s="858"/>
      <c r="AB54" s="858"/>
      <c r="AC54" s="858"/>
      <c r="AD54" s="858"/>
      <c r="AE54" s="859"/>
      <c r="AF54" s="807"/>
      <c r="AG54" s="808"/>
      <c r="AH54" s="808"/>
      <c r="AI54" s="808"/>
      <c r="AJ54" s="809"/>
      <c r="AK54" s="860"/>
      <c r="AL54" s="858"/>
      <c r="AM54" s="858"/>
      <c r="AN54" s="858"/>
      <c r="AO54" s="858"/>
      <c r="AP54" s="858"/>
      <c r="AQ54" s="858"/>
      <c r="AR54" s="858"/>
      <c r="AS54" s="858"/>
      <c r="AT54" s="858"/>
      <c r="AU54" s="858"/>
      <c r="AV54" s="858"/>
      <c r="AW54" s="858"/>
      <c r="AX54" s="858"/>
      <c r="AY54" s="858"/>
      <c r="AZ54" s="861"/>
      <c r="BA54" s="861"/>
      <c r="BB54" s="861"/>
      <c r="BC54" s="861"/>
      <c r="BD54" s="861"/>
      <c r="BE54" s="849"/>
      <c r="BF54" s="849"/>
      <c r="BG54" s="849"/>
      <c r="BH54" s="849"/>
      <c r="BI54" s="850"/>
      <c r="BJ54" s="100"/>
      <c r="BK54" s="100"/>
      <c r="BL54" s="100"/>
      <c r="BM54" s="100"/>
      <c r="BN54" s="100"/>
      <c r="BO54" s="107"/>
      <c r="BP54" s="107"/>
      <c r="BQ54" s="114">
        <v>48</v>
      </c>
      <c r="BR54" s="117"/>
      <c r="BS54" s="792"/>
      <c r="BT54" s="793"/>
      <c r="BU54" s="793"/>
      <c r="BV54" s="793"/>
      <c r="BW54" s="793"/>
      <c r="BX54" s="793"/>
      <c r="BY54" s="793"/>
      <c r="BZ54" s="793"/>
      <c r="CA54" s="793"/>
      <c r="CB54" s="793"/>
      <c r="CC54" s="793"/>
      <c r="CD54" s="793"/>
      <c r="CE54" s="793"/>
      <c r="CF54" s="793"/>
      <c r="CG54" s="794"/>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92"/>
      <c r="DW54" s="793"/>
      <c r="DX54" s="793"/>
      <c r="DY54" s="793"/>
      <c r="DZ54" s="810"/>
      <c r="EA54" s="94"/>
    </row>
    <row r="55" spans="1:131" ht="26.25" customHeight="1" x14ac:dyDescent="0.2">
      <c r="A55" s="114">
        <v>28</v>
      </c>
      <c r="B55" s="801"/>
      <c r="C55" s="802"/>
      <c r="D55" s="802"/>
      <c r="E55" s="802"/>
      <c r="F55" s="802"/>
      <c r="G55" s="802"/>
      <c r="H55" s="802"/>
      <c r="I55" s="802"/>
      <c r="J55" s="802"/>
      <c r="K55" s="802"/>
      <c r="L55" s="802"/>
      <c r="M55" s="802"/>
      <c r="N55" s="802"/>
      <c r="O55" s="802"/>
      <c r="P55" s="803"/>
      <c r="Q55" s="857"/>
      <c r="R55" s="858"/>
      <c r="S55" s="858"/>
      <c r="T55" s="858"/>
      <c r="U55" s="858"/>
      <c r="V55" s="858"/>
      <c r="W55" s="858"/>
      <c r="X55" s="858"/>
      <c r="Y55" s="858"/>
      <c r="Z55" s="858"/>
      <c r="AA55" s="858"/>
      <c r="AB55" s="858"/>
      <c r="AC55" s="858"/>
      <c r="AD55" s="858"/>
      <c r="AE55" s="859"/>
      <c r="AF55" s="807"/>
      <c r="AG55" s="808"/>
      <c r="AH55" s="808"/>
      <c r="AI55" s="808"/>
      <c r="AJ55" s="809"/>
      <c r="AK55" s="860"/>
      <c r="AL55" s="858"/>
      <c r="AM55" s="858"/>
      <c r="AN55" s="858"/>
      <c r="AO55" s="858"/>
      <c r="AP55" s="858"/>
      <c r="AQ55" s="858"/>
      <c r="AR55" s="858"/>
      <c r="AS55" s="858"/>
      <c r="AT55" s="858"/>
      <c r="AU55" s="858"/>
      <c r="AV55" s="858"/>
      <c r="AW55" s="858"/>
      <c r="AX55" s="858"/>
      <c r="AY55" s="858"/>
      <c r="AZ55" s="861"/>
      <c r="BA55" s="861"/>
      <c r="BB55" s="861"/>
      <c r="BC55" s="861"/>
      <c r="BD55" s="861"/>
      <c r="BE55" s="849"/>
      <c r="BF55" s="849"/>
      <c r="BG55" s="849"/>
      <c r="BH55" s="849"/>
      <c r="BI55" s="850"/>
      <c r="BJ55" s="100"/>
      <c r="BK55" s="100"/>
      <c r="BL55" s="100"/>
      <c r="BM55" s="100"/>
      <c r="BN55" s="100"/>
      <c r="BO55" s="107"/>
      <c r="BP55" s="107"/>
      <c r="BQ55" s="114">
        <v>49</v>
      </c>
      <c r="BR55" s="117"/>
      <c r="BS55" s="792"/>
      <c r="BT55" s="793"/>
      <c r="BU55" s="793"/>
      <c r="BV55" s="793"/>
      <c r="BW55" s="793"/>
      <c r="BX55" s="793"/>
      <c r="BY55" s="793"/>
      <c r="BZ55" s="793"/>
      <c r="CA55" s="793"/>
      <c r="CB55" s="793"/>
      <c r="CC55" s="793"/>
      <c r="CD55" s="793"/>
      <c r="CE55" s="793"/>
      <c r="CF55" s="793"/>
      <c r="CG55" s="794"/>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92"/>
      <c r="DW55" s="793"/>
      <c r="DX55" s="793"/>
      <c r="DY55" s="793"/>
      <c r="DZ55" s="810"/>
      <c r="EA55" s="94"/>
    </row>
    <row r="56" spans="1:131" ht="26.25" customHeight="1" x14ac:dyDescent="0.2">
      <c r="A56" s="114">
        <v>29</v>
      </c>
      <c r="B56" s="801"/>
      <c r="C56" s="802"/>
      <c r="D56" s="802"/>
      <c r="E56" s="802"/>
      <c r="F56" s="802"/>
      <c r="G56" s="802"/>
      <c r="H56" s="802"/>
      <c r="I56" s="802"/>
      <c r="J56" s="802"/>
      <c r="K56" s="802"/>
      <c r="L56" s="802"/>
      <c r="M56" s="802"/>
      <c r="N56" s="802"/>
      <c r="O56" s="802"/>
      <c r="P56" s="803"/>
      <c r="Q56" s="857"/>
      <c r="R56" s="858"/>
      <c r="S56" s="858"/>
      <c r="T56" s="858"/>
      <c r="U56" s="858"/>
      <c r="V56" s="858"/>
      <c r="W56" s="858"/>
      <c r="X56" s="858"/>
      <c r="Y56" s="858"/>
      <c r="Z56" s="858"/>
      <c r="AA56" s="858"/>
      <c r="AB56" s="858"/>
      <c r="AC56" s="858"/>
      <c r="AD56" s="858"/>
      <c r="AE56" s="859"/>
      <c r="AF56" s="807"/>
      <c r="AG56" s="808"/>
      <c r="AH56" s="808"/>
      <c r="AI56" s="808"/>
      <c r="AJ56" s="809"/>
      <c r="AK56" s="860"/>
      <c r="AL56" s="858"/>
      <c r="AM56" s="858"/>
      <c r="AN56" s="858"/>
      <c r="AO56" s="858"/>
      <c r="AP56" s="858"/>
      <c r="AQ56" s="858"/>
      <c r="AR56" s="858"/>
      <c r="AS56" s="858"/>
      <c r="AT56" s="858"/>
      <c r="AU56" s="858"/>
      <c r="AV56" s="858"/>
      <c r="AW56" s="858"/>
      <c r="AX56" s="858"/>
      <c r="AY56" s="858"/>
      <c r="AZ56" s="861"/>
      <c r="BA56" s="861"/>
      <c r="BB56" s="861"/>
      <c r="BC56" s="861"/>
      <c r="BD56" s="861"/>
      <c r="BE56" s="849"/>
      <c r="BF56" s="849"/>
      <c r="BG56" s="849"/>
      <c r="BH56" s="849"/>
      <c r="BI56" s="850"/>
      <c r="BJ56" s="100"/>
      <c r="BK56" s="100"/>
      <c r="BL56" s="100"/>
      <c r="BM56" s="100"/>
      <c r="BN56" s="100"/>
      <c r="BO56" s="107"/>
      <c r="BP56" s="107"/>
      <c r="BQ56" s="114">
        <v>50</v>
      </c>
      <c r="BR56" s="117"/>
      <c r="BS56" s="792"/>
      <c r="BT56" s="793"/>
      <c r="BU56" s="793"/>
      <c r="BV56" s="793"/>
      <c r="BW56" s="793"/>
      <c r="BX56" s="793"/>
      <c r="BY56" s="793"/>
      <c r="BZ56" s="793"/>
      <c r="CA56" s="793"/>
      <c r="CB56" s="793"/>
      <c r="CC56" s="793"/>
      <c r="CD56" s="793"/>
      <c r="CE56" s="793"/>
      <c r="CF56" s="793"/>
      <c r="CG56" s="794"/>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92"/>
      <c r="DW56" s="793"/>
      <c r="DX56" s="793"/>
      <c r="DY56" s="793"/>
      <c r="DZ56" s="810"/>
      <c r="EA56" s="94"/>
    </row>
    <row r="57" spans="1:131" ht="26.25" customHeight="1" x14ac:dyDescent="0.2">
      <c r="A57" s="114">
        <v>30</v>
      </c>
      <c r="B57" s="801"/>
      <c r="C57" s="802"/>
      <c r="D57" s="802"/>
      <c r="E57" s="802"/>
      <c r="F57" s="802"/>
      <c r="G57" s="802"/>
      <c r="H57" s="802"/>
      <c r="I57" s="802"/>
      <c r="J57" s="802"/>
      <c r="K57" s="802"/>
      <c r="L57" s="802"/>
      <c r="M57" s="802"/>
      <c r="N57" s="802"/>
      <c r="O57" s="802"/>
      <c r="P57" s="803"/>
      <c r="Q57" s="857"/>
      <c r="R57" s="858"/>
      <c r="S57" s="858"/>
      <c r="T57" s="858"/>
      <c r="U57" s="858"/>
      <c r="V57" s="858"/>
      <c r="W57" s="858"/>
      <c r="X57" s="858"/>
      <c r="Y57" s="858"/>
      <c r="Z57" s="858"/>
      <c r="AA57" s="858"/>
      <c r="AB57" s="858"/>
      <c r="AC57" s="858"/>
      <c r="AD57" s="858"/>
      <c r="AE57" s="859"/>
      <c r="AF57" s="807"/>
      <c r="AG57" s="808"/>
      <c r="AH57" s="808"/>
      <c r="AI57" s="808"/>
      <c r="AJ57" s="809"/>
      <c r="AK57" s="860"/>
      <c r="AL57" s="858"/>
      <c r="AM57" s="858"/>
      <c r="AN57" s="858"/>
      <c r="AO57" s="858"/>
      <c r="AP57" s="858"/>
      <c r="AQ57" s="858"/>
      <c r="AR57" s="858"/>
      <c r="AS57" s="858"/>
      <c r="AT57" s="858"/>
      <c r="AU57" s="858"/>
      <c r="AV57" s="858"/>
      <c r="AW57" s="858"/>
      <c r="AX57" s="858"/>
      <c r="AY57" s="858"/>
      <c r="AZ57" s="861"/>
      <c r="BA57" s="861"/>
      <c r="BB57" s="861"/>
      <c r="BC57" s="861"/>
      <c r="BD57" s="861"/>
      <c r="BE57" s="849"/>
      <c r="BF57" s="849"/>
      <c r="BG57" s="849"/>
      <c r="BH57" s="849"/>
      <c r="BI57" s="850"/>
      <c r="BJ57" s="100"/>
      <c r="BK57" s="100"/>
      <c r="BL57" s="100"/>
      <c r="BM57" s="100"/>
      <c r="BN57" s="100"/>
      <c r="BO57" s="107"/>
      <c r="BP57" s="107"/>
      <c r="BQ57" s="114">
        <v>51</v>
      </c>
      <c r="BR57" s="117"/>
      <c r="BS57" s="792"/>
      <c r="BT57" s="793"/>
      <c r="BU57" s="793"/>
      <c r="BV57" s="793"/>
      <c r="BW57" s="793"/>
      <c r="BX57" s="793"/>
      <c r="BY57" s="793"/>
      <c r="BZ57" s="793"/>
      <c r="CA57" s="793"/>
      <c r="CB57" s="793"/>
      <c r="CC57" s="793"/>
      <c r="CD57" s="793"/>
      <c r="CE57" s="793"/>
      <c r="CF57" s="793"/>
      <c r="CG57" s="794"/>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92"/>
      <c r="DW57" s="793"/>
      <c r="DX57" s="793"/>
      <c r="DY57" s="793"/>
      <c r="DZ57" s="810"/>
      <c r="EA57" s="94"/>
    </row>
    <row r="58" spans="1:131" ht="26.25" customHeight="1" x14ac:dyDescent="0.2">
      <c r="A58" s="114">
        <v>31</v>
      </c>
      <c r="B58" s="801"/>
      <c r="C58" s="802"/>
      <c r="D58" s="802"/>
      <c r="E58" s="802"/>
      <c r="F58" s="802"/>
      <c r="G58" s="802"/>
      <c r="H58" s="802"/>
      <c r="I58" s="802"/>
      <c r="J58" s="802"/>
      <c r="K58" s="802"/>
      <c r="L58" s="802"/>
      <c r="M58" s="802"/>
      <c r="N58" s="802"/>
      <c r="O58" s="802"/>
      <c r="P58" s="803"/>
      <c r="Q58" s="857"/>
      <c r="R58" s="858"/>
      <c r="S58" s="858"/>
      <c r="T58" s="858"/>
      <c r="U58" s="858"/>
      <c r="V58" s="858"/>
      <c r="W58" s="858"/>
      <c r="X58" s="858"/>
      <c r="Y58" s="858"/>
      <c r="Z58" s="858"/>
      <c r="AA58" s="858"/>
      <c r="AB58" s="858"/>
      <c r="AC58" s="858"/>
      <c r="AD58" s="858"/>
      <c r="AE58" s="859"/>
      <c r="AF58" s="807"/>
      <c r="AG58" s="808"/>
      <c r="AH58" s="808"/>
      <c r="AI58" s="808"/>
      <c r="AJ58" s="809"/>
      <c r="AK58" s="860"/>
      <c r="AL58" s="858"/>
      <c r="AM58" s="858"/>
      <c r="AN58" s="858"/>
      <c r="AO58" s="858"/>
      <c r="AP58" s="858"/>
      <c r="AQ58" s="858"/>
      <c r="AR58" s="858"/>
      <c r="AS58" s="858"/>
      <c r="AT58" s="858"/>
      <c r="AU58" s="858"/>
      <c r="AV58" s="858"/>
      <c r="AW58" s="858"/>
      <c r="AX58" s="858"/>
      <c r="AY58" s="858"/>
      <c r="AZ58" s="861"/>
      <c r="BA58" s="861"/>
      <c r="BB58" s="861"/>
      <c r="BC58" s="861"/>
      <c r="BD58" s="861"/>
      <c r="BE58" s="849"/>
      <c r="BF58" s="849"/>
      <c r="BG58" s="849"/>
      <c r="BH58" s="849"/>
      <c r="BI58" s="850"/>
      <c r="BJ58" s="100"/>
      <c r="BK58" s="100"/>
      <c r="BL58" s="100"/>
      <c r="BM58" s="100"/>
      <c r="BN58" s="100"/>
      <c r="BO58" s="107"/>
      <c r="BP58" s="107"/>
      <c r="BQ58" s="114">
        <v>52</v>
      </c>
      <c r="BR58" s="117"/>
      <c r="BS58" s="792"/>
      <c r="BT58" s="793"/>
      <c r="BU58" s="793"/>
      <c r="BV58" s="793"/>
      <c r="BW58" s="793"/>
      <c r="BX58" s="793"/>
      <c r="BY58" s="793"/>
      <c r="BZ58" s="793"/>
      <c r="CA58" s="793"/>
      <c r="CB58" s="793"/>
      <c r="CC58" s="793"/>
      <c r="CD58" s="793"/>
      <c r="CE58" s="793"/>
      <c r="CF58" s="793"/>
      <c r="CG58" s="794"/>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92"/>
      <c r="DW58" s="793"/>
      <c r="DX58" s="793"/>
      <c r="DY58" s="793"/>
      <c r="DZ58" s="810"/>
      <c r="EA58" s="94"/>
    </row>
    <row r="59" spans="1:131" ht="26.25" customHeight="1" x14ac:dyDescent="0.2">
      <c r="A59" s="114">
        <v>32</v>
      </c>
      <c r="B59" s="801"/>
      <c r="C59" s="802"/>
      <c r="D59" s="802"/>
      <c r="E59" s="802"/>
      <c r="F59" s="802"/>
      <c r="G59" s="802"/>
      <c r="H59" s="802"/>
      <c r="I59" s="802"/>
      <c r="J59" s="802"/>
      <c r="K59" s="802"/>
      <c r="L59" s="802"/>
      <c r="M59" s="802"/>
      <c r="N59" s="802"/>
      <c r="O59" s="802"/>
      <c r="P59" s="803"/>
      <c r="Q59" s="857"/>
      <c r="R59" s="858"/>
      <c r="S59" s="858"/>
      <c r="T59" s="858"/>
      <c r="U59" s="858"/>
      <c r="V59" s="858"/>
      <c r="W59" s="858"/>
      <c r="X59" s="858"/>
      <c r="Y59" s="858"/>
      <c r="Z59" s="858"/>
      <c r="AA59" s="858"/>
      <c r="AB59" s="858"/>
      <c r="AC59" s="858"/>
      <c r="AD59" s="858"/>
      <c r="AE59" s="859"/>
      <c r="AF59" s="807"/>
      <c r="AG59" s="808"/>
      <c r="AH59" s="808"/>
      <c r="AI59" s="808"/>
      <c r="AJ59" s="809"/>
      <c r="AK59" s="860"/>
      <c r="AL59" s="858"/>
      <c r="AM59" s="858"/>
      <c r="AN59" s="858"/>
      <c r="AO59" s="858"/>
      <c r="AP59" s="858"/>
      <c r="AQ59" s="858"/>
      <c r="AR59" s="858"/>
      <c r="AS59" s="858"/>
      <c r="AT59" s="858"/>
      <c r="AU59" s="858"/>
      <c r="AV59" s="858"/>
      <c r="AW59" s="858"/>
      <c r="AX59" s="858"/>
      <c r="AY59" s="858"/>
      <c r="AZ59" s="861"/>
      <c r="BA59" s="861"/>
      <c r="BB59" s="861"/>
      <c r="BC59" s="861"/>
      <c r="BD59" s="861"/>
      <c r="BE59" s="849"/>
      <c r="BF59" s="849"/>
      <c r="BG59" s="849"/>
      <c r="BH59" s="849"/>
      <c r="BI59" s="850"/>
      <c r="BJ59" s="100"/>
      <c r="BK59" s="100"/>
      <c r="BL59" s="100"/>
      <c r="BM59" s="100"/>
      <c r="BN59" s="100"/>
      <c r="BO59" s="107"/>
      <c r="BP59" s="107"/>
      <c r="BQ59" s="114">
        <v>53</v>
      </c>
      <c r="BR59" s="117"/>
      <c r="BS59" s="792"/>
      <c r="BT59" s="793"/>
      <c r="BU59" s="793"/>
      <c r="BV59" s="793"/>
      <c r="BW59" s="793"/>
      <c r="BX59" s="793"/>
      <c r="BY59" s="793"/>
      <c r="BZ59" s="793"/>
      <c r="CA59" s="793"/>
      <c r="CB59" s="793"/>
      <c r="CC59" s="793"/>
      <c r="CD59" s="793"/>
      <c r="CE59" s="793"/>
      <c r="CF59" s="793"/>
      <c r="CG59" s="794"/>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92"/>
      <c r="DW59" s="793"/>
      <c r="DX59" s="793"/>
      <c r="DY59" s="793"/>
      <c r="DZ59" s="810"/>
      <c r="EA59" s="94"/>
    </row>
    <row r="60" spans="1:131" ht="26.25" customHeight="1" x14ac:dyDescent="0.2">
      <c r="A60" s="114">
        <v>33</v>
      </c>
      <c r="B60" s="801"/>
      <c r="C60" s="802"/>
      <c r="D60" s="802"/>
      <c r="E60" s="802"/>
      <c r="F60" s="802"/>
      <c r="G60" s="802"/>
      <c r="H60" s="802"/>
      <c r="I60" s="802"/>
      <c r="J60" s="802"/>
      <c r="K60" s="802"/>
      <c r="L60" s="802"/>
      <c r="M60" s="802"/>
      <c r="N60" s="802"/>
      <c r="O60" s="802"/>
      <c r="P60" s="803"/>
      <c r="Q60" s="857"/>
      <c r="R60" s="858"/>
      <c r="S60" s="858"/>
      <c r="T60" s="858"/>
      <c r="U60" s="858"/>
      <c r="V60" s="858"/>
      <c r="W60" s="858"/>
      <c r="X60" s="858"/>
      <c r="Y60" s="858"/>
      <c r="Z60" s="858"/>
      <c r="AA60" s="858"/>
      <c r="AB60" s="858"/>
      <c r="AC60" s="858"/>
      <c r="AD60" s="858"/>
      <c r="AE60" s="859"/>
      <c r="AF60" s="807"/>
      <c r="AG60" s="808"/>
      <c r="AH60" s="808"/>
      <c r="AI60" s="808"/>
      <c r="AJ60" s="809"/>
      <c r="AK60" s="860"/>
      <c r="AL60" s="858"/>
      <c r="AM60" s="858"/>
      <c r="AN60" s="858"/>
      <c r="AO60" s="858"/>
      <c r="AP60" s="858"/>
      <c r="AQ60" s="858"/>
      <c r="AR60" s="858"/>
      <c r="AS60" s="858"/>
      <c r="AT60" s="858"/>
      <c r="AU60" s="858"/>
      <c r="AV60" s="858"/>
      <c r="AW60" s="858"/>
      <c r="AX60" s="858"/>
      <c r="AY60" s="858"/>
      <c r="AZ60" s="861"/>
      <c r="BA60" s="861"/>
      <c r="BB60" s="861"/>
      <c r="BC60" s="861"/>
      <c r="BD60" s="861"/>
      <c r="BE60" s="849"/>
      <c r="BF60" s="849"/>
      <c r="BG60" s="849"/>
      <c r="BH60" s="849"/>
      <c r="BI60" s="850"/>
      <c r="BJ60" s="100"/>
      <c r="BK60" s="100"/>
      <c r="BL60" s="100"/>
      <c r="BM60" s="100"/>
      <c r="BN60" s="100"/>
      <c r="BO60" s="107"/>
      <c r="BP60" s="107"/>
      <c r="BQ60" s="114">
        <v>54</v>
      </c>
      <c r="BR60" s="117"/>
      <c r="BS60" s="792"/>
      <c r="BT60" s="793"/>
      <c r="BU60" s="793"/>
      <c r="BV60" s="793"/>
      <c r="BW60" s="793"/>
      <c r="BX60" s="793"/>
      <c r="BY60" s="793"/>
      <c r="BZ60" s="793"/>
      <c r="CA60" s="793"/>
      <c r="CB60" s="793"/>
      <c r="CC60" s="793"/>
      <c r="CD60" s="793"/>
      <c r="CE60" s="793"/>
      <c r="CF60" s="793"/>
      <c r="CG60" s="794"/>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92"/>
      <c r="DW60" s="793"/>
      <c r="DX60" s="793"/>
      <c r="DY60" s="793"/>
      <c r="DZ60" s="810"/>
      <c r="EA60" s="94"/>
    </row>
    <row r="61" spans="1:131" ht="26.25" customHeight="1" thickBot="1" x14ac:dyDescent="0.25">
      <c r="A61" s="114">
        <v>34</v>
      </c>
      <c r="B61" s="801"/>
      <c r="C61" s="802"/>
      <c r="D61" s="802"/>
      <c r="E61" s="802"/>
      <c r="F61" s="802"/>
      <c r="G61" s="802"/>
      <c r="H61" s="802"/>
      <c r="I61" s="802"/>
      <c r="J61" s="802"/>
      <c r="K61" s="802"/>
      <c r="L61" s="802"/>
      <c r="M61" s="802"/>
      <c r="N61" s="802"/>
      <c r="O61" s="802"/>
      <c r="P61" s="803"/>
      <c r="Q61" s="857"/>
      <c r="R61" s="858"/>
      <c r="S61" s="858"/>
      <c r="T61" s="858"/>
      <c r="U61" s="858"/>
      <c r="V61" s="858"/>
      <c r="W61" s="858"/>
      <c r="X61" s="858"/>
      <c r="Y61" s="858"/>
      <c r="Z61" s="858"/>
      <c r="AA61" s="858"/>
      <c r="AB61" s="858"/>
      <c r="AC61" s="858"/>
      <c r="AD61" s="858"/>
      <c r="AE61" s="859"/>
      <c r="AF61" s="807"/>
      <c r="AG61" s="808"/>
      <c r="AH61" s="808"/>
      <c r="AI61" s="808"/>
      <c r="AJ61" s="809"/>
      <c r="AK61" s="860"/>
      <c r="AL61" s="858"/>
      <c r="AM61" s="858"/>
      <c r="AN61" s="858"/>
      <c r="AO61" s="858"/>
      <c r="AP61" s="858"/>
      <c r="AQ61" s="858"/>
      <c r="AR61" s="858"/>
      <c r="AS61" s="858"/>
      <c r="AT61" s="858"/>
      <c r="AU61" s="858"/>
      <c r="AV61" s="858"/>
      <c r="AW61" s="858"/>
      <c r="AX61" s="858"/>
      <c r="AY61" s="858"/>
      <c r="AZ61" s="861"/>
      <c r="BA61" s="861"/>
      <c r="BB61" s="861"/>
      <c r="BC61" s="861"/>
      <c r="BD61" s="861"/>
      <c r="BE61" s="849"/>
      <c r="BF61" s="849"/>
      <c r="BG61" s="849"/>
      <c r="BH61" s="849"/>
      <c r="BI61" s="850"/>
      <c r="BJ61" s="100"/>
      <c r="BK61" s="100"/>
      <c r="BL61" s="100"/>
      <c r="BM61" s="100"/>
      <c r="BN61" s="100"/>
      <c r="BO61" s="107"/>
      <c r="BP61" s="107"/>
      <c r="BQ61" s="114">
        <v>55</v>
      </c>
      <c r="BR61" s="117"/>
      <c r="BS61" s="792"/>
      <c r="BT61" s="793"/>
      <c r="BU61" s="793"/>
      <c r="BV61" s="793"/>
      <c r="BW61" s="793"/>
      <c r="BX61" s="793"/>
      <c r="BY61" s="793"/>
      <c r="BZ61" s="793"/>
      <c r="CA61" s="793"/>
      <c r="CB61" s="793"/>
      <c r="CC61" s="793"/>
      <c r="CD61" s="793"/>
      <c r="CE61" s="793"/>
      <c r="CF61" s="793"/>
      <c r="CG61" s="794"/>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92"/>
      <c r="DW61" s="793"/>
      <c r="DX61" s="793"/>
      <c r="DY61" s="793"/>
      <c r="DZ61" s="810"/>
      <c r="EA61" s="94"/>
    </row>
    <row r="62" spans="1:131" ht="26.25" customHeight="1" x14ac:dyDescent="0.2">
      <c r="A62" s="114">
        <v>35</v>
      </c>
      <c r="B62" s="801"/>
      <c r="C62" s="802"/>
      <c r="D62" s="802"/>
      <c r="E62" s="802"/>
      <c r="F62" s="802"/>
      <c r="G62" s="802"/>
      <c r="H62" s="802"/>
      <c r="I62" s="802"/>
      <c r="J62" s="802"/>
      <c r="K62" s="802"/>
      <c r="L62" s="802"/>
      <c r="M62" s="802"/>
      <c r="N62" s="802"/>
      <c r="O62" s="802"/>
      <c r="P62" s="803"/>
      <c r="Q62" s="857"/>
      <c r="R62" s="858"/>
      <c r="S62" s="858"/>
      <c r="T62" s="858"/>
      <c r="U62" s="858"/>
      <c r="V62" s="858"/>
      <c r="W62" s="858"/>
      <c r="X62" s="858"/>
      <c r="Y62" s="858"/>
      <c r="Z62" s="858"/>
      <c r="AA62" s="858"/>
      <c r="AB62" s="858"/>
      <c r="AC62" s="858"/>
      <c r="AD62" s="858"/>
      <c r="AE62" s="859"/>
      <c r="AF62" s="807"/>
      <c r="AG62" s="808"/>
      <c r="AH62" s="808"/>
      <c r="AI62" s="808"/>
      <c r="AJ62" s="809"/>
      <c r="AK62" s="860"/>
      <c r="AL62" s="858"/>
      <c r="AM62" s="858"/>
      <c r="AN62" s="858"/>
      <c r="AO62" s="858"/>
      <c r="AP62" s="858"/>
      <c r="AQ62" s="858"/>
      <c r="AR62" s="858"/>
      <c r="AS62" s="858"/>
      <c r="AT62" s="858"/>
      <c r="AU62" s="858"/>
      <c r="AV62" s="858"/>
      <c r="AW62" s="858"/>
      <c r="AX62" s="858"/>
      <c r="AY62" s="858"/>
      <c r="AZ62" s="861"/>
      <c r="BA62" s="861"/>
      <c r="BB62" s="861"/>
      <c r="BC62" s="861"/>
      <c r="BD62" s="861"/>
      <c r="BE62" s="849"/>
      <c r="BF62" s="849"/>
      <c r="BG62" s="849"/>
      <c r="BH62" s="849"/>
      <c r="BI62" s="850"/>
      <c r="BJ62" s="862" t="s">
        <v>393</v>
      </c>
      <c r="BK62" s="818"/>
      <c r="BL62" s="818"/>
      <c r="BM62" s="818"/>
      <c r="BN62" s="819"/>
      <c r="BO62" s="107"/>
      <c r="BP62" s="107"/>
      <c r="BQ62" s="114">
        <v>56</v>
      </c>
      <c r="BR62" s="117"/>
      <c r="BS62" s="792"/>
      <c r="BT62" s="793"/>
      <c r="BU62" s="793"/>
      <c r="BV62" s="793"/>
      <c r="BW62" s="793"/>
      <c r="BX62" s="793"/>
      <c r="BY62" s="793"/>
      <c r="BZ62" s="793"/>
      <c r="CA62" s="793"/>
      <c r="CB62" s="793"/>
      <c r="CC62" s="793"/>
      <c r="CD62" s="793"/>
      <c r="CE62" s="793"/>
      <c r="CF62" s="793"/>
      <c r="CG62" s="794"/>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92"/>
      <c r="DW62" s="793"/>
      <c r="DX62" s="793"/>
      <c r="DY62" s="793"/>
      <c r="DZ62" s="810"/>
      <c r="EA62" s="94"/>
    </row>
    <row r="63" spans="1:131" ht="26.25" customHeight="1" thickBot="1" x14ac:dyDescent="0.25">
      <c r="A63" s="112" t="s">
        <v>380</v>
      </c>
      <c r="B63" s="820" t="s">
        <v>392</v>
      </c>
      <c r="C63" s="821"/>
      <c r="D63" s="821"/>
      <c r="E63" s="821"/>
      <c r="F63" s="821"/>
      <c r="G63" s="821"/>
      <c r="H63" s="821"/>
      <c r="I63" s="821"/>
      <c r="J63" s="821"/>
      <c r="K63" s="821"/>
      <c r="L63" s="821"/>
      <c r="M63" s="821"/>
      <c r="N63" s="821"/>
      <c r="O63" s="821"/>
      <c r="P63" s="822"/>
      <c r="Q63" s="863"/>
      <c r="R63" s="864"/>
      <c r="S63" s="864"/>
      <c r="T63" s="864"/>
      <c r="U63" s="864"/>
      <c r="V63" s="864"/>
      <c r="W63" s="864"/>
      <c r="X63" s="864"/>
      <c r="Y63" s="864"/>
      <c r="Z63" s="864"/>
      <c r="AA63" s="864"/>
      <c r="AB63" s="864"/>
      <c r="AC63" s="864"/>
      <c r="AD63" s="864"/>
      <c r="AE63" s="865"/>
      <c r="AF63" s="866">
        <v>208</v>
      </c>
      <c r="AG63" s="867"/>
      <c r="AH63" s="867"/>
      <c r="AI63" s="867"/>
      <c r="AJ63" s="868"/>
      <c r="AK63" s="869"/>
      <c r="AL63" s="864"/>
      <c r="AM63" s="864"/>
      <c r="AN63" s="864"/>
      <c r="AO63" s="864"/>
      <c r="AP63" s="867"/>
      <c r="AQ63" s="867"/>
      <c r="AR63" s="867"/>
      <c r="AS63" s="867"/>
      <c r="AT63" s="867"/>
      <c r="AU63" s="867"/>
      <c r="AV63" s="867"/>
      <c r="AW63" s="867"/>
      <c r="AX63" s="867"/>
      <c r="AY63" s="867"/>
      <c r="AZ63" s="870"/>
      <c r="BA63" s="870"/>
      <c r="BB63" s="870"/>
      <c r="BC63" s="870"/>
      <c r="BD63" s="870"/>
      <c r="BE63" s="871"/>
      <c r="BF63" s="871"/>
      <c r="BG63" s="871"/>
      <c r="BH63" s="871"/>
      <c r="BI63" s="872"/>
      <c r="BJ63" s="873" t="s">
        <v>47</v>
      </c>
      <c r="BK63" s="874"/>
      <c r="BL63" s="874"/>
      <c r="BM63" s="874"/>
      <c r="BN63" s="875"/>
      <c r="BO63" s="107"/>
      <c r="BP63" s="107"/>
      <c r="BQ63" s="114">
        <v>57</v>
      </c>
      <c r="BR63" s="117"/>
      <c r="BS63" s="792"/>
      <c r="BT63" s="793"/>
      <c r="BU63" s="793"/>
      <c r="BV63" s="793"/>
      <c r="BW63" s="793"/>
      <c r="BX63" s="793"/>
      <c r="BY63" s="793"/>
      <c r="BZ63" s="793"/>
      <c r="CA63" s="793"/>
      <c r="CB63" s="793"/>
      <c r="CC63" s="793"/>
      <c r="CD63" s="793"/>
      <c r="CE63" s="793"/>
      <c r="CF63" s="793"/>
      <c r="CG63" s="794"/>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92"/>
      <c r="DW63" s="793"/>
      <c r="DX63" s="793"/>
      <c r="DY63" s="793"/>
      <c r="DZ63" s="810"/>
      <c r="EA63" s="94"/>
    </row>
    <row r="64" spans="1:131" ht="26.25" customHeight="1" x14ac:dyDescent="0.2">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14">
        <v>58</v>
      </c>
      <c r="BR64" s="117"/>
      <c r="BS64" s="792"/>
      <c r="BT64" s="793"/>
      <c r="BU64" s="793"/>
      <c r="BV64" s="793"/>
      <c r="BW64" s="793"/>
      <c r="BX64" s="793"/>
      <c r="BY64" s="793"/>
      <c r="BZ64" s="793"/>
      <c r="CA64" s="793"/>
      <c r="CB64" s="793"/>
      <c r="CC64" s="793"/>
      <c r="CD64" s="793"/>
      <c r="CE64" s="793"/>
      <c r="CF64" s="793"/>
      <c r="CG64" s="794"/>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92"/>
      <c r="DW64" s="793"/>
      <c r="DX64" s="793"/>
      <c r="DY64" s="793"/>
      <c r="DZ64" s="810"/>
      <c r="EA64" s="94"/>
    </row>
    <row r="65" spans="1:131" ht="26.25" customHeight="1" thickBot="1" x14ac:dyDescent="0.25">
      <c r="A65" s="100" t="s">
        <v>391</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7"/>
      <c r="BF65" s="107"/>
      <c r="BG65" s="107"/>
      <c r="BH65" s="107"/>
      <c r="BI65" s="107"/>
      <c r="BJ65" s="107"/>
      <c r="BK65" s="107"/>
      <c r="BL65" s="107"/>
      <c r="BM65" s="107"/>
      <c r="BN65" s="107"/>
      <c r="BO65" s="107"/>
      <c r="BP65" s="107"/>
      <c r="BQ65" s="114">
        <v>59</v>
      </c>
      <c r="BR65" s="117"/>
      <c r="BS65" s="792"/>
      <c r="BT65" s="793"/>
      <c r="BU65" s="793"/>
      <c r="BV65" s="793"/>
      <c r="BW65" s="793"/>
      <c r="BX65" s="793"/>
      <c r="BY65" s="793"/>
      <c r="BZ65" s="793"/>
      <c r="CA65" s="793"/>
      <c r="CB65" s="793"/>
      <c r="CC65" s="793"/>
      <c r="CD65" s="793"/>
      <c r="CE65" s="793"/>
      <c r="CF65" s="793"/>
      <c r="CG65" s="794"/>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92"/>
      <c r="DW65" s="793"/>
      <c r="DX65" s="793"/>
      <c r="DY65" s="793"/>
      <c r="DZ65" s="810"/>
      <c r="EA65" s="94"/>
    </row>
    <row r="66" spans="1:131" ht="26.25" customHeight="1" x14ac:dyDescent="0.2">
      <c r="A66" s="782" t="s">
        <v>390</v>
      </c>
      <c r="B66" s="783"/>
      <c r="C66" s="783"/>
      <c r="D66" s="783"/>
      <c r="E66" s="783"/>
      <c r="F66" s="783"/>
      <c r="G66" s="783"/>
      <c r="H66" s="783"/>
      <c r="I66" s="783"/>
      <c r="J66" s="783"/>
      <c r="K66" s="783"/>
      <c r="L66" s="783"/>
      <c r="M66" s="783"/>
      <c r="N66" s="783"/>
      <c r="O66" s="783"/>
      <c r="P66" s="784"/>
      <c r="Q66" s="743" t="s">
        <v>389</v>
      </c>
      <c r="R66" s="744"/>
      <c r="S66" s="744"/>
      <c r="T66" s="744"/>
      <c r="U66" s="769"/>
      <c r="V66" s="743" t="s">
        <v>388</v>
      </c>
      <c r="W66" s="744"/>
      <c r="X66" s="744"/>
      <c r="Y66" s="744"/>
      <c r="Z66" s="769"/>
      <c r="AA66" s="743" t="s">
        <v>387</v>
      </c>
      <c r="AB66" s="744"/>
      <c r="AC66" s="744"/>
      <c r="AD66" s="744"/>
      <c r="AE66" s="769"/>
      <c r="AF66" s="883" t="s">
        <v>386</v>
      </c>
      <c r="AG66" s="837"/>
      <c r="AH66" s="837"/>
      <c r="AI66" s="837"/>
      <c r="AJ66" s="884"/>
      <c r="AK66" s="743" t="s">
        <v>385</v>
      </c>
      <c r="AL66" s="783"/>
      <c r="AM66" s="783"/>
      <c r="AN66" s="783"/>
      <c r="AO66" s="784"/>
      <c r="AP66" s="743" t="s">
        <v>384</v>
      </c>
      <c r="AQ66" s="744"/>
      <c r="AR66" s="744"/>
      <c r="AS66" s="744"/>
      <c r="AT66" s="769"/>
      <c r="AU66" s="743" t="s">
        <v>383</v>
      </c>
      <c r="AV66" s="744"/>
      <c r="AW66" s="744"/>
      <c r="AX66" s="744"/>
      <c r="AY66" s="769"/>
      <c r="AZ66" s="743" t="s">
        <v>382</v>
      </c>
      <c r="BA66" s="744"/>
      <c r="BB66" s="744"/>
      <c r="BC66" s="744"/>
      <c r="BD66" s="745"/>
      <c r="BE66" s="107"/>
      <c r="BF66" s="107"/>
      <c r="BG66" s="107"/>
      <c r="BH66" s="107"/>
      <c r="BI66" s="107"/>
      <c r="BJ66" s="107"/>
      <c r="BK66" s="107"/>
      <c r="BL66" s="107"/>
      <c r="BM66" s="107"/>
      <c r="BN66" s="107"/>
      <c r="BO66" s="107"/>
      <c r="BP66" s="107"/>
      <c r="BQ66" s="114">
        <v>60</v>
      </c>
      <c r="BR66" s="113"/>
      <c r="BS66" s="876"/>
      <c r="BT66" s="877"/>
      <c r="BU66" s="877"/>
      <c r="BV66" s="877"/>
      <c r="BW66" s="877"/>
      <c r="BX66" s="877"/>
      <c r="BY66" s="877"/>
      <c r="BZ66" s="877"/>
      <c r="CA66" s="877"/>
      <c r="CB66" s="877"/>
      <c r="CC66" s="877"/>
      <c r="CD66" s="877"/>
      <c r="CE66" s="877"/>
      <c r="CF66" s="877"/>
      <c r="CG66" s="878"/>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82"/>
      <c r="EA66" s="94"/>
    </row>
    <row r="67" spans="1:131" ht="26.25" customHeight="1" thickBot="1" x14ac:dyDescent="0.25">
      <c r="A67" s="785"/>
      <c r="B67" s="786"/>
      <c r="C67" s="786"/>
      <c r="D67" s="786"/>
      <c r="E67" s="786"/>
      <c r="F67" s="786"/>
      <c r="G67" s="786"/>
      <c r="H67" s="786"/>
      <c r="I67" s="786"/>
      <c r="J67" s="786"/>
      <c r="K67" s="786"/>
      <c r="L67" s="786"/>
      <c r="M67" s="786"/>
      <c r="N67" s="786"/>
      <c r="O67" s="786"/>
      <c r="P67" s="787"/>
      <c r="Q67" s="746"/>
      <c r="R67" s="747"/>
      <c r="S67" s="747"/>
      <c r="T67" s="747"/>
      <c r="U67" s="770"/>
      <c r="V67" s="746"/>
      <c r="W67" s="747"/>
      <c r="X67" s="747"/>
      <c r="Y67" s="747"/>
      <c r="Z67" s="770"/>
      <c r="AA67" s="746"/>
      <c r="AB67" s="747"/>
      <c r="AC67" s="747"/>
      <c r="AD67" s="747"/>
      <c r="AE67" s="770"/>
      <c r="AF67" s="885"/>
      <c r="AG67" s="840"/>
      <c r="AH67" s="840"/>
      <c r="AI67" s="840"/>
      <c r="AJ67" s="886"/>
      <c r="AK67" s="887"/>
      <c r="AL67" s="786"/>
      <c r="AM67" s="786"/>
      <c r="AN67" s="786"/>
      <c r="AO67" s="787"/>
      <c r="AP67" s="746"/>
      <c r="AQ67" s="747"/>
      <c r="AR67" s="747"/>
      <c r="AS67" s="747"/>
      <c r="AT67" s="770"/>
      <c r="AU67" s="746"/>
      <c r="AV67" s="747"/>
      <c r="AW67" s="747"/>
      <c r="AX67" s="747"/>
      <c r="AY67" s="770"/>
      <c r="AZ67" s="746"/>
      <c r="BA67" s="747"/>
      <c r="BB67" s="747"/>
      <c r="BC67" s="747"/>
      <c r="BD67" s="748"/>
      <c r="BE67" s="107"/>
      <c r="BF67" s="107"/>
      <c r="BG67" s="107"/>
      <c r="BH67" s="107"/>
      <c r="BI67" s="107"/>
      <c r="BJ67" s="107"/>
      <c r="BK67" s="107"/>
      <c r="BL67" s="107"/>
      <c r="BM67" s="107"/>
      <c r="BN67" s="107"/>
      <c r="BO67" s="107"/>
      <c r="BP67" s="107"/>
      <c r="BQ67" s="114">
        <v>61</v>
      </c>
      <c r="BR67" s="113"/>
      <c r="BS67" s="876"/>
      <c r="BT67" s="877"/>
      <c r="BU67" s="877"/>
      <c r="BV67" s="877"/>
      <c r="BW67" s="877"/>
      <c r="BX67" s="877"/>
      <c r="BY67" s="877"/>
      <c r="BZ67" s="877"/>
      <c r="CA67" s="877"/>
      <c r="CB67" s="877"/>
      <c r="CC67" s="877"/>
      <c r="CD67" s="877"/>
      <c r="CE67" s="877"/>
      <c r="CF67" s="877"/>
      <c r="CG67" s="878"/>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82"/>
      <c r="EA67" s="94"/>
    </row>
    <row r="68" spans="1:131" ht="26.25" customHeight="1" thickTop="1" x14ac:dyDescent="0.2">
      <c r="A68" s="116">
        <v>1</v>
      </c>
      <c r="B68" s="888"/>
      <c r="C68" s="889"/>
      <c r="D68" s="889"/>
      <c r="E68" s="889"/>
      <c r="F68" s="889"/>
      <c r="G68" s="889"/>
      <c r="H68" s="889"/>
      <c r="I68" s="889"/>
      <c r="J68" s="889"/>
      <c r="K68" s="889"/>
      <c r="L68" s="889"/>
      <c r="M68" s="889"/>
      <c r="N68" s="889"/>
      <c r="O68" s="889"/>
      <c r="P68" s="890"/>
      <c r="Q68" s="891"/>
      <c r="R68" s="892"/>
      <c r="S68" s="892"/>
      <c r="T68" s="892"/>
      <c r="U68" s="892"/>
      <c r="V68" s="892"/>
      <c r="W68" s="892"/>
      <c r="X68" s="892"/>
      <c r="Y68" s="892"/>
      <c r="Z68" s="892"/>
      <c r="AA68" s="892"/>
      <c r="AB68" s="892"/>
      <c r="AC68" s="892"/>
      <c r="AD68" s="892"/>
      <c r="AE68" s="892"/>
      <c r="AF68" s="892"/>
      <c r="AG68" s="892"/>
      <c r="AH68" s="892"/>
      <c r="AI68" s="892"/>
      <c r="AJ68" s="892"/>
      <c r="AK68" s="892"/>
      <c r="AL68" s="892"/>
      <c r="AM68" s="892"/>
      <c r="AN68" s="892"/>
      <c r="AO68" s="892"/>
      <c r="AP68" s="892"/>
      <c r="AQ68" s="892"/>
      <c r="AR68" s="892"/>
      <c r="AS68" s="892"/>
      <c r="AT68" s="892"/>
      <c r="AU68" s="892"/>
      <c r="AV68" s="892"/>
      <c r="AW68" s="892"/>
      <c r="AX68" s="892"/>
      <c r="AY68" s="892"/>
      <c r="AZ68" s="893"/>
      <c r="BA68" s="893"/>
      <c r="BB68" s="893"/>
      <c r="BC68" s="893"/>
      <c r="BD68" s="894"/>
      <c r="BE68" s="107"/>
      <c r="BF68" s="107"/>
      <c r="BG68" s="107"/>
      <c r="BH68" s="107"/>
      <c r="BI68" s="107"/>
      <c r="BJ68" s="107"/>
      <c r="BK68" s="107"/>
      <c r="BL68" s="107"/>
      <c r="BM68" s="107"/>
      <c r="BN68" s="107"/>
      <c r="BO68" s="107"/>
      <c r="BP68" s="107"/>
      <c r="BQ68" s="114">
        <v>62</v>
      </c>
      <c r="BR68" s="113"/>
      <c r="BS68" s="876"/>
      <c r="BT68" s="877"/>
      <c r="BU68" s="877"/>
      <c r="BV68" s="877"/>
      <c r="BW68" s="877"/>
      <c r="BX68" s="877"/>
      <c r="BY68" s="877"/>
      <c r="BZ68" s="877"/>
      <c r="CA68" s="877"/>
      <c r="CB68" s="877"/>
      <c r="CC68" s="877"/>
      <c r="CD68" s="877"/>
      <c r="CE68" s="877"/>
      <c r="CF68" s="877"/>
      <c r="CG68" s="878"/>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82"/>
      <c r="EA68" s="94"/>
    </row>
    <row r="69" spans="1:131" ht="26.25" customHeight="1" x14ac:dyDescent="0.2">
      <c r="A69" s="114">
        <v>2</v>
      </c>
      <c r="B69" s="895"/>
      <c r="C69" s="896"/>
      <c r="D69" s="896"/>
      <c r="E69" s="896"/>
      <c r="F69" s="896"/>
      <c r="G69" s="896"/>
      <c r="H69" s="896"/>
      <c r="I69" s="896"/>
      <c r="J69" s="896"/>
      <c r="K69" s="896"/>
      <c r="L69" s="896"/>
      <c r="M69" s="896"/>
      <c r="N69" s="896"/>
      <c r="O69" s="896"/>
      <c r="P69" s="897"/>
      <c r="Q69" s="898"/>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2"/>
      <c r="AY69" s="852"/>
      <c r="AZ69" s="849"/>
      <c r="BA69" s="849"/>
      <c r="BB69" s="849"/>
      <c r="BC69" s="849"/>
      <c r="BD69" s="850"/>
      <c r="BE69" s="107"/>
      <c r="BF69" s="107"/>
      <c r="BG69" s="107"/>
      <c r="BH69" s="107"/>
      <c r="BI69" s="107"/>
      <c r="BJ69" s="107"/>
      <c r="BK69" s="107"/>
      <c r="BL69" s="107"/>
      <c r="BM69" s="107"/>
      <c r="BN69" s="107"/>
      <c r="BO69" s="107"/>
      <c r="BP69" s="107"/>
      <c r="BQ69" s="114">
        <v>63</v>
      </c>
      <c r="BR69" s="113"/>
      <c r="BS69" s="876"/>
      <c r="BT69" s="877"/>
      <c r="BU69" s="877"/>
      <c r="BV69" s="877"/>
      <c r="BW69" s="877"/>
      <c r="BX69" s="877"/>
      <c r="BY69" s="877"/>
      <c r="BZ69" s="877"/>
      <c r="CA69" s="877"/>
      <c r="CB69" s="877"/>
      <c r="CC69" s="877"/>
      <c r="CD69" s="877"/>
      <c r="CE69" s="877"/>
      <c r="CF69" s="877"/>
      <c r="CG69" s="878"/>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82"/>
      <c r="EA69" s="94"/>
    </row>
    <row r="70" spans="1:131" ht="26.25" customHeight="1" x14ac:dyDescent="0.2">
      <c r="A70" s="114">
        <v>3</v>
      </c>
      <c r="B70" s="895"/>
      <c r="C70" s="896"/>
      <c r="D70" s="896"/>
      <c r="E70" s="896"/>
      <c r="F70" s="896"/>
      <c r="G70" s="896"/>
      <c r="H70" s="896"/>
      <c r="I70" s="896"/>
      <c r="J70" s="896"/>
      <c r="K70" s="896"/>
      <c r="L70" s="896"/>
      <c r="M70" s="896"/>
      <c r="N70" s="896"/>
      <c r="O70" s="896"/>
      <c r="P70" s="897"/>
      <c r="Q70" s="898"/>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2"/>
      <c r="AY70" s="852"/>
      <c r="AZ70" s="849"/>
      <c r="BA70" s="849"/>
      <c r="BB70" s="849"/>
      <c r="BC70" s="849"/>
      <c r="BD70" s="850"/>
      <c r="BE70" s="107"/>
      <c r="BF70" s="107"/>
      <c r="BG70" s="107"/>
      <c r="BH70" s="107"/>
      <c r="BI70" s="107"/>
      <c r="BJ70" s="107"/>
      <c r="BK70" s="107"/>
      <c r="BL70" s="107"/>
      <c r="BM70" s="107"/>
      <c r="BN70" s="107"/>
      <c r="BO70" s="107"/>
      <c r="BP70" s="107"/>
      <c r="BQ70" s="114">
        <v>64</v>
      </c>
      <c r="BR70" s="113"/>
      <c r="BS70" s="876"/>
      <c r="BT70" s="877"/>
      <c r="BU70" s="877"/>
      <c r="BV70" s="877"/>
      <c r="BW70" s="877"/>
      <c r="BX70" s="877"/>
      <c r="BY70" s="877"/>
      <c r="BZ70" s="877"/>
      <c r="CA70" s="877"/>
      <c r="CB70" s="877"/>
      <c r="CC70" s="877"/>
      <c r="CD70" s="877"/>
      <c r="CE70" s="877"/>
      <c r="CF70" s="877"/>
      <c r="CG70" s="878"/>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82"/>
      <c r="EA70" s="94"/>
    </row>
    <row r="71" spans="1:131" ht="26.25" customHeight="1" x14ac:dyDescent="0.2">
      <c r="A71" s="114">
        <v>4</v>
      </c>
      <c r="B71" s="895"/>
      <c r="C71" s="896"/>
      <c r="D71" s="896"/>
      <c r="E71" s="896"/>
      <c r="F71" s="896"/>
      <c r="G71" s="896"/>
      <c r="H71" s="896"/>
      <c r="I71" s="896"/>
      <c r="J71" s="896"/>
      <c r="K71" s="896"/>
      <c r="L71" s="896"/>
      <c r="M71" s="896"/>
      <c r="N71" s="896"/>
      <c r="O71" s="896"/>
      <c r="P71" s="897"/>
      <c r="Q71" s="898"/>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2"/>
      <c r="AY71" s="852"/>
      <c r="AZ71" s="849"/>
      <c r="BA71" s="849"/>
      <c r="BB71" s="849"/>
      <c r="BC71" s="849"/>
      <c r="BD71" s="850"/>
      <c r="BE71" s="107"/>
      <c r="BF71" s="107"/>
      <c r="BG71" s="107"/>
      <c r="BH71" s="107"/>
      <c r="BI71" s="107"/>
      <c r="BJ71" s="107"/>
      <c r="BK71" s="107"/>
      <c r="BL71" s="107"/>
      <c r="BM71" s="107"/>
      <c r="BN71" s="107"/>
      <c r="BO71" s="107"/>
      <c r="BP71" s="107"/>
      <c r="BQ71" s="114">
        <v>65</v>
      </c>
      <c r="BR71" s="113"/>
      <c r="BS71" s="876"/>
      <c r="BT71" s="877"/>
      <c r="BU71" s="877"/>
      <c r="BV71" s="877"/>
      <c r="BW71" s="877"/>
      <c r="BX71" s="877"/>
      <c r="BY71" s="877"/>
      <c r="BZ71" s="877"/>
      <c r="CA71" s="877"/>
      <c r="CB71" s="877"/>
      <c r="CC71" s="877"/>
      <c r="CD71" s="877"/>
      <c r="CE71" s="877"/>
      <c r="CF71" s="877"/>
      <c r="CG71" s="878"/>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82"/>
      <c r="EA71" s="94"/>
    </row>
    <row r="72" spans="1:131" ht="26.25" customHeight="1" x14ac:dyDescent="0.2">
      <c r="A72" s="114">
        <v>5</v>
      </c>
      <c r="B72" s="895"/>
      <c r="C72" s="896"/>
      <c r="D72" s="896"/>
      <c r="E72" s="896"/>
      <c r="F72" s="896"/>
      <c r="G72" s="896"/>
      <c r="H72" s="896"/>
      <c r="I72" s="896"/>
      <c r="J72" s="896"/>
      <c r="K72" s="896"/>
      <c r="L72" s="896"/>
      <c r="M72" s="896"/>
      <c r="N72" s="896"/>
      <c r="O72" s="896"/>
      <c r="P72" s="897"/>
      <c r="Q72" s="898"/>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49"/>
      <c r="BA72" s="849"/>
      <c r="BB72" s="849"/>
      <c r="BC72" s="849"/>
      <c r="BD72" s="850"/>
      <c r="BE72" s="107"/>
      <c r="BF72" s="107"/>
      <c r="BG72" s="107"/>
      <c r="BH72" s="107"/>
      <c r="BI72" s="107"/>
      <c r="BJ72" s="107"/>
      <c r="BK72" s="107"/>
      <c r="BL72" s="107"/>
      <c r="BM72" s="107"/>
      <c r="BN72" s="107"/>
      <c r="BO72" s="107"/>
      <c r="BP72" s="107"/>
      <c r="BQ72" s="114">
        <v>66</v>
      </c>
      <c r="BR72" s="113"/>
      <c r="BS72" s="876"/>
      <c r="BT72" s="877"/>
      <c r="BU72" s="877"/>
      <c r="BV72" s="877"/>
      <c r="BW72" s="877"/>
      <c r="BX72" s="877"/>
      <c r="BY72" s="877"/>
      <c r="BZ72" s="877"/>
      <c r="CA72" s="877"/>
      <c r="CB72" s="877"/>
      <c r="CC72" s="877"/>
      <c r="CD72" s="877"/>
      <c r="CE72" s="877"/>
      <c r="CF72" s="877"/>
      <c r="CG72" s="878"/>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82"/>
      <c r="EA72" s="94"/>
    </row>
    <row r="73" spans="1:131" ht="26.25" customHeight="1" x14ac:dyDescent="0.2">
      <c r="A73" s="114">
        <v>6</v>
      </c>
      <c r="B73" s="895"/>
      <c r="C73" s="896"/>
      <c r="D73" s="896"/>
      <c r="E73" s="896"/>
      <c r="F73" s="896"/>
      <c r="G73" s="896"/>
      <c r="H73" s="896"/>
      <c r="I73" s="896"/>
      <c r="J73" s="896"/>
      <c r="K73" s="896"/>
      <c r="L73" s="896"/>
      <c r="M73" s="896"/>
      <c r="N73" s="896"/>
      <c r="O73" s="896"/>
      <c r="P73" s="897"/>
      <c r="Q73" s="898"/>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49"/>
      <c r="BA73" s="849"/>
      <c r="BB73" s="849"/>
      <c r="BC73" s="849"/>
      <c r="BD73" s="850"/>
      <c r="BE73" s="107"/>
      <c r="BF73" s="107"/>
      <c r="BG73" s="107"/>
      <c r="BH73" s="107"/>
      <c r="BI73" s="107"/>
      <c r="BJ73" s="107"/>
      <c r="BK73" s="107"/>
      <c r="BL73" s="107"/>
      <c r="BM73" s="107"/>
      <c r="BN73" s="107"/>
      <c r="BO73" s="107"/>
      <c r="BP73" s="107"/>
      <c r="BQ73" s="114">
        <v>67</v>
      </c>
      <c r="BR73" s="113"/>
      <c r="BS73" s="876"/>
      <c r="BT73" s="877"/>
      <c r="BU73" s="877"/>
      <c r="BV73" s="877"/>
      <c r="BW73" s="877"/>
      <c r="BX73" s="877"/>
      <c r="BY73" s="877"/>
      <c r="BZ73" s="877"/>
      <c r="CA73" s="877"/>
      <c r="CB73" s="877"/>
      <c r="CC73" s="877"/>
      <c r="CD73" s="877"/>
      <c r="CE73" s="877"/>
      <c r="CF73" s="877"/>
      <c r="CG73" s="878"/>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82"/>
      <c r="EA73" s="94"/>
    </row>
    <row r="74" spans="1:131" ht="26.25" customHeight="1" x14ac:dyDescent="0.2">
      <c r="A74" s="114">
        <v>7</v>
      </c>
      <c r="B74" s="895"/>
      <c r="C74" s="896"/>
      <c r="D74" s="896"/>
      <c r="E74" s="896"/>
      <c r="F74" s="896"/>
      <c r="G74" s="896"/>
      <c r="H74" s="896"/>
      <c r="I74" s="896"/>
      <c r="J74" s="896"/>
      <c r="K74" s="896"/>
      <c r="L74" s="896"/>
      <c r="M74" s="896"/>
      <c r="N74" s="896"/>
      <c r="O74" s="896"/>
      <c r="P74" s="897"/>
      <c r="Q74" s="898"/>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49"/>
      <c r="BA74" s="849"/>
      <c r="BB74" s="849"/>
      <c r="BC74" s="849"/>
      <c r="BD74" s="850"/>
      <c r="BE74" s="107"/>
      <c r="BF74" s="107"/>
      <c r="BG74" s="107"/>
      <c r="BH74" s="107"/>
      <c r="BI74" s="107"/>
      <c r="BJ74" s="107"/>
      <c r="BK74" s="107"/>
      <c r="BL74" s="107"/>
      <c r="BM74" s="107"/>
      <c r="BN74" s="107"/>
      <c r="BO74" s="107"/>
      <c r="BP74" s="107"/>
      <c r="BQ74" s="114">
        <v>68</v>
      </c>
      <c r="BR74" s="113"/>
      <c r="BS74" s="876"/>
      <c r="BT74" s="877"/>
      <c r="BU74" s="877"/>
      <c r="BV74" s="877"/>
      <c r="BW74" s="877"/>
      <c r="BX74" s="877"/>
      <c r="BY74" s="877"/>
      <c r="BZ74" s="877"/>
      <c r="CA74" s="877"/>
      <c r="CB74" s="877"/>
      <c r="CC74" s="877"/>
      <c r="CD74" s="877"/>
      <c r="CE74" s="877"/>
      <c r="CF74" s="877"/>
      <c r="CG74" s="878"/>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82"/>
      <c r="EA74" s="94"/>
    </row>
    <row r="75" spans="1:131" ht="26.25" customHeight="1" x14ac:dyDescent="0.2">
      <c r="A75" s="114">
        <v>8</v>
      </c>
      <c r="B75" s="895"/>
      <c r="C75" s="896"/>
      <c r="D75" s="896"/>
      <c r="E75" s="896"/>
      <c r="F75" s="896"/>
      <c r="G75" s="896"/>
      <c r="H75" s="896"/>
      <c r="I75" s="896"/>
      <c r="J75" s="896"/>
      <c r="K75" s="896"/>
      <c r="L75" s="896"/>
      <c r="M75" s="896"/>
      <c r="N75" s="896"/>
      <c r="O75" s="896"/>
      <c r="P75" s="897"/>
      <c r="Q75" s="899"/>
      <c r="R75" s="900"/>
      <c r="S75" s="900"/>
      <c r="T75" s="900"/>
      <c r="U75" s="851"/>
      <c r="V75" s="901"/>
      <c r="W75" s="900"/>
      <c r="X75" s="900"/>
      <c r="Y75" s="900"/>
      <c r="Z75" s="851"/>
      <c r="AA75" s="901"/>
      <c r="AB75" s="900"/>
      <c r="AC75" s="900"/>
      <c r="AD75" s="900"/>
      <c r="AE75" s="851"/>
      <c r="AF75" s="901"/>
      <c r="AG75" s="900"/>
      <c r="AH75" s="900"/>
      <c r="AI75" s="900"/>
      <c r="AJ75" s="851"/>
      <c r="AK75" s="901"/>
      <c r="AL75" s="900"/>
      <c r="AM75" s="900"/>
      <c r="AN75" s="900"/>
      <c r="AO75" s="851"/>
      <c r="AP75" s="901"/>
      <c r="AQ75" s="900"/>
      <c r="AR75" s="900"/>
      <c r="AS75" s="900"/>
      <c r="AT75" s="851"/>
      <c r="AU75" s="901"/>
      <c r="AV75" s="900"/>
      <c r="AW75" s="900"/>
      <c r="AX75" s="900"/>
      <c r="AY75" s="851"/>
      <c r="AZ75" s="849"/>
      <c r="BA75" s="849"/>
      <c r="BB75" s="849"/>
      <c r="BC75" s="849"/>
      <c r="BD75" s="850"/>
      <c r="BE75" s="107"/>
      <c r="BF75" s="107"/>
      <c r="BG75" s="107"/>
      <c r="BH75" s="107"/>
      <c r="BI75" s="107"/>
      <c r="BJ75" s="107"/>
      <c r="BK75" s="107"/>
      <c r="BL75" s="107"/>
      <c r="BM75" s="107"/>
      <c r="BN75" s="107"/>
      <c r="BO75" s="107"/>
      <c r="BP75" s="107"/>
      <c r="BQ75" s="114">
        <v>69</v>
      </c>
      <c r="BR75" s="113"/>
      <c r="BS75" s="876"/>
      <c r="BT75" s="877"/>
      <c r="BU75" s="877"/>
      <c r="BV75" s="877"/>
      <c r="BW75" s="877"/>
      <c r="BX75" s="877"/>
      <c r="BY75" s="877"/>
      <c r="BZ75" s="877"/>
      <c r="CA75" s="877"/>
      <c r="CB75" s="877"/>
      <c r="CC75" s="877"/>
      <c r="CD75" s="877"/>
      <c r="CE75" s="877"/>
      <c r="CF75" s="877"/>
      <c r="CG75" s="878"/>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82"/>
      <c r="EA75" s="94"/>
    </row>
    <row r="76" spans="1:131" ht="26.25" customHeight="1" x14ac:dyDescent="0.2">
      <c r="A76" s="114">
        <v>9</v>
      </c>
      <c r="B76" s="895"/>
      <c r="C76" s="896"/>
      <c r="D76" s="896"/>
      <c r="E76" s="896"/>
      <c r="F76" s="896"/>
      <c r="G76" s="896"/>
      <c r="H76" s="896"/>
      <c r="I76" s="896"/>
      <c r="J76" s="896"/>
      <c r="K76" s="896"/>
      <c r="L76" s="896"/>
      <c r="M76" s="896"/>
      <c r="N76" s="896"/>
      <c r="O76" s="896"/>
      <c r="P76" s="897"/>
      <c r="Q76" s="899"/>
      <c r="R76" s="900"/>
      <c r="S76" s="900"/>
      <c r="T76" s="900"/>
      <c r="U76" s="851"/>
      <c r="V76" s="901"/>
      <c r="W76" s="900"/>
      <c r="X76" s="900"/>
      <c r="Y76" s="900"/>
      <c r="Z76" s="851"/>
      <c r="AA76" s="901"/>
      <c r="AB76" s="900"/>
      <c r="AC76" s="900"/>
      <c r="AD76" s="900"/>
      <c r="AE76" s="851"/>
      <c r="AF76" s="901"/>
      <c r="AG76" s="900"/>
      <c r="AH76" s="900"/>
      <c r="AI76" s="900"/>
      <c r="AJ76" s="851"/>
      <c r="AK76" s="901"/>
      <c r="AL76" s="900"/>
      <c r="AM76" s="900"/>
      <c r="AN76" s="900"/>
      <c r="AO76" s="851"/>
      <c r="AP76" s="901"/>
      <c r="AQ76" s="900"/>
      <c r="AR76" s="900"/>
      <c r="AS76" s="900"/>
      <c r="AT76" s="851"/>
      <c r="AU76" s="901"/>
      <c r="AV76" s="900"/>
      <c r="AW76" s="900"/>
      <c r="AX76" s="900"/>
      <c r="AY76" s="851"/>
      <c r="AZ76" s="849"/>
      <c r="BA76" s="849"/>
      <c r="BB76" s="849"/>
      <c r="BC76" s="849"/>
      <c r="BD76" s="850"/>
      <c r="BE76" s="107"/>
      <c r="BF76" s="107"/>
      <c r="BG76" s="107"/>
      <c r="BH76" s="107"/>
      <c r="BI76" s="107"/>
      <c r="BJ76" s="107"/>
      <c r="BK76" s="107"/>
      <c r="BL76" s="107"/>
      <c r="BM76" s="107"/>
      <c r="BN76" s="107"/>
      <c r="BO76" s="107"/>
      <c r="BP76" s="107"/>
      <c r="BQ76" s="114">
        <v>70</v>
      </c>
      <c r="BR76" s="113"/>
      <c r="BS76" s="876"/>
      <c r="BT76" s="877"/>
      <c r="BU76" s="877"/>
      <c r="BV76" s="877"/>
      <c r="BW76" s="877"/>
      <c r="BX76" s="877"/>
      <c r="BY76" s="877"/>
      <c r="BZ76" s="877"/>
      <c r="CA76" s="877"/>
      <c r="CB76" s="877"/>
      <c r="CC76" s="877"/>
      <c r="CD76" s="877"/>
      <c r="CE76" s="877"/>
      <c r="CF76" s="877"/>
      <c r="CG76" s="878"/>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82"/>
      <c r="EA76" s="94"/>
    </row>
    <row r="77" spans="1:131" ht="26.25" customHeight="1" x14ac:dyDescent="0.2">
      <c r="A77" s="114">
        <v>10</v>
      </c>
      <c r="B77" s="895"/>
      <c r="C77" s="896"/>
      <c r="D77" s="896"/>
      <c r="E77" s="896"/>
      <c r="F77" s="896"/>
      <c r="G77" s="896"/>
      <c r="H77" s="896"/>
      <c r="I77" s="896"/>
      <c r="J77" s="896"/>
      <c r="K77" s="896"/>
      <c r="L77" s="896"/>
      <c r="M77" s="896"/>
      <c r="N77" s="896"/>
      <c r="O77" s="896"/>
      <c r="P77" s="897"/>
      <c r="Q77" s="899"/>
      <c r="R77" s="900"/>
      <c r="S77" s="900"/>
      <c r="T77" s="900"/>
      <c r="U77" s="851"/>
      <c r="V77" s="901"/>
      <c r="W77" s="900"/>
      <c r="X77" s="900"/>
      <c r="Y77" s="900"/>
      <c r="Z77" s="851"/>
      <c r="AA77" s="901"/>
      <c r="AB77" s="900"/>
      <c r="AC77" s="900"/>
      <c r="AD77" s="900"/>
      <c r="AE77" s="851"/>
      <c r="AF77" s="901"/>
      <c r="AG77" s="900"/>
      <c r="AH77" s="900"/>
      <c r="AI77" s="900"/>
      <c r="AJ77" s="851"/>
      <c r="AK77" s="901"/>
      <c r="AL77" s="900"/>
      <c r="AM77" s="900"/>
      <c r="AN77" s="900"/>
      <c r="AO77" s="851"/>
      <c r="AP77" s="901"/>
      <c r="AQ77" s="900"/>
      <c r="AR77" s="900"/>
      <c r="AS77" s="900"/>
      <c r="AT77" s="851"/>
      <c r="AU77" s="901"/>
      <c r="AV77" s="900"/>
      <c r="AW77" s="900"/>
      <c r="AX77" s="900"/>
      <c r="AY77" s="851"/>
      <c r="AZ77" s="849"/>
      <c r="BA77" s="849"/>
      <c r="BB77" s="849"/>
      <c r="BC77" s="849"/>
      <c r="BD77" s="850"/>
      <c r="BE77" s="107"/>
      <c r="BF77" s="107"/>
      <c r="BG77" s="107"/>
      <c r="BH77" s="107"/>
      <c r="BI77" s="107"/>
      <c r="BJ77" s="107"/>
      <c r="BK77" s="107"/>
      <c r="BL77" s="107"/>
      <c r="BM77" s="107"/>
      <c r="BN77" s="107"/>
      <c r="BO77" s="107"/>
      <c r="BP77" s="107"/>
      <c r="BQ77" s="114">
        <v>71</v>
      </c>
      <c r="BR77" s="113"/>
      <c r="BS77" s="876"/>
      <c r="BT77" s="877"/>
      <c r="BU77" s="877"/>
      <c r="BV77" s="877"/>
      <c r="BW77" s="877"/>
      <c r="BX77" s="877"/>
      <c r="BY77" s="877"/>
      <c r="BZ77" s="877"/>
      <c r="CA77" s="877"/>
      <c r="CB77" s="877"/>
      <c r="CC77" s="877"/>
      <c r="CD77" s="877"/>
      <c r="CE77" s="877"/>
      <c r="CF77" s="877"/>
      <c r="CG77" s="878"/>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82"/>
      <c r="EA77" s="94"/>
    </row>
    <row r="78" spans="1:131" ht="26.25" customHeight="1" x14ac:dyDescent="0.2">
      <c r="A78" s="114">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49"/>
      <c r="BA78" s="849"/>
      <c r="BB78" s="849"/>
      <c r="BC78" s="849"/>
      <c r="BD78" s="850"/>
      <c r="BE78" s="107"/>
      <c r="BF78" s="107"/>
      <c r="BG78" s="107"/>
      <c r="BH78" s="107"/>
      <c r="BI78" s="107"/>
      <c r="BJ78" s="94"/>
      <c r="BK78" s="94"/>
      <c r="BL78" s="94"/>
      <c r="BM78" s="94"/>
      <c r="BN78" s="94"/>
      <c r="BO78" s="107"/>
      <c r="BP78" s="107"/>
      <c r="BQ78" s="114">
        <v>72</v>
      </c>
      <c r="BR78" s="113"/>
      <c r="BS78" s="876"/>
      <c r="BT78" s="877"/>
      <c r="BU78" s="877"/>
      <c r="BV78" s="877"/>
      <c r="BW78" s="877"/>
      <c r="BX78" s="877"/>
      <c r="BY78" s="877"/>
      <c r="BZ78" s="877"/>
      <c r="CA78" s="877"/>
      <c r="CB78" s="877"/>
      <c r="CC78" s="877"/>
      <c r="CD78" s="877"/>
      <c r="CE78" s="877"/>
      <c r="CF78" s="877"/>
      <c r="CG78" s="878"/>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82"/>
      <c r="EA78" s="94"/>
    </row>
    <row r="79" spans="1:131" ht="26.25" customHeight="1" x14ac:dyDescent="0.2">
      <c r="A79" s="114">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49"/>
      <c r="BA79" s="849"/>
      <c r="BB79" s="849"/>
      <c r="BC79" s="849"/>
      <c r="BD79" s="850"/>
      <c r="BE79" s="107"/>
      <c r="BF79" s="107"/>
      <c r="BG79" s="107"/>
      <c r="BH79" s="107"/>
      <c r="BI79" s="107"/>
      <c r="BJ79" s="94"/>
      <c r="BK79" s="94"/>
      <c r="BL79" s="94"/>
      <c r="BM79" s="94"/>
      <c r="BN79" s="94"/>
      <c r="BO79" s="107"/>
      <c r="BP79" s="107"/>
      <c r="BQ79" s="114">
        <v>73</v>
      </c>
      <c r="BR79" s="113"/>
      <c r="BS79" s="876"/>
      <c r="BT79" s="877"/>
      <c r="BU79" s="877"/>
      <c r="BV79" s="877"/>
      <c r="BW79" s="877"/>
      <c r="BX79" s="877"/>
      <c r="BY79" s="877"/>
      <c r="BZ79" s="877"/>
      <c r="CA79" s="877"/>
      <c r="CB79" s="877"/>
      <c r="CC79" s="877"/>
      <c r="CD79" s="877"/>
      <c r="CE79" s="877"/>
      <c r="CF79" s="877"/>
      <c r="CG79" s="878"/>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82"/>
      <c r="EA79" s="94"/>
    </row>
    <row r="80" spans="1:131" ht="26.25" customHeight="1" x14ac:dyDescent="0.2">
      <c r="A80" s="114">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49"/>
      <c r="BA80" s="849"/>
      <c r="BB80" s="849"/>
      <c r="BC80" s="849"/>
      <c r="BD80" s="850"/>
      <c r="BE80" s="107"/>
      <c r="BF80" s="107"/>
      <c r="BG80" s="107"/>
      <c r="BH80" s="107"/>
      <c r="BI80" s="107"/>
      <c r="BJ80" s="107"/>
      <c r="BK80" s="107"/>
      <c r="BL80" s="107"/>
      <c r="BM80" s="107"/>
      <c r="BN80" s="107"/>
      <c r="BO80" s="107"/>
      <c r="BP80" s="107"/>
      <c r="BQ80" s="114">
        <v>74</v>
      </c>
      <c r="BR80" s="113"/>
      <c r="BS80" s="876"/>
      <c r="BT80" s="877"/>
      <c r="BU80" s="877"/>
      <c r="BV80" s="877"/>
      <c r="BW80" s="877"/>
      <c r="BX80" s="877"/>
      <c r="BY80" s="877"/>
      <c r="BZ80" s="877"/>
      <c r="CA80" s="877"/>
      <c r="CB80" s="877"/>
      <c r="CC80" s="877"/>
      <c r="CD80" s="877"/>
      <c r="CE80" s="877"/>
      <c r="CF80" s="877"/>
      <c r="CG80" s="878"/>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82"/>
      <c r="EA80" s="94"/>
    </row>
    <row r="81" spans="1:131" ht="26.25" customHeight="1" x14ac:dyDescent="0.2">
      <c r="A81" s="114">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49"/>
      <c r="BA81" s="849"/>
      <c r="BB81" s="849"/>
      <c r="BC81" s="849"/>
      <c r="BD81" s="850"/>
      <c r="BE81" s="107"/>
      <c r="BF81" s="107"/>
      <c r="BG81" s="107"/>
      <c r="BH81" s="107"/>
      <c r="BI81" s="107"/>
      <c r="BJ81" s="107"/>
      <c r="BK81" s="107"/>
      <c r="BL81" s="107"/>
      <c r="BM81" s="107"/>
      <c r="BN81" s="107"/>
      <c r="BO81" s="107"/>
      <c r="BP81" s="107"/>
      <c r="BQ81" s="114">
        <v>75</v>
      </c>
      <c r="BR81" s="113"/>
      <c r="BS81" s="876"/>
      <c r="BT81" s="877"/>
      <c r="BU81" s="877"/>
      <c r="BV81" s="877"/>
      <c r="BW81" s="877"/>
      <c r="BX81" s="877"/>
      <c r="BY81" s="877"/>
      <c r="BZ81" s="877"/>
      <c r="CA81" s="877"/>
      <c r="CB81" s="877"/>
      <c r="CC81" s="877"/>
      <c r="CD81" s="877"/>
      <c r="CE81" s="877"/>
      <c r="CF81" s="877"/>
      <c r="CG81" s="878"/>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82"/>
      <c r="EA81" s="94"/>
    </row>
    <row r="82" spans="1:131" ht="26.25" customHeight="1" x14ac:dyDescent="0.2">
      <c r="A82" s="114">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49"/>
      <c r="BA82" s="849"/>
      <c r="BB82" s="849"/>
      <c r="BC82" s="849"/>
      <c r="BD82" s="850"/>
      <c r="BE82" s="107"/>
      <c r="BF82" s="107"/>
      <c r="BG82" s="107"/>
      <c r="BH82" s="107"/>
      <c r="BI82" s="107"/>
      <c r="BJ82" s="107"/>
      <c r="BK82" s="107"/>
      <c r="BL82" s="107"/>
      <c r="BM82" s="107"/>
      <c r="BN82" s="107"/>
      <c r="BO82" s="107"/>
      <c r="BP82" s="107"/>
      <c r="BQ82" s="114">
        <v>76</v>
      </c>
      <c r="BR82" s="113"/>
      <c r="BS82" s="876"/>
      <c r="BT82" s="877"/>
      <c r="BU82" s="877"/>
      <c r="BV82" s="877"/>
      <c r="BW82" s="877"/>
      <c r="BX82" s="877"/>
      <c r="BY82" s="877"/>
      <c r="BZ82" s="877"/>
      <c r="CA82" s="877"/>
      <c r="CB82" s="877"/>
      <c r="CC82" s="877"/>
      <c r="CD82" s="877"/>
      <c r="CE82" s="877"/>
      <c r="CF82" s="877"/>
      <c r="CG82" s="878"/>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82"/>
      <c r="EA82" s="94"/>
    </row>
    <row r="83" spans="1:131" ht="26.25" customHeight="1" x14ac:dyDescent="0.2">
      <c r="A83" s="114">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49"/>
      <c r="BA83" s="849"/>
      <c r="BB83" s="849"/>
      <c r="BC83" s="849"/>
      <c r="BD83" s="850"/>
      <c r="BE83" s="107"/>
      <c r="BF83" s="107"/>
      <c r="BG83" s="107"/>
      <c r="BH83" s="107"/>
      <c r="BI83" s="107"/>
      <c r="BJ83" s="107"/>
      <c r="BK83" s="107"/>
      <c r="BL83" s="107"/>
      <c r="BM83" s="107"/>
      <c r="BN83" s="107"/>
      <c r="BO83" s="107"/>
      <c r="BP83" s="107"/>
      <c r="BQ83" s="114">
        <v>77</v>
      </c>
      <c r="BR83" s="113"/>
      <c r="BS83" s="876"/>
      <c r="BT83" s="877"/>
      <c r="BU83" s="877"/>
      <c r="BV83" s="877"/>
      <c r="BW83" s="877"/>
      <c r="BX83" s="877"/>
      <c r="BY83" s="877"/>
      <c r="BZ83" s="877"/>
      <c r="CA83" s="877"/>
      <c r="CB83" s="877"/>
      <c r="CC83" s="877"/>
      <c r="CD83" s="877"/>
      <c r="CE83" s="877"/>
      <c r="CF83" s="877"/>
      <c r="CG83" s="878"/>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82"/>
      <c r="EA83" s="94"/>
    </row>
    <row r="84" spans="1:131" ht="26.25" customHeight="1" x14ac:dyDescent="0.2">
      <c r="A84" s="114">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49"/>
      <c r="BA84" s="849"/>
      <c r="BB84" s="849"/>
      <c r="BC84" s="849"/>
      <c r="BD84" s="850"/>
      <c r="BE84" s="107"/>
      <c r="BF84" s="107"/>
      <c r="BG84" s="107"/>
      <c r="BH84" s="107"/>
      <c r="BI84" s="107"/>
      <c r="BJ84" s="107"/>
      <c r="BK84" s="107"/>
      <c r="BL84" s="107"/>
      <c r="BM84" s="107"/>
      <c r="BN84" s="107"/>
      <c r="BO84" s="107"/>
      <c r="BP84" s="107"/>
      <c r="BQ84" s="114">
        <v>78</v>
      </c>
      <c r="BR84" s="113"/>
      <c r="BS84" s="876"/>
      <c r="BT84" s="877"/>
      <c r="BU84" s="877"/>
      <c r="BV84" s="877"/>
      <c r="BW84" s="877"/>
      <c r="BX84" s="877"/>
      <c r="BY84" s="877"/>
      <c r="BZ84" s="877"/>
      <c r="CA84" s="877"/>
      <c r="CB84" s="877"/>
      <c r="CC84" s="877"/>
      <c r="CD84" s="877"/>
      <c r="CE84" s="877"/>
      <c r="CF84" s="877"/>
      <c r="CG84" s="878"/>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82"/>
      <c r="EA84" s="94"/>
    </row>
    <row r="85" spans="1:131" ht="26.25" customHeight="1" x14ac:dyDescent="0.2">
      <c r="A85" s="114">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49"/>
      <c r="BA85" s="849"/>
      <c r="BB85" s="849"/>
      <c r="BC85" s="849"/>
      <c r="BD85" s="850"/>
      <c r="BE85" s="107"/>
      <c r="BF85" s="107"/>
      <c r="BG85" s="107"/>
      <c r="BH85" s="107"/>
      <c r="BI85" s="107"/>
      <c r="BJ85" s="107"/>
      <c r="BK85" s="107"/>
      <c r="BL85" s="107"/>
      <c r="BM85" s="107"/>
      <c r="BN85" s="107"/>
      <c r="BO85" s="107"/>
      <c r="BP85" s="107"/>
      <c r="BQ85" s="114">
        <v>79</v>
      </c>
      <c r="BR85" s="113"/>
      <c r="BS85" s="876"/>
      <c r="BT85" s="877"/>
      <c r="BU85" s="877"/>
      <c r="BV85" s="877"/>
      <c r="BW85" s="877"/>
      <c r="BX85" s="877"/>
      <c r="BY85" s="877"/>
      <c r="BZ85" s="877"/>
      <c r="CA85" s="877"/>
      <c r="CB85" s="877"/>
      <c r="CC85" s="877"/>
      <c r="CD85" s="877"/>
      <c r="CE85" s="877"/>
      <c r="CF85" s="877"/>
      <c r="CG85" s="878"/>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82"/>
      <c r="EA85" s="94"/>
    </row>
    <row r="86" spans="1:131" ht="26.25" customHeight="1" x14ac:dyDescent="0.2">
      <c r="A86" s="114">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49"/>
      <c r="BA86" s="849"/>
      <c r="BB86" s="849"/>
      <c r="BC86" s="849"/>
      <c r="BD86" s="850"/>
      <c r="BE86" s="107"/>
      <c r="BF86" s="107"/>
      <c r="BG86" s="107"/>
      <c r="BH86" s="107"/>
      <c r="BI86" s="107"/>
      <c r="BJ86" s="107"/>
      <c r="BK86" s="107"/>
      <c r="BL86" s="107"/>
      <c r="BM86" s="107"/>
      <c r="BN86" s="107"/>
      <c r="BO86" s="107"/>
      <c r="BP86" s="107"/>
      <c r="BQ86" s="114">
        <v>80</v>
      </c>
      <c r="BR86" s="113"/>
      <c r="BS86" s="876"/>
      <c r="BT86" s="877"/>
      <c r="BU86" s="877"/>
      <c r="BV86" s="877"/>
      <c r="BW86" s="877"/>
      <c r="BX86" s="877"/>
      <c r="BY86" s="877"/>
      <c r="BZ86" s="877"/>
      <c r="CA86" s="877"/>
      <c r="CB86" s="877"/>
      <c r="CC86" s="877"/>
      <c r="CD86" s="877"/>
      <c r="CE86" s="877"/>
      <c r="CF86" s="877"/>
      <c r="CG86" s="878"/>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82"/>
      <c r="EA86" s="94"/>
    </row>
    <row r="87" spans="1:131" ht="26.25" customHeight="1" x14ac:dyDescent="0.2">
      <c r="A87" s="115">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7"/>
      <c r="BF87" s="107"/>
      <c r="BG87" s="107"/>
      <c r="BH87" s="107"/>
      <c r="BI87" s="107"/>
      <c r="BJ87" s="107"/>
      <c r="BK87" s="107"/>
      <c r="BL87" s="107"/>
      <c r="BM87" s="107"/>
      <c r="BN87" s="107"/>
      <c r="BO87" s="107"/>
      <c r="BP87" s="107"/>
      <c r="BQ87" s="114">
        <v>81</v>
      </c>
      <c r="BR87" s="113"/>
      <c r="BS87" s="876"/>
      <c r="BT87" s="877"/>
      <c r="BU87" s="877"/>
      <c r="BV87" s="877"/>
      <c r="BW87" s="877"/>
      <c r="BX87" s="877"/>
      <c r="BY87" s="877"/>
      <c r="BZ87" s="877"/>
      <c r="CA87" s="877"/>
      <c r="CB87" s="877"/>
      <c r="CC87" s="877"/>
      <c r="CD87" s="877"/>
      <c r="CE87" s="877"/>
      <c r="CF87" s="877"/>
      <c r="CG87" s="878"/>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82"/>
      <c r="EA87" s="94"/>
    </row>
    <row r="88" spans="1:131" ht="26.25" customHeight="1" thickBot="1" x14ac:dyDescent="0.25">
      <c r="A88" s="112" t="s">
        <v>380</v>
      </c>
      <c r="B88" s="820" t="s">
        <v>381</v>
      </c>
      <c r="C88" s="821"/>
      <c r="D88" s="821"/>
      <c r="E88" s="821"/>
      <c r="F88" s="821"/>
      <c r="G88" s="821"/>
      <c r="H88" s="821"/>
      <c r="I88" s="821"/>
      <c r="J88" s="821"/>
      <c r="K88" s="821"/>
      <c r="L88" s="821"/>
      <c r="M88" s="821"/>
      <c r="N88" s="821"/>
      <c r="O88" s="821"/>
      <c r="P88" s="822"/>
      <c r="Q88" s="863"/>
      <c r="R88" s="864"/>
      <c r="S88" s="864"/>
      <c r="T88" s="864"/>
      <c r="U88" s="864"/>
      <c r="V88" s="864"/>
      <c r="W88" s="864"/>
      <c r="X88" s="864"/>
      <c r="Y88" s="864"/>
      <c r="Z88" s="864"/>
      <c r="AA88" s="864"/>
      <c r="AB88" s="864"/>
      <c r="AC88" s="864"/>
      <c r="AD88" s="864"/>
      <c r="AE88" s="864"/>
      <c r="AF88" s="867"/>
      <c r="AG88" s="867"/>
      <c r="AH88" s="867"/>
      <c r="AI88" s="867"/>
      <c r="AJ88" s="867"/>
      <c r="AK88" s="864"/>
      <c r="AL88" s="864"/>
      <c r="AM88" s="864"/>
      <c r="AN88" s="864"/>
      <c r="AO88" s="864"/>
      <c r="AP88" s="867"/>
      <c r="AQ88" s="867"/>
      <c r="AR88" s="867"/>
      <c r="AS88" s="867"/>
      <c r="AT88" s="867"/>
      <c r="AU88" s="867"/>
      <c r="AV88" s="867"/>
      <c r="AW88" s="867"/>
      <c r="AX88" s="867"/>
      <c r="AY88" s="867"/>
      <c r="AZ88" s="871"/>
      <c r="BA88" s="871"/>
      <c r="BB88" s="871"/>
      <c r="BC88" s="871"/>
      <c r="BD88" s="872"/>
      <c r="BE88" s="107"/>
      <c r="BF88" s="107"/>
      <c r="BG88" s="107"/>
      <c r="BH88" s="107"/>
      <c r="BI88" s="107"/>
      <c r="BJ88" s="107"/>
      <c r="BK88" s="107"/>
      <c r="BL88" s="107"/>
      <c r="BM88" s="107"/>
      <c r="BN88" s="107"/>
      <c r="BO88" s="107"/>
      <c r="BP88" s="107"/>
      <c r="BQ88" s="114">
        <v>82</v>
      </c>
      <c r="BR88" s="113"/>
      <c r="BS88" s="876"/>
      <c r="BT88" s="877"/>
      <c r="BU88" s="877"/>
      <c r="BV88" s="877"/>
      <c r="BW88" s="877"/>
      <c r="BX88" s="877"/>
      <c r="BY88" s="877"/>
      <c r="BZ88" s="877"/>
      <c r="CA88" s="877"/>
      <c r="CB88" s="877"/>
      <c r="CC88" s="877"/>
      <c r="CD88" s="877"/>
      <c r="CE88" s="877"/>
      <c r="CF88" s="877"/>
      <c r="CG88" s="878"/>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82"/>
      <c r="EA88" s="94"/>
    </row>
    <row r="89" spans="1:131" ht="26.25" hidden="1" customHeight="1" x14ac:dyDescent="0.2">
      <c r="A89" s="111"/>
      <c r="B89" s="110"/>
      <c r="C89" s="110"/>
      <c r="D89" s="110"/>
      <c r="E89" s="110"/>
      <c r="F89" s="110"/>
      <c r="G89" s="110"/>
      <c r="H89" s="110"/>
      <c r="I89" s="110"/>
      <c r="J89" s="110"/>
      <c r="K89" s="110"/>
      <c r="L89" s="110"/>
      <c r="M89" s="110"/>
      <c r="N89" s="110"/>
      <c r="O89" s="110"/>
      <c r="P89" s="110"/>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8"/>
      <c r="BA89" s="108"/>
      <c r="BB89" s="108"/>
      <c r="BC89" s="108"/>
      <c r="BD89" s="108"/>
      <c r="BE89" s="107"/>
      <c r="BF89" s="107"/>
      <c r="BG89" s="107"/>
      <c r="BH89" s="107"/>
      <c r="BI89" s="107"/>
      <c r="BJ89" s="107"/>
      <c r="BK89" s="107"/>
      <c r="BL89" s="107"/>
      <c r="BM89" s="107"/>
      <c r="BN89" s="107"/>
      <c r="BO89" s="107"/>
      <c r="BP89" s="107"/>
      <c r="BQ89" s="114">
        <v>83</v>
      </c>
      <c r="BR89" s="113"/>
      <c r="BS89" s="876"/>
      <c r="BT89" s="877"/>
      <c r="BU89" s="877"/>
      <c r="BV89" s="877"/>
      <c r="BW89" s="877"/>
      <c r="BX89" s="877"/>
      <c r="BY89" s="877"/>
      <c r="BZ89" s="877"/>
      <c r="CA89" s="877"/>
      <c r="CB89" s="877"/>
      <c r="CC89" s="877"/>
      <c r="CD89" s="877"/>
      <c r="CE89" s="877"/>
      <c r="CF89" s="877"/>
      <c r="CG89" s="878"/>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82"/>
      <c r="EA89" s="94"/>
    </row>
    <row r="90" spans="1:131" ht="26.25" hidden="1" customHeight="1" x14ac:dyDescent="0.2">
      <c r="A90" s="111"/>
      <c r="B90" s="110"/>
      <c r="C90" s="110"/>
      <c r="D90" s="110"/>
      <c r="E90" s="110"/>
      <c r="F90" s="110"/>
      <c r="G90" s="110"/>
      <c r="H90" s="110"/>
      <c r="I90" s="110"/>
      <c r="J90" s="110"/>
      <c r="K90" s="110"/>
      <c r="L90" s="110"/>
      <c r="M90" s="110"/>
      <c r="N90" s="110"/>
      <c r="O90" s="110"/>
      <c r="P90" s="110"/>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8"/>
      <c r="BA90" s="108"/>
      <c r="BB90" s="108"/>
      <c r="BC90" s="108"/>
      <c r="BD90" s="108"/>
      <c r="BE90" s="107"/>
      <c r="BF90" s="107"/>
      <c r="BG90" s="107"/>
      <c r="BH90" s="107"/>
      <c r="BI90" s="107"/>
      <c r="BJ90" s="107"/>
      <c r="BK90" s="107"/>
      <c r="BL90" s="107"/>
      <c r="BM90" s="107"/>
      <c r="BN90" s="107"/>
      <c r="BO90" s="107"/>
      <c r="BP90" s="107"/>
      <c r="BQ90" s="114">
        <v>84</v>
      </c>
      <c r="BR90" s="113"/>
      <c r="BS90" s="876"/>
      <c r="BT90" s="877"/>
      <c r="BU90" s="877"/>
      <c r="BV90" s="877"/>
      <c r="BW90" s="877"/>
      <c r="BX90" s="877"/>
      <c r="BY90" s="877"/>
      <c r="BZ90" s="877"/>
      <c r="CA90" s="877"/>
      <c r="CB90" s="877"/>
      <c r="CC90" s="877"/>
      <c r="CD90" s="877"/>
      <c r="CE90" s="877"/>
      <c r="CF90" s="877"/>
      <c r="CG90" s="878"/>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82"/>
      <c r="EA90" s="94"/>
    </row>
    <row r="91" spans="1:131" ht="26.25" hidden="1" customHeight="1" x14ac:dyDescent="0.2">
      <c r="A91" s="111"/>
      <c r="B91" s="110"/>
      <c r="C91" s="110"/>
      <c r="D91" s="110"/>
      <c r="E91" s="110"/>
      <c r="F91" s="110"/>
      <c r="G91" s="110"/>
      <c r="H91" s="110"/>
      <c r="I91" s="110"/>
      <c r="J91" s="110"/>
      <c r="K91" s="110"/>
      <c r="L91" s="110"/>
      <c r="M91" s="110"/>
      <c r="N91" s="110"/>
      <c r="O91" s="110"/>
      <c r="P91" s="110"/>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8"/>
      <c r="BA91" s="108"/>
      <c r="BB91" s="108"/>
      <c r="BC91" s="108"/>
      <c r="BD91" s="108"/>
      <c r="BE91" s="107"/>
      <c r="BF91" s="107"/>
      <c r="BG91" s="107"/>
      <c r="BH91" s="107"/>
      <c r="BI91" s="107"/>
      <c r="BJ91" s="107"/>
      <c r="BK91" s="107"/>
      <c r="BL91" s="107"/>
      <c r="BM91" s="107"/>
      <c r="BN91" s="107"/>
      <c r="BO91" s="107"/>
      <c r="BP91" s="107"/>
      <c r="BQ91" s="114">
        <v>85</v>
      </c>
      <c r="BR91" s="113"/>
      <c r="BS91" s="876"/>
      <c r="BT91" s="877"/>
      <c r="BU91" s="877"/>
      <c r="BV91" s="877"/>
      <c r="BW91" s="877"/>
      <c r="BX91" s="877"/>
      <c r="BY91" s="877"/>
      <c r="BZ91" s="877"/>
      <c r="CA91" s="877"/>
      <c r="CB91" s="877"/>
      <c r="CC91" s="877"/>
      <c r="CD91" s="877"/>
      <c r="CE91" s="877"/>
      <c r="CF91" s="877"/>
      <c r="CG91" s="878"/>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82"/>
      <c r="EA91" s="94"/>
    </row>
    <row r="92" spans="1:131" ht="26.25" hidden="1" customHeight="1" x14ac:dyDescent="0.2">
      <c r="A92" s="111"/>
      <c r="B92" s="110"/>
      <c r="C92" s="110"/>
      <c r="D92" s="110"/>
      <c r="E92" s="110"/>
      <c r="F92" s="110"/>
      <c r="G92" s="110"/>
      <c r="H92" s="110"/>
      <c r="I92" s="110"/>
      <c r="J92" s="110"/>
      <c r="K92" s="110"/>
      <c r="L92" s="110"/>
      <c r="M92" s="110"/>
      <c r="N92" s="110"/>
      <c r="O92" s="110"/>
      <c r="P92" s="110"/>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8"/>
      <c r="BA92" s="108"/>
      <c r="BB92" s="108"/>
      <c r="BC92" s="108"/>
      <c r="BD92" s="108"/>
      <c r="BE92" s="107"/>
      <c r="BF92" s="107"/>
      <c r="BG92" s="107"/>
      <c r="BH92" s="107"/>
      <c r="BI92" s="107"/>
      <c r="BJ92" s="107"/>
      <c r="BK92" s="107"/>
      <c r="BL92" s="107"/>
      <c r="BM92" s="107"/>
      <c r="BN92" s="107"/>
      <c r="BO92" s="107"/>
      <c r="BP92" s="107"/>
      <c r="BQ92" s="114">
        <v>86</v>
      </c>
      <c r="BR92" s="113"/>
      <c r="BS92" s="876"/>
      <c r="BT92" s="877"/>
      <c r="BU92" s="877"/>
      <c r="BV92" s="877"/>
      <c r="BW92" s="877"/>
      <c r="BX92" s="877"/>
      <c r="BY92" s="877"/>
      <c r="BZ92" s="877"/>
      <c r="CA92" s="877"/>
      <c r="CB92" s="877"/>
      <c r="CC92" s="877"/>
      <c r="CD92" s="877"/>
      <c r="CE92" s="877"/>
      <c r="CF92" s="877"/>
      <c r="CG92" s="878"/>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82"/>
      <c r="EA92" s="94"/>
    </row>
    <row r="93" spans="1:131" ht="26.25" hidden="1" customHeight="1" x14ac:dyDescent="0.2">
      <c r="A93" s="111"/>
      <c r="B93" s="110"/>
      <c r="C93" s="110"/>
      <c r="D93" s="110"/>
      <c r="E93" s="110"/>
      <c r="F93" s="110"/>
      <c r="G93" s="110"/>
      <c r="H93" s="110"/>
      <c r="I93" s="110"/>
      <c r="J93" s="110"/>
      <c r="K93" s="110"/>
      <c r="L93" s="110"/>
      <c r="M93" s="110"/>
      <c r="N93" s="110"/>
      <c r="O93" s="110"/>
      <c r="P93" s="110"/>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8"/>
      <c r="BA93" s="108"/>
      <c r="BB93" s="108"/>
      <c r="BC93" s="108"/>
      <c r="BD93" s="108"/>
      <c r="BE93" s="107"/>
      <c r="BF93" s="107"/>
      <c r="BG93" s="107"/>
      <c r="BH93" s="107"/>
      <c r="BI93" s="107"/>
      <c r="BJ93" s="107"/>
      <c r="BK93" s="107"/>
      <c r="BL93" s="107"/>
      <c r="BM93" s="107"/>
      <c r="BN93" s="107"/>
      <c r="BO93" s="107"/>
      <c r="BP93" s="107"/>
      <c r="BQ93" s="114">
        <v>87</v>
      </c>
      <c r="BR93" s="113"/>
      <c r="BS93" s="876"/>
      <c r="BT93" s="877"/>
      <c r="BU93" s="877"/>
      <c r="BV93" s="877"/>
      <c r="BW93" s="877"/>
      <c r="BX93" s="877"/>
      <c r="BY93" s="877"/>
      <c r="BZ93" s="877"/>
      <c r="CA93" s="877"/>
      <c r="CB93" s="877"/>
      <c r="CC93" s="877"/>
      <c r="CD93" s="877"/>
      <c r="CE93" s="877"/>
      <c r="CF93" s="877"/>
      <c r="CG93" s="878"/>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82"/>
      <c r="EA93" s="94"/>
    </row>
    <row r="94" spans="1:131" ht="26.25" hidden="1" customHeight="1" x14ac:dyDescent="0.2">
      <c r="A94" s="111"/>
      <c r="B94" s="110"/>
      <c r="C94" s="110"/>
      <c r="D94" s="110"/>
      <c r="E94" s="110"/>
      <c r="F94" s="110"/>
      <c r="G94" s="110"/>
      <c r="H94" s="110"/>
      <c r="I94" s="110"/>
      <c r="J94" s="110"/>
      <c r="K94" s="110"/>
      <c r="L94" s="110"/>
      <c r="M94" s="110"/>
      <c r="N94" s="110"/>
      <c r="O94" s="110"/>
      <c r="P94" s="110"/>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8"/>
      <c r="BA94" s="108"/>
      <c r="BB94" s="108"/>
      <c r="BC94" s="108"/>
      <c r="BD94" s="108"/>
      <c r="BE94" s="107"/>
      <c r="BF94" s="107"/>
      <c r="BG94" s="107"/>
      <c r="BH94" s="107"/>
      <c r="BI94" s="107"/>
      <c r="BJ94" s="107"/>
      <c r="BK94" s="107"/>
      <c r="BL94" s="107"/>
      <c r="BM94" s="107"/>
      <c r="BN94" s="107"/>
      <c r="BO94" s="107"/>
      <c r="BP94" s="107"/>
      <c r="BQ94" s="114">
        <v>88</v>
      </c>
      <c r="BR94" s="113"/>
      <c r="BS94" s="876"/>
      <c r="BT94" s="877"/>
      <c r="BU94" s="877"/>
      <c r="BV94" s="877"/>
      <c r="BW94" s="877"/>
      <c r="BX94" s="877"/>
      <c r="BY94" s="877"/>
      <c r="BZ94" s="877"/>
      <c r="CA94" s="877"/>
      <c r="CB94" s="877"/>
      <c r="CC94" s="877"/>
      <c r="CD94" s="877"/>
      <c r="CE94" s="877"/>
      <c r="CF94" s="877"/>
      <c r="CG94" s="878"/>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82"/>
      <c r="EA94" s="94"/>
    </row>
    <row r="95" spans="1:131" ht="26.25" hidden="1" customHeight="1" x14ac:dyDescent="0.2">
      <c r="A95" s="111"/>
      <c r="B95" s="110"/>
      <c r="C95" s="110"/>
      <c r="D95" s="110"/>
      <c r="E95" s="110"/>
      <c r="F95" s="110"/>
      <c r="G95" s="110"/>
      <c r="H95" s="110"/>
      <c r="I95" s="110"/>
      <c r="J95" s="110"/>
      <c r="K95" s="110"/>
      <c r="L95" s="110"/>
      <c r="M95" s="110"/>
      <c r="N95" s="110"/>
      <c r="O95" s="110"/>
      <c r="P95" s="110"/>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8"/>
      <c r="BA95" s="108"/>
      <c r="BB95" s="108"/>
      <c r="BC95" s="108"/>
      <c r="BD95" s="108"/>
      <c r="BE95" s="107"/>
      <c r="BF95" s="107"/>
      <c r="BG95" s="107"/>
      <c r="BH95" s="107"/>
      <c r="BI95" s="107"/>
      <c r="BJ95" s="107"/>
      <c r="BK95" s="107"/>
      <c r="BL95" s="107"/>
      <c r="BM95" s="107"/>
      <c r="BN95" s="107"/>
      <c r="BO95" s="107"/>
      <c r="BP95" s="107"/>
      <c r="BQ95" s="114">
        <v>89</v>
      </c>
      <c r="BR95" s="113"/>
      <c r="BS95" s="876"/>
      <c r="BT95" s="877"/>
      <c r="BU95" s="877"/>
      <c r="BV95" s="877"/>
      <c r="BW95" s="877"/>
      <c r="BX95" s="877"/>
      <c r="BY95" s="877"/>
      <c r="BZ95" s="877"/>
      <c r="CA95" s="877"/>
      <c r="CB95" s="877"/>
      <c r="CC95" s="877"/>
      <c r="CD95" s="877"/>
      <c r="CE95" s="877"/>
      <c r="CF95" s="877"/>
      <c r="CG95" s="878"/>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82"/>
      <c r="EA95" s="94"/>
    </row>
    <row r="96" spans="1:131" ht="26.25" hidden="1" customHeight="1" x14ac:dyDescent="0.2">
      <c r="A96" s="111"/>
      <c r="B96" s="110"/>
      <c r="C96" s="110"/>
      <c r="D96" s="110"/>
      <c r="E96" s="110"/>
      <c r="F96" s="110"/>
      <c r="G96" s="110"/>
      <c r="H96" s="110"/>
      <c r="I96" s="110"/>
      <c r="J96" s="110"/>
      <c r="K96" s="110"/>
      <c r="L96" s="110"/>
      <c r="M96" s="110"/>
      <c r="N96" s="110"/>
      <c r="O96" s="110"/>
      <c r="P96" s="110"/>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8"/>
      <c r="BA96" s="108"/>
      <c r="BB96" s="108"/>
      <c r="BC96" s="108"/>
      <c r="BD96" s="108"/>
      <c r="BE96" s="107"/>
      <c r="BF96" s="107"/>
      <c r="BG96" s="107"/>
      <c r="BH96" s="107"/>
      <c r="BI96" s="107"/>
      <c r="BJ96" s="107"/>
      <c r="BK96" s="107"/>
      <c r="BL96" s="107"/>
      <c r="BM96" s="107"/>
      <c r="BN96" s="107"/>
      <c r="BO96" s="107"/>
      <c r="BP96" s="107"/>
      <c r="BQ96" s="114">
        <v>90</v>
      </c>
      <c r="BR96" s="113"/>
      <c r="BS96" s="876"/>
      <c r="BT96" s="877"/>
      <c r="BU96" s="877"/>
      <c r="BV96" s="877"/>
      <c r="BW96" s="877"/>
      <c r="BX96" s="877"/>
      <c r="BY96" s="877"/>
      <c r="BZ96" s="877"/>
      <c r="CA96" s="877"/>
      <c r="CB96" s="877"/>
      <c r="CC96" s="877"/>
      <c r="CD96" s="877"/>
      <c r="CE96" s="877"/>
      <c r="CF96" s="877"/>
      <c r="CG96" s="878"/>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82"/>
      <c r="EA96" s="94"/>
    </row>
    <row r="97" spans="1:131" ht="26.25" hidden="1" customHeight="1" x14ac:dyDescent="0.2">
      <c r="A97" s="111"/>
      <c r="B97" s="110"/>
      <c r="C97" s="110"/>
      <c r="D97" s="110"/>
      <c r="E97" s="110"/>
      <c r="F97" s="110"/>
      <c r="G97" s="110"/>
      <c r="H97" s="110"/>
      <c r="I97" s="110"/>
      <c r="J97" s="110"/>
      <c r="K97" s="110"/>
      <c r="L97" s="110"/>
      <c r="M97" s="110"/>
      <c r="N97" s="110"/>
      <c r="O97" s="110"/>
      <c r="P97" s="110"/>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8"/>
      <c r="BA97" s="108"/>
      <c r="BB97" s="108"/>
      <c r="BC97" s="108"/>
      <c r="BD97" s="108"/>
      <c r="BE97" s="107"/>
      <c r="BF97" s="107"/>
      <c r="BG97" s="107"/>
      <c r="BH97" s="107"/>
      <c r="BI97" s="107"/>
      <c r="BJ97" s="107"/>
      <c r="BK97" s="107"/>
      <c r="BL97" s="107"/>
      <c r="BM97" s="107"/>
      <c r="BN97" s="107"/>
      <c r="BO97" s="107"/>
      <c r="BP97" s="107"/>
      <c r="BQ97" s="114">
        <v>91</v>
      </c>
      <c r="BR97" s="113"/>
      <c r="BS97" s="876"/>
      <c r="BT97" s="877"/>
      <c r="BU97" s="877"/>
      <c r="BV97" s="877"/>
      <c r="BW97" s="877"/>
      <c r="BX97" s="877"/>
      <c r="BY97" s="877"/>
      <c r="BZ97" s="877"/>
      <c r="CA97" s="877"/>
      <c r="CB97" s="877"/>
      <c r="CC97" s="877"/>
      <c r="CD97" s="877"/>
      <c r="CE97" s="877"/>
      <c r="CF97" s="877"/>
      <c r="CG97" s="878"/>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82"/>
      <c r="EA97" s="94"/>
    </row>
    <row r="98" spans="1:131" ht="26.25" hidden="1" customHeight="1" x14ac:dyDescent="0.2">
      <c r="A98" s="111"/>
      <c r="B98" s="110"/>
      <c r="C98" s="110"/>
      <c r="D98" s="110"/>
      <c r="E98" s="110"/>
      <c r="F98" s="110"/>
      <c r="G98" s="110"/>
      <c r="H98" s="110"/>
      <c r="I98" s="110"/>
      <c r="J98" s="110"/>
      <c r="K98" s="110"/>
      <c r="L98" s="110"/>
      <c r="M98" s="110"/>
      <c r="N98" s="110"/>
      <c r="O98" s="110"/>
      <c r="P98" s="110"/>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8"/>
      <c r="BA98" s="108"/>
      <c r="BB98" s="108"/>
      <c r="BC98" s="108"/>
      <c r="BD98" s="108"/>
      <c r="BE98" s="107"/>
      <c r="BF98" s="107"/>
      <c r="BG98" s="107"/>
      <c r="BH98" s="107"/>
      <c r="BI98" s="107"/>
      <c r="BJ98" s="107"/>
      <c r="BK98" s="107"/>
      <c r="BL98" s="107"/>
      <c r="BM98" s="107"/>
      <c r="BN98" s="107"/>
      <c r="BO98" s="107"/>
      <c r="BP98" s="107"/>
      <c r="BQ98" s="114">
        <v>92</v>
      </c>
      <c r="BR98" s="113"/>
      <c r="BS98" s="876"/>
      <c r="BT98" s="877"/>
      <c r="BU98" s="877"/>
      <c r="BV98" s="877"/>
      <c r="BW98" s="877"/>
      <c r="BX98" s="877"/>
      <c r="BY98" s="877"/>
      <c r="BZ98" s="877"/>
      <c r="CA98" s="877"/>
      <c r="CB98" s="877"/>
      <c r="CC98" s="877"/>
      <c r="CD98" s="877"/>
      <c r="CE98" s="877"/>
      <c r="CF98" s="877"/>
      <c r="CG98" s="878"/>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82"/>
      <c r="EA98" s="94"/>
    </row>
    <row r="99" spans="1:131" ht="26.25" hidden="1" customHeight="1" x14ac:dyDescent="0.2">
      <c r="A99" s="111"/>
      <c r="B99" s="110"/>
      <c r="C99" s="110"/>
      <c r="D99" s="110"/>
      <c r="E99" s="110"/>
      <c r="F99" s="110"/>
      <c r="G99" s="110"/>
      <c r="H99" s="110"/>
      <c r="I99" s="110"/>
      <c r="J99" s="110"/>
      <c r="K99" s="110"/>
      <c r="L99" s="110"/>
      <c r="M99" s="110"/>
      <c r="N99" s="110"/>
      <c r="O99" s="110"/>
      <c r="P99" s="110"/>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8"/>
      <c r="BA99" s="108"/>
      <c r="BB99" s="108"/>
      <c r="BC99" s="108"/>
      <c r="BD99" s="108"/>
      <c r="BE99" s="107"/>
      <c r="BF99" s="107"/>
      <c r="BG99" s="107"/>
      <c r="BH99" s="107"/>
      <c r="BI99" s="107"/>
      <c r="BJ99" s="107"/>
      <c r="BK99" s="107"/>
      <c r="BL99" s="107"/>
      <c r="BM99" s="107"/>
      <c r="BN99" s="107"/>
      <c r="BO99" s="107"/>
      <c r="BP99" s="107"/>
      <c r="BQ99" s="114">
        <v>93</v>
      </c>
      <c r="BR99" s="113"/>
      <c r="BS99" s="876"/>
      <c r="BT99" s="877"/>
      <c r="BU99" s="877"/>
      <c r="BV99" s="877"/>
      <c r="BW99" s="877"/>
      <c r="BX99" s="877"/>
      <c r="BY99" s="877"/>
      <c r="BZ99" s="877"/>
      <c r="CA99" s="877"/>
      <c r="CB99" s="877"/>
      <c r="CC99" s="877"/>
      <c r="CD99" s="877"/>
      <c r="CE99" s="877"/>
      <c r="CF99" s="877"/>
      <c r="CG99" s="878"/>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82"/>
      <c r="EA99" s="94"/>
    </row>
    <row r="100" spans="1:131" ht="26.25" hidden="1" customHeight="1" x14ac:dyDescent="0.2">
      <c r="A100" s="111"/>
      <c r="B100" s="110"/>
      <c r="C100" s="110"/>
      <c r="D100" s="110"/>
      <c r="E100" s="110"/>
      <c r="F100" s="110"/>
      <c r="G100" s="110"/>
      <c r="H100" s="110"/>
      <c r="I100" s="110"/>
      <c r="J100" s="110"/>
      <c r="K100" s="110"/>
      <c r="L100" s="110"/>
      <c r="M100" s="110"/>
      <c r="N100" s="110"/>
      <c r="O100" s="110"/>
      <c r="P100" s="110"/>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8"/>
      <c r="BA100" s="108"/>
      <c r="BB100" s="108"/>
      <c r="BC100" s="108"/>
      <c r="BD100" s="108"/>
      <c r="BE100" s="107"/>
      <c r="BF100" s="107"/>
      <c r="BG100" s="107"/>
      <c r="BH100" s="107"/>
      <c r="BI100" s="107"/>
      <c r="BJ100" s="107"/>
      <c r="BK100" s="107"/>
      <c r="BL100" s="107"/>
      <c r="BM100" s="107"/>
      <c r="BN100" s="107"/>
      <c r="BO100" s="107"/>
      <c r="BP100" s="107"/>
      <c r="BQ100" s="114">
        <v>94</v>
      </c>
      <c r="BR100" s="113"/>
      <c r="BS100" s="876"/>
      <c r="BT100" s="877"/>
      <c r="BU100" s="877"/>
      <c r="BV100" s="877"/>
      <c r="BW100" s="877"/>
      <c r="BX100" s="877"/>
      <c r="BY100" s="877"/>
      <c r="BZ100" s="877"/>
      <c r="CA100" s="877"/>
      <c r="CB100" s="877"/>
      <c r="CC100" s="877"/>
      <c r="CD100" s="877"/>
      <c r="CE100" s="877"/>
      <c r="CF100" s="877"/>
      <c r="CG100" s="878"/>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82"/>
      <c r="EA100" s="94"/>
    </row>
    <row r="101" spans="1:131" ht="26.25" hidden="1" customHeight="1" x14ac:dyDescent="0.2">
      <c r="A101" s="111"/>
      <c r="B101" s="110"/>
      <c r="C101" s="110"/>
      <c r="D101" s="110"/>
      <c r="E101" s="110"/>
      <c r="F101" s="110"/>
      <c r="G101" s="110"/>
      <c r="H101" s="110"/>
      <c r="I101" s="110"/>
      <c r="J101" s="110"/>
      <c r="K101" s="110"/>
      <c r="L101" s="110"/>
      <c r="M101" s="110"/>
      <c r="N101" s="110"/>
      <c r="O101" s="110"/>
      <c r="P101" s="110"/>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8"/>
      <c r="BA101" s="108"/>
      <c r="BB101" s="108"/>
      <c r="BC101" s="108"/>
      <c r="BD101" s="108"/>
      <c r="BE101" s="107"/>
      <c r="BF101" s="107"/>
      <c r="BG101" s="107"/>
      <c r="BH101" s="107"/>
      <c r="BI101" s="107"/>
      <c r="BJ101" s="107"/>
      <c r="BK101" s="107"/>
      <c r="BL101" s="107"/>
      <c r="BM101" s="107"/>
      <c r="BN101" s="107"/>
      <c r="BO101" s="107"/>
      <c r="BP101" s="107"/>
      <c r="BQ101" s="114">
        <v>95</v>
      </c>
      <c r="BR101" s="113"/>
      <c r="BS101" s="876"/>
      <c r="BT101" s="877"/>
      <c r="BU101" s="877"/>
      <c r="BV101" s="877"/>
      <c r="BW101" s="877"/>
      <c r="BX101" s="877"/>
      <c r="BY101" s="877"/>
      <c r="BZ101" s="877"/>
      <c r="CA101" s="877"/>
      <c r="CB101" s="877"/>
      <c r="CC101" s="877"/>
      <c r="CD101" s="877"/>
      <c r="CE101" s="877"/>
      <c r="CF101" s="877"/>
      <c r="CG101" s="878"/>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82"/>
      <c r="EA101" s="94"/>
    </row>
    <row r="102" spans="1:131" ht="26.25" customHeight="1" thickBot="1" x14ac:dyDescent="0.25">
      <c r="A102" s="111"/>
      <c r="B102" s="110"/>
      <c r="C102" s="110"/>
      <c r="D102" s="110"/>
      <c r="E102" s="110"/>
      <c r="F102" s="110"/>
      <c r="G102" s="110"/>
      <c r="H102" s="110"/>
      <c r="I102" s="110"/>
      <c r="J102" s="110"/>
      <c r="K102" s="110"/>
      <c r="L102" s="110"/>
      <c r="M102" s="110"/>
      <c r="N102" s="110"/>
      <c r="O102" s="110"/>
      <c r="P102" s="110"/>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8"/>
      <c r="BA102" s="108"/>
      <c r="BB102" s="108"/>
      <c r="BC102" s="108"/>
      <c r="BD102" s="108"/>
      <c r="BE102" s="107"/>
      <c r="BF102" s="107"/>
      <c r="BG102" s="107"/>
      <c r="BH102" s="107"/>
      <c r="BI102" s="107"/>
      <c r="BJ102" s="107"/>
      <c r="BK102" s="107"/>
      <c r="BL102" s="107"/>
      <c r="BM102" s="107"/>
      <c r="BN102" s="107"/>
      <c r="BO102" s="107"/>
      <c r="BP102" s="107"/>
      <c r="BQ102" s="112" t="s">
        <v>380</v>
      </c>
      <c r="BR102" s="820" t="s">
        <v>379</v>
      </c>
      <c r="BS102" s="821"/>
      <c r="BT102" s="821"/>
      <c r="BU102" s="821"/>
      <c r="BV102" s="821"/>
      <c r="BW102" s="821"/>
      <c r="BX102" s="821"/>
      <c r="BY102" s="821"/>
      <c r="BZ102" s="821"/>
      <c r="CA102" s="821"/>
      <c r="CB102" s="821"/>
      <c r="CC102" s="821"/>
      <c r="CD102" s="821"/>
      <c r="CE102" s="821"/>
      <c r="CF102" s="821"/>
      <c r="CG102" s="822"/>
      <c r="CH102" s="914"/>
      <c r="CI102" s="915"/>
      <c r="CJ102" s="915"/>
      <c r="CK102" s="915"/>
      <c r="CL102" s="916"/>
      <c r="CM102" s="914"/>
      <c r="CN102" s="915"/>
      <c r="CO102" s="915"/>
      <c r="CP102" s="915"/>
      <c r="CQ102" s="916"/>
      <c r="CR102" s="909"/>
      <c r="CS102" s="874"/>
      <c r="CT102" s="874"/>
      <c r="CU102" s="874"/>
      <c r="CV102" s="910"/>
      <c r="CW102" s="909"/>
      <c r="CX102" s="874"/>
      <c r="CY102" s="874"/>
      <c r="CZ102" s="874"/>
      <c r="DA102" s="910"/>
      <c r="DB102" s="909"/>
      <c r="DC102" s="874"/>
      <c r="DD102" s="874"/>
      <c r="DE102" s="874"/>
      <c r="DF102" s="910"/>
      <c r="DG102" s="909"/>
      <c r="DH102" s="874"/>
      <c r="DI102" s="874"/>
      <c r="DJ102" s="874"/>
      <c r="DK102" s="910"/>
      <c r="DL102" s="909"/>
      <c r="DM102" s="874"/>
      <c r="DN102" s="874"/>
      <c r="DO102" s="874"/>
      <c r="DP102" s="910"/>
      <c r="DQ102" s="909"/>
      <c r="DR102" s="874"/>
      <c r="DS102" s="874"/>
      <c r="DT102" s="874"/>
      <c r="DU102" s="910"/>
      <c r="DV102" s="820"/>
      <c r="DW102" s="821"/>
      <c r="DX102" s="821"/>
      <c r="DY102" s="821"/>
      <c r="DZ102" s="928"/>
      <c r="EA102" s="94"/>
    </row>
    <row r="103" spans="1:131" ht="26.25" customHeight="1" x14ac:dyDescent="0.2">
      <c r="A103" s="111"/>
      <c r="B103" s="110"/>
      <c r="C103" s="110"/>
      <c r="D103" s="110"/>
      <c r="E103" s="110"/>
      <c r="F103" s="110"/>
      <c r="G103" s="110"/>
      <c r="H103" s="110"/>
      <c r="I103" s="110"/>
      <c r="J103" s="110"/>
      <c r="K103" s="110"/>
      <c r="L103" s="110"/>
      <c r="M103" s="110"/>
      <c r="N103" s="110"/>
      <c r="O103" s="110"/>
      <c r="P103" s="110"/>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8"/>
      <c r="BA103" s="108"/>
      <c r="BB103" s="108"/>
      <c r="BC103" s="108"/>
      <c r="BD103" s="108"/>
      <c r="BE103" s="107"/>
      <c r="BF103" s="107"/>
      <c r="BG103" s="107"/>
      <c r="BH103" s="107"/>
      <c r="BI103" s="107"/>
      <c r="BJ103" s="107"/>
      <c r="BK103" s="107"/>
      <c r="BL103" s="107"/>
      <c r="BM103" s="107"/>
      <c r="BN103" s="107"/>
      <c r="BO103" s="107"/>
      <c r="BP103" s="107"/>
      <c r="BQ103" s="929" t="s">
        <v>378</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94"/>
    </row>
    <row r="104" spans="1:131" ht="26.25" customHeight="1" x14ac:dyDescent="0.2">
      <c r="A104" s="111"/>
      <c r="B104" s="110"/>
      <c r="C104" s="110"/>
      <c r="D104" s="110"/>
      <c r="E104" s="110"/>
      <c r="F104" s="110"/>
      <c r="G104" s="110"/>
      <c r="H104" s="110"/>
      <c r="I104" s="110"/>
      <c r="J104" s="110"/>
      <c r="K104" s="110"/>
      <c r="L104" s="110"/>
      <c r="M104" s="110"/>
      <c r="N104" s="110"/>
      <c r="O104" s="110"/>
      <c r="P104" s="110"/>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8"/>
      <c r="BA104" s="108"/>
      <c r="BB104" s="108"/>
      <c r="BC104" s="108"/>
      <c r="BD104" s="108"/>
      <c r="BE104" s="107"/>
      <c r="BF104" s="107"/>
      <c r="BG104" s="107"/>
      <c r="BH104" s="107"/>
      <c r="BI104" s="107"/>
      <c r="BJ104" s="107"/>
      <c r="BK104" s="107"/>
      <c r="BL104" s="107"/>
      <c r="BM104" s="107"/>
      <c r="BN104" s="107"/>
      <c r="BO104" s="107"/>
      <c r="BP104" s="107"/>
      <c r="BQ104" s="930" t="s">
        <v>377</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94"/>
    </row>
    <row r="105" spans="1:131" ht="11.25" customHeight="1" x14ac:dyDescent="0.2">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row>
    <row r="106" spans="1:131" ht="11.25" customHeight="1" x14ac:dyDescent="0.2">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row>
    <row r="107" spans="1:131" s="94" customFormat="1" ht="26.25" customHeight="1" thickBot="1" x14ac:dyDescent="0.25">
      <c r="A107" s="106" t="s">
        <v>376</v>
      </c>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6" t="s">
        <v>375</v>
      </c>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row>
    <row r="108" spans="1:131" s="94" customFormat="1" ht="26.25" customHeight="1" x14ac:dyDescent="0.2">
      <c r="A108" s="931" t="s">
        <v>374</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373</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94" customFormat="1" ht="26.25" customHeight="1" x14ac:dyDescent="0.2">
      <c r="A109" s="934" t="s">
        <v>372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349</v>
      </c>
      <c r="AB109" s="918"/>
      <c r="AC109" s="918"/>
      <c r="AD109" s="918"/>
      <c r="AE109" s="919"/>
      <c r="AF109" s="917" t="s">
        <v>348</v>
      </c>
      <c r="AG109" s="918"/>
      <c r="AH109" s="918"/>
      <c r="AI109" s="918"/>
      <c r="AJ109" s="919"/>
      <c r="AK109" s="917" t="s">
        <v>208</v>
      </c>
      <c r="AL109" s="918"/>
      <c r="AM109" s="918"/>
      <c r="AN109" s="918"/>
      <c r="AO109" s="919"/>
      <c r="AP109" s="917" t="s">
        <v>347</v>
      </c>
      <c r="AQ109" s="918"/>
      <c r="AR109" s="918"/>
      <c r="AS109" s="918"/>
      <c r="AT109" s="920"/>
      <c r="AU109" s="934" t="s">
        <v>372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349</v>
      </c>
      <c r="BR109" s="918"/>
      <c r="BS109" s="918"/>
      <c r="BT109" s="918"/>
      <c r="BU109" s="919"/>
      <c r="BV109" s="917" t="s">
        <v>348</v>
      </c>
      <c r="BW109" s="918"/>
      <c r="BX109" s="918"/>
      <c r="BY109" s="918"/>
      <c r="BZ109" s="919"/>
      <c r="CA109" s="917" t="s">
        <v>208</v>
      </c>
      <c r="CB109" s="918"/>
      <c r="CC109" s="918"/>
      <c r="CD109" s="918"/>
      <c r="CE109" s="919"/>
      <c r="CF109" s="927" t="s">
        <v>347</v>
      </c>
      <c r="CG109" s="927"/>
      <c r="CH109" s="927"/>
      <c r="CI109" s="927"/>
      <c r="CJ109" s="927"/>
      <c r="CK109" s="917" t="s">
        <v>350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349</v>
      </c>
      <c r="DH109" s="918"/>
      <c r="DI109" s="918"/>
      <c r="DJ109" s="918"/>
      <c r="DK109" s="919"/>
      <c r="DL109" s="917" t="s">
        <v>348</v>
      </c>
      <c r="DM109" s="918"/>
      <c r="DN109" s="918"/>
      <c r="DO109" s="918"/>
      <c r="DP109" s="919"/>
      <c r="DQ109" s="917" t="s">
        <v>208</v>
      </c>
      <c r="DR109" s="918"/>
      <c r="DS109" s="918"/>
      <c r="DT109" s="918"/>
      <c r="DU109" s="919"/>
      <c r="DV109" s="917" t="s">
        <v>347</v>
      </c>
      <c r="DW109" s="918"/>
      <c r="DX109" s="918"/>
      <c r="DY109" s="918"/>
      <c r="DZ109" s="920"/>
    </row>
    <row r="110" spans="1:131" s="94" customFormat="1" ht="26.25" customHeight="1" x14ac:dyDescent="0.2">
      <c r="A110" s="935" t="s">
        <v>371</v>
      </c>
      <c r="B110" s="936"/>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7"/>
      <c r="AA110" s="938">
        <v>695943</v>
      </c>
      <c r="AB110" s="939"/>
      <c r="AC110" s="939"/>
      <c r="AD110" s="939"/>
      <c r="AE110" s="940"/>
      <c r="AF110" s="941">
        <v>659286</v>
      </c>
      <c r="AG110" s="939"/>
      <c r="AH110" s="939"/>
      <c r="AI110" s="939"/>
      <c r="AJ110" s="940"/>
      <c r="AK110" s="941">
        <v>547208</v>
      </c>
      <c r="AL110" s="939"/>
      <c r="AM110" s="939"/>
      <c r="AN110" s="939"/>
      <c r="AO110" s="940"/>
      <c r="AP110" s="942">
        <v>16.2</v>
      </c>
      <c r="AQ110" s="943"/>
      <c r="AR110" s="943"/>
      <c r="AS110" s="943"/>
      <c r="AT110" s="944"/>
      <c r="AU110" s="945" t="s">
        <v>370</v>
      </c>
      <c r="AV110" s="946"/>
      <c r="AW110" s="946"/>
      <c r="AX110" s="946"/>
      <c r="AY110" s="946"/>
      <c r="AZ110" s="958" t="s">
        <v>369</v>
      </c>
      <c r="BA110" s="936"/>
      <c r="BB110" s="936"/>
      <c r="BC110" s="936"/>
      <c r="BD110" s="936"/>
      <c r="BE110" s="936"/>
      <c r="BF110" s="936"/>
      <c r="BG110" s="936"/>
      <c r="BH110" s="936"/>
      <c r="BI110" s="936"/>
      <c r="BJ110" s="936"/>
      <c r="BK110" s="936"/>
      <c r="BL110" s="936"/>
      <c r="BM110" s="936"/>
      <c r="BN110" s="936"/>
      <c r="BO110" s="936"/>
      <c r="BP110" s="937"/>
      <c r="BQ110" s="959">
        <v>3647030</v>
      </c>
      <c r="BR110" s="960"/>
      <c r="BS110" s="960"/>
      <c r="BT110" s="960"/>
      <c r="BU110" s="960"/>
      <c r="BV110" s="960">
        <v>3381574</v>
      </c>
      <c r="BW110" s="960"/>
      <c r="BX110" s="960"/>
      <c r="BY110" s="960"/>
      <c r="BZ110" s="960"/>
      <c r="CA110" s="960">
        <v>3504434</v>
      </c>
      <c r="CB110" s="960"/>
      <c r="CC110" s="960"/>
      <c r="CD110" s="960"/>
      <c r="CE110" s="960"/>
      <c r="CF110" s="961">
        <v>103.8</v>
      </c>
      <c r="CG110" s="962"/>
      <c r="CH110" s="962"/>
      <c r="CI110" s="962"/>
      <c r="CJ110" s="962"/>
      <c r="CK110" s="963" t="s">
        <v>345</v>
      </c>
      <c r="CL110" s="964"/>
      <c r="CM110" s="958" t="s">
        <v>344</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59" t="s">
        <v>47</v>
      </c>
      <c r="DH110" s="960"/>
      <c r="DI110" s="960"/>
      <c r="DJ110" s="960"/>
      <c r="DK110" s="960"/>
      <c r="DL110" s="960" t="s">
        <v>47</v>
      </c>
      <c r="DM110" s="960"/>
      <c r="DN110" s="960"/>
      <c r="DO110" s="960"/>
      <c r="DP110" s="960"/>
      <c r="DQ110" s="960" t="s">
        <v>47</v>
      </c>
      <c r="DR110" s="960"/>
      <c r="DS110" s="960"/>
      <c r="DT110" s="960"/>
      <c r="DU110" s="960"/>
      <c r="DV110" s="969" t="s">
        <v>47</v>
      </c>
      <c r="DW110" s="969"/>
      <c r="DX110" s="969"/>
      <c r="DY110" s="969"/>
      <c r="DZ110" s="970"/>
    </row>
    <row r="111" spans="1:131" s="94" customFormat="1" ht="26.25" customHeight="1" x14ac:dyDescent="0.2">
      <c r="A111" s="971" t="s">
        <v>368</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51" t="s">
        <v>47</v>
      </c>
      <c r="AB111" s="952"/>
      <c r="AC111" s="952"/>
      <c r="AD111" s="952"/>
      <c r="AE111" s="953"/>
      <c r="AF111" s="954" t="s">
        <v>47</v>
      </c>
      <c r="AG111" s="952"/>
      <c r="AH111" s="952"/>
      <c r="AI111" s="952"/>
      <c r="AJ111" s="953"/>
      <c r="AK111" s="954" t="s">
        <v>47</v>
      </c>
      <c r="AL111" s="952"/>
      <c r="AM111" s="952"/>
      <c r="AN111" s="952"/>
      <c r="AO111" s="953"/>
      <c r="AP111" s="955" t="s">
        <v>47</v>
      </c>
      <c r="AQ111" s="956"/>
      <c r="AR111" s="956"/>
      <c r="AS111" s="956"/>
      <c r="AT111" s="957"/>
      <c r="AU111" s="947"/>
      <c r="AV111" s="948"/>
      <c r="AW111" s="948"/>
      <c r="AX111" s="948"/>
      <c r="AY111" s="948"/>
      <c r="AZ111" s="923" t="s">
        <v>367</v>
      </c>
      <c r="BA111" s="924"/>
      <c r="BB111" s="924"/>
      <c r="BC111" s="924"/>
      <c r="BD111" s="924"/>
      <c r="BE111" s="924"/>
      <c r="BF111" s="924"/>
      <c r="BG111" s="924"/>
      <c r="BH111" s="924"/>
      <c r="BI111" s="924"/>
      <c r="BJ111" s="924"/>
      <c r="BK111" s="924"/>
      <c r="BL111" s="924"/>
      <c r="BM111" s="924"/>
      <c r="BN111" s="924"/>
      <c r="BO111" s="924"/>
      <c r="BP111" s="925"/>
      <c r="BQ111" s="926" t="s">
        <v>47</v>
      </c>
      <c r="BR111" s="911"/>
      <c r="BS111" s="911"/>
      <c r="BT111" s="911"/>
      <c r="BU111" s="911"/>
      <c r="BV111" s="911" t="s">
        <v>47</v>
      </c>
      <c r="BW111" s="911"/>
      <c r="BX111" s="911"/>
      <c r="BY111" s="911"/>
      <c r="BZ111" s="911"/>
      <c r="CA111" s="911" t="s">
        <v>47</v>
      </c>
      <c r="CB111" s="911"/>
      <c r="CC111" s="911"/>
      <c r="CD111" s="911"/>
      <c r="CE111" s="911"/>
      <c r="CF111" s="921" t="s">
        <v>47</v>
      </c>
      <c r="CG111" s="922"/>
      <c r="CH111" s="922"/>
      <c r="CI111" s="922"/>
      <c r="CJ111" s="922"/>
      <c r="CK111" s="965"/>
      <c r="CL111" s="966"/>
      <c r="CM111" s="923" t="s">
        <v>342</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47</v>
      </c>
      <c r="DH111" s="911"/>
      <c r="DI111" s="911"/>
      <c r="DJ111" s="911"/>
      <c r="DK111" s="911"/>
      <c r="DL111" s="911" t="s">
        <v>47</v>
      </c>
      <c r="DM111" s="911"/>
      <c r="DN111" s="911"/>
      <c r="DO111" s="911"/>
      <c r="DP111" s="911"/>
      <c r="DQ111" s="911" t="s">
        <v>47</v>
      </c>
      <c r="DR111" s="911"/>
      <c r="DS111" s="911"/>
      <c r="DT111" s="911"/>
      <c r="DU111" s="911"/>
      <c r="DV111" s="912" t="s">
        <v>47</v>
      </c>
      <c r="DW111" s="912"/>
      <c r="DX111" s="912"/>
      <c r="DY111" s="912"/>
      <c r="DZ111" s="913"/>
    </row>
    <row r="112" spans="1:131" s="94" customFormat="1" ht="26.25" customHeight="1" x14ac:dyDescent="0.2">
      <c r="A112" s="981" t="s">
        <v>366</v>
      </c>
      <c r="B112" s="982"/>
      <c r="C112" s="924" t="s">
        <v>365</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80" t="s">
        <v>47</v>
      </c>
      <c r="AB112" s="975"/>
      <c r="AC112" s="975"/>
      <c r="AD112" s="975"/>
      <c r="AE112" s="976"/>
      <c r="AF112" s="974" t="s">
        <v>47</v>
      </c>
      <c r="AG112" s="975"/>
      <c r="AH112" s="975"/>
      <c r="AI112" s="975"/>
      <c r="AJ112" s="976"/>
      <c r="AK112" s="974" t="s">
        <v>47</v>
      </c>
      <c r="AL112" s="975"/>
      <c r="AM112" s="975"/>
      <c r="AN112" s="975"/>
      <c r="AO112" s="976"/>
      <c r="AP112" s="977" t="s">
        <v>47</v>
      </c>
      <c r="AQ112" s="978"/>
      <c r="AR112" s="978"/>
      <c r="AS112" s="978"/>
      <c r="AT112" s="979"/>
      <c r="AU112" s="947"/>
      <c r="AV112" s="948"/>
      <c r="AW112" s="948"/>
      <c r="AX112" s="948"/>
      <c r="AY112" s="948"/>
      <c r="AZ112" s="923" t="s">
        <v>364</v>
      </c>
      <c r="BA112" s="924"/>
      <c r="BB112" s="924"/>
      <c r="BC112" s="924"/>
      <c r="BD112" s="924"/>
      <c r="BE112" s="924"/>
      <c r="BF112" s="924"/>
      <c r="BG112" s="924"/>
      <c r="BH112" s="924"/>
      <c r="BI112" s="924"/>
      <c r="BJ112" s="924"/>
      <c r="BK112" s="924"/>
      <c r="BL112" s="924"/>
      <c r="BM112" s="924"/>
      <c r="BN112" s="924"/>
      <c r="BO112" s="924"/>
      <c r="BP112" s="925"/>
      <c r="BQ112" s="926">
        <v>1417223</v>
      </c>
      <c r="BR112" s="911"/>
      <c r="BS112" s="911"/>
      <c r="BT112" s="911"/>
      <c r="BU112" s="911"/>
      <c r="BV112" s="911">
        <v>1402110</v>
      </c>
      <c r="BW112" s="911"/>
      <c r="BX112" s="911"/>
      <c r="BY112" s="911"/>
      <c r="BZ112" s="911"/>
      <c r="CA112" s="911">
        <v>1390155</v>
      </c>
      <c r="CB112" s="911"/>
      <c r="CC112" s="911"/>
      <c r="CD112" s="911"/>
      <c r="CE112" s="911"/>
      <c r="CF112" s="921">
        <v>41.2</v>
      </c>
      <c r="CG112" s="922"/>
      <c r="CH112" s="922"/>
      <c r="CI112" s="922"/>
      <c r="CJ112" s="922"/>
      <c r="CK112" s="965"/>
      <c r="CL112" s="966"/>
      <c r="CM112" s="923" t="s">
        <v>363</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47</v>
      </c>
      <c r="DH112" s="911"/>
      <c r="DI112" s="911"/>
      <c r="DJ112" s="911"/>
      <c r="DK112" s="911"/>
      <c r="DL112" s="911" t="s">
        <v>47</v>
      </c>
      <c r="DM112" s="911"/>
      <c r="DN112" s="911"/>
      <c r="DO112" s="911"/>
      <c r="DP112" s="911"/>
      <c r="DQ112" s="911" t="s">
        <v>47</v>
      </c>
      <c r="DR112" s="911"/>
      <c r="DS112" s="911"/>
      <c r="DT112" s="911"/>
      <c r="DU112" s="911"/>
      <c r="DV112" s="912" t="s">
        <v>47</v>
      </c>
      <c r="DW112" s="912"/>
      <c r="DX112" s="912"/>
      <c r="DY112" s="912"/>
      <c r="DZ112" s="913"/>
    </row>
    <row r="113" spans="1:130" s="94" customFormat="1" ht="26.25" customHeight="1" x14ac:dyDescent="0.2">
      <c r="A113" s="983"/>
      <c r="B113" s="984"/>
      <c r="C113" s="924" t="s">
        <v>362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51">
        <v>102852</v>
      </c>
      <c r="AB113" s="952"/>
      <c r="AC113" s="952"/>
      <c r="AD113" s="952"/>
      <c r="AE113" s="953"/>
      <c r="AF113" s="954">
        <v>126929</v>
      </c>
      <c r="AG113" s="952"/>
      <c r="AH113" s="952"/>
      <c r="AI113" s="952"/>
      <c r="AJ113" s="953"/>
      <c r="AK113" s="954">
        <v>120417</v>
      </c>
      <c r="AL113" s="952"/>
      <c r="AM113" s="952"/>
      <c r="AN113" s="952"/>
      <c r="AO113" s="953"/>
      <c r="AP113" s="955">
        <v>3.6</v>
      </c>
      <c r="AQ113" s="956"/>
      <c r="AR113" s="956"/>
      <c r="AS113" s="956"/>
      <c r="AT113" s="957"/>
      <c r="AU113" s="947"/>
      <c r="AV113" s="948"/>
      <c r="AW113" s="948"/>
      <c r="AX113" s="948"/>
      <c r="AY113" s="948"/>
      <c r="AZ113" s="923" t="s">
        <v>361</v>
      </c>
      <c r="BA113" s="924"/>
      <c r="BB113" s="924"/>
      <c r="BC113" s="924"/>
      <c r="BD113" s="924"/>
      <c r="BE113" s="924"/>
      <c r="BF113" s="924"/>
      <c r="BG113" s="924"/>
      <c r="BH113" s="924"/>
      <c r="BI113" s="924"/>
      <c r="BJ113" s="924"/>
      <c r="BK113" s="924"/>
      <c r="BL113" s="924"/>
      <c r="BM113" s="924"/>
      <c r="BN113" s="924"/>
      <c r="BO113" s="924"/>
      <c r="BP113" s="925"/>
      <c r="BQ113" s="926">
        <v>47887</v>
      </c>
      <c r="BR113" s="911"/>
      <c r="BS113" s="911"/>
      <c r="BT113" s="911"/>
      <c r="BU113" s="911"/>
      <c r="BV113" s="911">
        <v>60335</v>
      </c>
      <c r="BW113" s="911"/>
      <c r="BX113" s="911"/>
      <c r="BY113" s="911"/>
      <c r="BZ113" s="911"/>
      <c r="CA113" s="911">
        <v>53268</v>
      </c>
      <c r="CB113" s="911"/>
      <c r="CC113" s="911"/>
      <c r="CD113" s="911"/>
      <c r="CE113" s="911"/>
      <c r="CF113" s="921">
        <v>1.6</v>
      </c>
      <c r="CG113" s="922"/>
      <c r="CH113" s="922"/>
      <c r="CI113" s="922"/>
      <c r="CJ113" s="922"/>
      <c r="CK113" s="965"/>
      <c r="CL113" s="966"/>
      <c r="CM113" s="923" t="s">
        <v>360</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80" t="s">
        <v>47</v>
      </c>
      <c r="DH113" s="975"/>
      <c r="DI113" s="975"/>
      <c r="DJ113" s="975"/>
      <c r="DK113" s="976"/>
      <c r="DL113" s="974" t="s">
        <v>47</v>
      </c>
      <c r="DM113" s="975"/>
      <c r="DN113" s="975"/>
      <c r="DO113" s="975"/>
      <c r="DP113" s="976"/>
      <c r="DQ113" s="974" t="s">
        <v>47</v>
      </c>
      <c r="DR113" s="975"/>
      <c r="DS113" s="975"/>
      <c r="DT113" s="975"/>
      <c r="DU113" s="976"/>
      <c r="DV113" s="977" t="s">
        <v>47</v>
      </c>
      <c r="DW113" s="978"/>
      <c r="DX113" s="978"/>
      <c r="DY113" s="978"/>
      <c r="DZ113" s="979"/>
    </row>
    <row r="114" spans="1:130" s="94" customFormat="1" ht="26.25" customHeight="1" x14ac:dyDescent="0.2">
      <c r="A114" s="983"/>
      <c r="B114" s="984"/>
      <c r="C114" s="924" t="s">
        <v>359</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80">
        <v>7190</v>
      </c>
      <c r="AB114" s="975"/>
      <c r="AC114" s="975"/>
      <c r="AD114" s="975"/>
      <c r="AE114" s="976"/>
      <c r="AF114" s="974">
        <v>7206</v>
      </c>
      <c r="AG114" s="975"/>
      <c r="AH114" s="975"/>
      <c r="AI114" s="975"/>
      <c r="AJ114" s="976"/>
      <c r="AK114" s="974">
        <v>7196</v>
      </c>
      <c r="AL114" s="975"/>
      <c r="AM114" s="975"/>
      <c r="AN114" s="975"/>
      <c r="AO114" s="976"/>
      <c r="AP114" s="977">
        <v>0.2</v>
      </c>
      <c r="AQ114" s="978"/>
      <c r="AR114" s="978"/>
      <c r="AS114" s="978"/>
      <c r="AT114" s="979"/>
      <c r="AU114" s="947"/>
      <c r="AV114" s="948"/>
      <c r="AW114" s="948"/>
      <c r="AX114" s="948"/>
      <c r="AY114" s="948"/>
      <c r="AZ114" s="923" t="s">
        <v>358</v>
      </c>
      <c r="BA114" s="924"/>
      <c r="BB114" s="924"/>
      <c r="BC114" s="924"/>
      <c r="BD114" s="924"/>
      <c r="BE114" s="924"/>
      <c r="BF114" s="924"/>
      <c r="BG114" s="924"/>
      <c r="BH114" s="924"/>
      <c r="BI114" s="924"/>
      <c r="BJ114" s="924"/>
      <c r="BK114" s="924"/>
      <c r="BL114" s="924"/>
      <c r="BM114" s="924"/>
      <c r="BN114" s="924"/>
      <c r="BO114" s="924"/>
      <c r="BP114" s="925"/>
      <c r="BQ114" s="926">
        <v>1311558</v>
      </c>
      <c r="BR114" s="911"/>
      <c r="BS114" s="911"/>
      <c r="BT114" s="911"/>
      <c r="BU114" s="911"/>
      <c r="BV114" s="911">
        <v>1304565</v>
      </c>
      <c r="BW114" s="911"/>
      <c r="BX114" s="911"/>
      <c r="BY114" s="911"/>
      <c r="BZ114" s="911"/>
      <c r="CA114" s="911">
        <v>1302645</v>
      </c>
      <c r="CB114" s="911"/>
      <c r="CC114" s="911"/>
      <c r="CD114" s="911"/>
      <c r="CE114" s="911"/>
      <c r="CF114" s="921">
        <v>38.6</v>
      </c>
      <c r="CG114" s="922"/>
      <c r="CH114" s="922"/>
      <c r="CI114" s="922"/>
      <c r="CJ114" s="922"/>
      <c r="CK114" s="965"/>
      <c r="CL114" s="966"/>
      <c r="CM114" s="923" t="s">
        <v>334</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80" t="s">
        <v>47</v>
      </c>
      <c r="DH114" s="975"/>
      <c r="DI114" s="975"/>
      <c r="DJ114" s="975"/>
      <c r="DK114" s="976"/>
      <c r="DL114" s="974" t="s">
        <v>47</v>
      </c>
      <c r="DM114" s="975"/>
      <c r="DN114" s="975"/>
      <c r="DO114" s="975"/>
      <c r="DP114" s="976"/>
      <c r="DQ114" s="974" t="s">
        <v>47</v>
      </c>
      <c r="DR114" s="975"/>
      <c r="DS114" s="975"/>
      <c r="DT114" s="975"/>
      <c r="DU114" s="976"/>
      <c r="DV114" s="977" t="s">
        <v>47</v>
      </c>
      <c r="DW114" s="978"/>
      <c r="DX114" s="978"/>
      <c r="DY114" s="978"/>
      <c r="DZ114" s="979"/>
    </row>
    <row r="115" spans="1:130" s="94" customFormat="1" ht="26.25" customHeight="1" x14ac:dyDescent="0.2">
      <c r="A115" s="983"/>
      <c r="B115" s="984"/>
      <c r="C115" s="924" t="s">
        <v>357</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51" t="s">
        <v>47</v>
      </c>
      <c r="AB115" s="952"/>
      <c r="AC115" s="952"/>
      <c r="AD115" s="952"/>
      <c r="AE115" s="953"/>
      <c r="AF115" s="954" t="s">
        <v>47</v>
      </c>
      <c r="AG115" s="952"/>
      <c r="AH115" s="952"/>
      <c r="AI115" s="952"/>
      <c r="AJ115" s="953"/>
      <c r="AK115" s="954" t="s">
        <v>47</v>
      </c>
      <c r="AL115" s="952"/>
      <c r="AM115" s="952"/>
      <c r="AN115" s="952"/>
      <c r="AO115" s="953"/>
      <c r="AP115" s="955" t="s">
        <v>47</v>
      </c>
      <c r="AQ115" s="956"/>
      <c r="AR115" s="956"/>
      <c r="AS115" s="956"/>
      <c r="AT115" s="957"/>
      <c r="AU115" s="947"/>
      <c r="AV115" s="948"/>
      <c r="AW115" s="948"/>
      <c r="AX115" s="948"/>
      <c r="AY115" s="948"/>
      <c r="AZ115" s="923" t="s">
        <v>356</v>
      </c>
      <c r="BA115" s="924"/>
      <c r="BB115" s="924"/>
      <c r="BC115" s="924"/>
      <c r="BD115" s="924"/>
      <c r="BE115" s="924"/>
      <c r="BF115" s="924"/>
      <c r="BG115" s="924"/>
      <c r="BH115" s="924"/>
      <c r="BI115" s="924"/>
      <c r="BJ115" s="924"/>
      <c r="BK115" s="924"/>
      <c r="BL115" s="924"/>
      <c r="BM115" s="924"/>
      <c r="BN115" s="924"/>
      <c r="BO115" s="924"/>
      <c r="BP115" s="925"/>
      <c r="BQ115" s="926" t="s">
        <v>47</v>
      </c>
      <c r="BR115" s="911"/>
      <c r="BS115" s="911"/>
      <c r="BT115" s="911"/>
      <c r="BU115" s="911"/>
      <c r="BV115" s="911" t="s">
        <v>47</v>
      </c>
      <c r="BW115" s="911"/>
      <c r="BX115" s="911"/>
      <c r="BY115" s="911"/>
      <c r="BZ115" s="911"/>
      <c r="CA115" s="911" t="s">
        <v>47</v>
      </c>
      <c r="CB115" s="911"/>
      <c r="CC115" s="911"/>
      <c r="CD115" s="911"/>
      <c r="CE115" s="911"/>
      <c r="CF115" s="921" t="s">
        <v>47</v>
      </c>
      <c r="CG115" s="922"/>
      <c r="CH115" s="922"/>
      <c r="CI115" s="922"/>
      <c r="CJ115" s="922"/>
      <c r="CK115" s="965"/>
      <c r="CL115" s="966"/>
      <c r="CM115" s="923" t="s">
        <v>355</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80" t="s">
        <v>47</v>
      </c>
      <c r="DH115" s="975"/>
      <c r="DI115" s="975"/>
      <c r="DJ115" s="975"/>
      <c r="DK115" s="976"/>
      <c r="DL115" s="974" t="s">
        <v>47</v>
      </c>
      <c r="DM115" s="975"/>
      <c r="DN115" s="975"/>
      <c r="DO115" s="975"/>
      <c r="DP115" s="976"/>
      <c r="DQ115" s="974" t="s">
        <v>47</v>
      </c>
      <c r="DR115" s="975"/>
      <c r="DS115" s="975"/>
      <c r="DT115" s="975"/>
      <c r="DU115" s="976"/>
      <c r="DV115" s="977" t="s">
        <v>47</v>
      </c>
      <c r="DW115" s="978"/>
      <c r="DX115" s="978"/>
      <c r="DY115" s="978"/>
      <c r="DZ115" s="979"/>
    </row>
    <row r="116" spans="1:130" s="94" customFormat="1" ht="26.25" customHeight="1" x14ac:dyDescent="0.2">
      <c r="A116" s="985"/>
      <c r="B116" s="986"/>
      <c r="C116" s="987" t="s">
        <v>354</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47</v>
      </c>
      <c r="AB116" s="975"/>
      <c r="AC116" s="975"/>
      <c r="AD116" s="975"/>
      <c r="AE116" s="976"/>
      <c r="AF116" s="974" t="s">
        <v>47</v>
      </c>
      <c r="AG116" s="975"/>
      <c r="AH116" s="975"/>
      <c r="AI116" s="975"/>
      <c r="AJ116" s="976"/>
      <c r="AK116" s="974" t="s">
        <v>47</v>
      </c>
      <c r="AL116" s="975"/>
      <c r="AM116" s="975"/>
      <c r="AN116" s="975"/>
      <c r="AO116" s="976"/>
      <c r="AP116" s="977" t="s">
        <v>47</v>
      </c>
      <c r="AQ116" s="978"/>
      <c r="AR116" s="978"/>
      <c r="AS116" s="978"/>
      <c r="AT116" s="979"/>
      <c r="AU116" s="947"/>
      <c r="AV116" s="948"/>
      <c r="AW116" s="948"/>
      <c r="AX116" s="948"/>
      <c r="AY116" s="948"/>
      <c r="AZ116" s="989" t="s">
        <v>353</v>
      </c>
      <c r="BA116" s="990"/>
      <c r="BB116" s="990"/>
      <c r="BC116" s="990"/>
      <c r="BD116" s="990"/>
      <c r="BE116" s="990"/>
      <c r="BF116" s="990"/>
      <c r="BG116" s="990"/>
      <c r="BH116" s="990"/>
      <c r="BI116" s="990"/>
      <c r="BJ116" s="990"/>
      <c r="BK116" s="990"/>
      <c r="BL116" s="990"/>
      <c r="BM116" s="990"/>
      <c r="BN116" s="990"/>
      <c r="BO116" s="990"/>
      <c r="BP116" s="991"/>
      <c r="BQ116" s="926" t="s">
        <v>47</v>
      </c>
      <c r="BR116" s="911"/>
      <c r="BS116" s="911"/>
      <c r="BT116" s="911"/>
      <c r="BU116" s="911"/>
      <c r="BV116" s="911" t="s">
        <v>47</v>
      </c>
      <c r="BW116" s="911"/>
      <c r="BX116" s="911"/>
      <c r="BY116" s="911"/>
      <c r="BZ116" s="911"/>
      <c r="CA116" s="911" t="s">
        <v>47</v>
      </c>
      <c r="CB116" s="911"/>
      <c r="CC116" s="911"/>
      <c r="CD116" s="911"/>
      <c r="CE116" s="911"/>
      <c r="CF116" s="921" t="s">
        <v>47</v>
      </c>
      <c r="CG116" s="922"/>
      <c r="CH116" s="922"/>
      <c r="CI116" s="922"/>
      <c r="CJ116" s="922"/>
      <c r="CK116" s="965"/>
      <c r="CL116" s="966"/>
      <c r="CM116" s="923" t="s">
        <v>331</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80" t="s">
        <v>47</v>
      </c>
      <c r="DH116" s="975"/>
      <c r="DI116" s="975"/>
      <c r="DJ116" s="975"/>
      <c r="DK116" s="976"/>
      <c r="DL116" s="974" t="s">
        <v>47</v>
      </c>
      <c r="DM116" s="975"/>
      <c r="DN116" s="975"/>
      <c r="DO116" s="975"/>
      <c r="DP116" s="976"/>
      <c r="DQ116" s="974" t="s">
        <v>47</v>
      </c>
      <c r="DR116" s="975"/>
      <c r="DS116" s="975"/>
      <c r="DT116" s="975"/>
      <c r="DU116" s="976"/>
      <c r="DV116" s="977" t="s">
        <v>47</v>
      </c>
      <c r="DW116" s="978"/>
      <c r="DX116" s="978"/>
      <c r="DY116" s="978"/>
      <c r="DZ116" s="979"/>
    </row>
    <row r="117" spans="1:130" s="94" customFormat="1" ht="26.25" customHeight="1" x14ac:dyDescent="0.2">
      <c r="A117" s="934" t="s">
        <v>43</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992" t="s">
        <v>352</v>
      </c>
      <c r="Z117" s="919"/>
      <c r="AA117" s="993">
        <v>805985</v>
      </c>
      <c r="AB117" s="994"/>
      <c r="AC117" s="994"/>
      <c r="AD117" s="994"/>
      <c r="AE117" s="995"/>
      <c r="AF117" s="996">
        <v>793421</v>
      </c>
      <c r="AG117" s="994"/>
      <c r="AH117" s="994"/>
      <c r="AI117" s="994"/>
      <c r="AJ117" s="995"/>
      <c r="AK117" s="996">
        <v>674821</v>
      </c>
      <c r="AL117" s="994"/>
      <c r="AM117" s="994"/>
      <c r="AN117" s="994"/>
      <c r="AO117" s="995"/>
      <c r="AP117" s="997"/>
      <c r="AQ117" s="998"/>
      <c r="AR117" s="998"/>
      <c r="AS117" s="998"/>
      <c r="AT117" s="999"/>
      <c r="AU117" s="947"/>
      <c r="AV117" s="948"/>
      <c r="AW117" s="948"/>
      <c r="AX117" s="948"/>
      <c r="AY117" s="948"/>
      <c r="AZ117" s="1004" t="s">
        <v>351</v>
      </c>
      <c r="BA117" s="1005"/>
      <c r="BB117" s="1005"/>
      <c r="BC117" s="1005"/>
      <c r="BD117" s="1005"/>
      <c r="BE117" s="1005"/>
      <c r="BF117" s="1005"/>
      <c r="BG117" s="1005"/>
      <c r="BH117" s="1005"/>
      <c r="BI117" s="1005"/>
      <c r="BJ117" s="1005"/>
      <c r="BK117" s="1005"/>
      <c r="BL117" s="1005"/>
      <c r="BM117" s="1005"/>
      <c r="BN117" s="1005"/>
      <c r="BO117" s="1005"/>
      <c r="BP117" s="1006"/>
      <c r="BQ117" s="926" t="s">
        <v>47</v>
      </c>
      <c r="BR117" s="911"/>
      <c r="BS117" s="911"/>
      <c r="BT117" s="911"/>
      <c r="BU117" s="911"/>
      <c r="BV117" s="911" t="s">
        <v>47</v>
      </c>
      <c r="BW117" s="911"/>
      <c r="BX117" s="911"/>
      <c r="BY117" s="911"/>
      <c r="BZ117" s="911"/>
      <c r="CA117" s="911" t="s">
        <v>47</v>
      </c>
      <c r="CB117" s="911"/>
      <c r="CC117" s="911"/>
      <c r="CD117" s="911"/>
      <c r="CE117" s="911"/>
      <c r="CF117" s="921" t="s">
        <v>47</v>
      </c>
      <c r="CG117" s="922"/>
      <c r="CH117" s="922"/>
      <c r="CI117" s="922"/>
      <c r="CJ117" s="922"/>
      <c r="CK117" s="965"/>
      <c r="CL117" s="966"/>
      <c r="CM117" s="923" t="s">
        <v>328</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80" t="s">
        <v>47</v>
      </c>
      <c r="DH117" s="975"/>
      <c r="DI117" s="975"/>
      <c r="DJ117" s="975"/>
      <c r="DK117" s="976"/>
      <c r="DL117" s="974" t="s">
        <v>47</v>
      </c>
      <c r="DM117" s="975"/>
      <c r="DN117" s="975"/>
      <c r="DO117" s="975"/>
      <c r="DP117" s="976"/>
      <c r="DQ117" s="974" t="s">
        <v>47</v>
      </c>
      <c r="DR117" s="975"/>
      <c r="DS117" s="975"/>
      <c r="DT117" s="975"/>
      <c r="DU117" s="976"/>
      <c r="DV117" s="977" t="s">
        <v>47</v>
      </c>
      <c r="DW117" s="978"/>
      <c r="DX117" s="978"/>
      <c r="DY117" s="978"/>
      <c r="DZ117" s="979"/>
    </row>
    <row r="118" spans="1:130" s="94" customFormat="1" ht="26.25" customHeight="1" x14ac:dyDescent="0.2">
      <c r="A118" s="934" t="s">
        <v>350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349</v>
      </c>
      <c r="AB118" s="918"/>
      <c r="AC118" s="918"/>
      <c r="AD118" s="918"/>
      <c r="AE118" s="919"/>
      <c r="AF118" s="917" t="s">
        <v>348</v>
      </c>
      <c r="AG118" s="918"/>
      <c r="AH118" s="918"/>
      <c r="AI118" s="918"/>
      <c r="AJ118" s="919"/>
      <c r="AK118" s="917" t="s">
        <v>208</v>
      </c>
      <c r="AL118" s="918"/>
      <c r="AM118" s="918"/>
      <c r="AN118" s="918"/>
      <c r="AO118" s="919"/>
      <c r="AP118" s="1000" t="s">
        <v>347</v>
      </c>
      <c r="AQ118" s="1001"/>
      <c r="AR118" s="1001"/>
      <c r="AS118" s="1001"/>
      <c r="AT118" s="1002"/>
      <c r="AU118" s="947"/>
      <c r="AV118" s="948"/>
      <c r="AW118" s="948"/>
      <c r="AX118" s="948"/>
      <c r="AY118" s="948"/>
      <c r="AZ118" s="1003" t="s">
        <v>346</v>
      </c>
      <c r="BA118" s="987"/>
      <c r="BB118" s="987"/>
      <c r="BC118" s="987"/>
      <c r="BD118" s="987"/>
      <c r="BE118" s="987"/>
      <c r="BF118" s="987"/>
      <c r="BG118" s="987"/>
      <c r="BH118" s="987"/>
      <c r="BI118" s="987"/>
      <c r="BJ118" s="987"/>
      <c r="BK118" s="987"/>
      <c r="BL118" s="987"/>
      <c r="BM118" s="987"/>
      <c r="BN118" s="987"/>
      <c r="BO118" s="987"/>
      <c r="BP118" s="988"/>
      <c r="BQ118" s="1009" t="s">
        <v>47</v>
      </c>
      <c r="BR118" s="1007"/>
      <c r="BS118" s="1007"/>
      <c r="BT118" s="1007"/>
      <c r="BU118" s="1007"/>
      <c r="BV118" s="1007" t="s">
        <v>47</v>
      </c>
      <c r="BW118" s="1007"/>
      <c r="BX118" s="1007"/>
      <c r="BY118" s="1007"/>
      <c r="BZ118" s="1007"/>
      <c r="CA118" s="1007" t="s">
        <v>47</v>
      </c>
      <c r="CB118" s="1007"/>
      <c r="CC118" s="1007"/>
      <c r="CD118" s="1007"/>
      <c r="CE118" s="1007"/>
      <c r="CF118" s="921" t="s">
        <v>47</v>
      </c>
      <c r="CG118" s="922"/>
      <c r="CH118" s="922"/>
      <c r="CI118" s="922"/>
      <c r="CJ118" s="922"/>
      <c r="CK118" s="965"/>
      <c r="CL118" s="966"/>
      <c r="CM118" s="923" t="s">
        <v>325</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80" t="s">
        <v>47</v>
      </c>
      <c r="DH118" s="975"/>
      <c r="DI118" s="975"/>
      <c r="DJ118" s="975"/>
      <c r="DK118" s="976"/>
      <c r="DL118" s="974" t="s">
        <v>47</v>
      </c>
      <c r="DM118" s="975"/>
      <c r="DN118" s="975"/>
      <c r="DO118" s="975"/>
      <c r="DP118" s="976"/>
      <c r="DQ118" s="974" t="s">
        <v>47</v>
      </c>
      <c r="DR118" s="975"/>
      <c r="DS118" s="975"/>
      <c r="DT118" s="975"/>
      <c r="DU118" s="976"/>
      <c r="DV118" s="977" t="s">
        <v>47</v>
      </c>
      <c r="DW118" s="978"/>
      <c r="DX118" s="978"/>
      <c r="DY118" s="978"/>
      <c r="DZ118" s="979"/>
    </row>
    <row r="119" spans="1:130" s="94" customFormat="1" ht="26.25" customHeight="1" x14ac:dyDescent="0.2">
      <c r="A119" s="1063" t="s">
        <v>345</v>
      </c>
      <c r="B119" s="964"/>
      <c r="C119" s="958" t="s">
        <v>344</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47</v>
      </c>
      <c r="AB119" s="939"/>
      <c r="AC119" s="939"/>
      <c r="AD119" s="939"/>
      <c r="AE119" s="940"/>
      <c r="AF119" s="941" t="s">
        <v>47</v>
      </c>
      <c r="AG119" s="939"/>
      <c r="AH119" s="939"/>
      <c r="AI119" s="939"/>
      <c r="AJ119" s="940"/>
      <c r="AK119" s="941" t="s">
        <v>47</v>
      </c>
      <c r="AL119" s="939"/>
      <c r="AM119" s="939"/>
      <c r="AN119" s="939"/>
      <c r="AO119" s="940"/>
      <c r="AP119" s="942" t="s">
        <v>47</v>
      </c>
      <c r="AQ119" s="943"/>
      <c r="AR119" s="943"/>
      <c r="AS119" s="943"/>
      <c r="AT119" s="944"/>
      <c r="AU119" s="949"/>
      <c r="AV119" s="950"/>
      <c r="AW119" s="950"/>
      <c r="AX119" s="950"/>
      <c r="AY119" s="950"/>
      <c r="AZ119" s="104" t="s">
        <v>43</v>
      </c>
      <c r="BA119" s="104"/>
      <c r="BB119" s="104"/>
      <c r="BC119" s="104"/>
      <c r="BD119" s="104"/>
      <c r="BE119" s="104"/>
      <c r="BF119" s="104"/>
      <c r="BG119" s="104"/>
      <c r="BH119" s="104"/>
      <c r="BI119" s="104"/>
      <c r="BJ119" s="104"/>
      <c r="BK119" s="104"/>
      <c r="BL119" s="104"/>
      <c r="BM119" s="104"/>
      <c r="BN119" s="104"/>
      <c r="BO119" s="992" t="s">
        <v>343</v>
      </c>
      <c r="BP119" s="1008"/>
      <c r="BQ119" s="1009">
        <v>6423698</v>
      </c>
      <c r="BR119" s="1007"/>
      <c r="BS119" s="1007"/>
      <c r="BT119" s="1007"/>
      <c r="BU119" s="1007"/>
      <c r="BV119" s="1007">
        <v>6148584</v>
      </c>
      <c r="BW119" s="1007"/>
      <c r="BX119" s="1007"/>
      <c r="BY119" s="1007"/>
      <c r="BZ119" s="1007"/>
      <c r="CA119" s="1007">
        <v>6250502</v>
      </c>
      <c r="CB119" s="1007"/>
      <c r="CC119" s="1007"/>
      <c r="CD119" s="1007"/>
      <c r="CE119" s="1007"/>
      <c r="CF119" s="1010"/>
      <c r="CG119" s="1011"/>
      <c r="CH119" s="1011"/>
      <c r="CI119" s="1011"/>
      <c r="CJ119" s="1012"/>
      <c r="CK119" s="967"/>
      <c r="CL119" s="968"/>
      <c r="CM119" s="1003" t="s">
        <v>322</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13" t="s">
        <v>47</v>
      </c>
      <c r="DH119" s="1014"/>
      <c r="DI119" s="1014"/>
      <c r="DJ119" s="1014"/>
      <c r="DK119" s="1015"/>
      <c r="DL119" s="1016" t="s">
        <v>47</v>
      </c>
      <c r="DM119" s="1014"/>
      <c r="DN119" s="1014"/>
      <c r="DO119" s="1014"/>
      <c r="DP119" s="1015"/>
      <c r="DQ119" s="1016" t="s">
        <v>47</v>
      </c>
      <c r="DR119" s="1014"/>
      <c r="DS119" s="1014"/>
      <c r="DT119" s="1014"/>
      <c r="DU119" s="1015"/>
      <c r="DV119" s="1017" t="s">
        <v>47</v>
      </c>
      <c r="DW119" s="1018"/>
      <c r="DX119" s="1018"/>
      <c r="DY119" s="1018"/>
      <c r="DZ119" s="1019"/>
    </row>
    <row r="120" spans="1:130" s="94" customFormat="1" ht="26.25" customHeight="1" x14ac:dyDescent="0.2">
      <c r="A120" s="1064"/>
      <c r="B120" s="966"/>
      <c r="C120" s="923" t="s">
        <v>342</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80" t="s">
        <v>47</v>
      </c>
      <c r="AB120" s="975"/>
      <c r="AC120" s="975"/>
      <c r="AD120" s="975"/>
      <c r="AE120" s="976"/>
      <c r="AF120" s="974" t="s">
        <v>47</v>
      </c>
      <c r="AG120" s="975"/>
      <c r="AH120" s="975"/>
      <c r="AI120" s="975"/>
      <c r="AJ120" s="976"/>
      <c r="AK120" s="974" t="s">
        <v>47</v>
      </c>
      <c r="AL120" s="975"/>
      <c r="AM120" s="975"/>
      <c r="AN120" s="975"/>
      <c r="AO120" s="976"/>
      <c r="AP120" s="977" t="s">
        <v>47</v>
      </c>
      <c r="AQ120" s="978"/>
      <c r="AR120" s="978"/>
      <c r="AS120" s="978"/>
      <c r="AT120" s="979"/>
      <c r="AU120" s="1020" t="s">
        <v>341</v>
      </c>
      <c r="AV120" s="1021"/>
      <c r="AW120" s="1021"/>
      <c r="AX120" s="1021"/>
      <c r="AY120" s="1022"/>
      <c r="AZ120" s="958" t="s">
        <v>340</v>
      </c>
      <c r="BA120" s="936"/>
      <c r="BB120" s="936"/>
      <c r="BC120" s="936"/>
      <c r="BD120" s="936"/>
      <c r="BE120" s="936"/>
      <c r="BF120" s="936"/>
      <c r="BG120" s="936"/>
      <c r="BH120" s="936"/>
      <c r="BI120" s="936"/>
      <c r="BJ120" s="936"/>
      <c r="BK120" s="936"/>
      <c r="BL120" s="936"/>
      <c r="BM120" s="936"/>
      <c r="BN120" s="936"/>
      <c r="BO120" s="936"/>
      <c r="BP120" s="937"/>
      <c r="BQ120" s="959">
        <v>5730254</v>
      </c>
      <c r="BR120" s="960"/>
      <c r="BS120" s="960"/>
      <c r="BT120" s="960"/>
      <c r="BU120" s="960"/>
      <c r="BV120" s="960">
        <v>6156316</v>
      </c>
      <c r="BW120" s="960"/>
      <c r="BX120" s="960"/>
      <c r="BY120" s="960"/>
      <c r="BZ120" s="960"/>
      <c r="CA120" s="960">
        <v>6813390</v>
      </c>
      <c r="CB120" s="960"/>
      <c r="CC120" s="960"/>
      <c r="CD120" s="960"/>
      <c r="CE120" s="960"/>
      <c r="CF120" s="961">
        <v>201.8</v>
      </c>
      <c r="CG120" s="962"/>
      <c r="CH120" s="962"/>
      <c r="CI120" s="962"/>
      <c r="CJ120" s="962"/>
      <c r="CK120" s="1031" t="s">
        <v>339</v>
      </c>
      <c r="CL120" s="1032"/>
      <c r="CM120" s="1032"/>
      <c r="CN120" s="1032"/>
      <c r="CO120" s="1033"/>
      <c r="CP120" s="1028" t="s">
        <v>338</v>
      </c>
      <c r="CQ120" s="1029"/>
      <c r="CR120" s="1029"/>
      <c r="CS120" s="1029"/>
      <c r="CT120" s="1029"/>
      <c r="CU120" s="1029"/>
      <c r="CV120" s="1029"/>
      <c r="CW120" s="1029"/>
      <c r="CX120" s="1029"/>
      <c r="CY120" s="1029"/>
      <c r="CZ120" s="1029"/>
      <c r="DA120" s="1029"/>
      <c r="DB120" s="1029"/>
      <c r="DC120" s="1029"/>
      <c r="DD120" s="1029"/>
      <c r="DE120" s="1029"/>
      <c r="DF120" s="1030"/>
      <c r="DG120" s="959">
        <v>1417223</v>
      </c>
      <c r="DH120" s="960"/>
      <c r="DI120" s="960"/>
      <c r="DJ120" s="960"/>
      <c r="DK120" s="960"/>
      <c r="DL120" s="960">
        <v>1402110</v>
      </c>
      <c r="DM120" s="960"/>
      <c r="DN120" s="960"/>
      <c r="DO120" s="960"/>
      <c r="DP120" s="960"/>
      <c r="DQ120" s="960">
        <v>1390155</v>
      </c>
      <c r="DR120" s="960"/>
      <c r="DS120" s="960"/>
      <c r="DT120" s="960"/>
      <c r="DU120" s="960"/>
      <c r="DV120" s="969">
        <v>41.2</v>
      </c>
      <c r="DW120" s="969"/>
      <c r="DX120" s="969"/>
      <c r="DY120" s="969"/>
      <c r="DZ120" s="970"/>
    </row>
    <row r="121" spans="1:130" s="94" customFormat="1" ht="26.25" customHeight="1" x14ac:dyDescent="0.2">
      <c r="A121" s="1064"/>
      <c r="B121" s="966"/>
      <c r="C121" s="1004" t="s">
        <v>337</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0" t="s">
        <v>47</v>
      </c>
      <c r="AB121" s="975"/>
      <c r="AC121" s="975"/>
      <c r="AD121" s="975"/>
      <c r="AE121" s="976"/>
      <c r="AF121" s="974" t="s">
        <v>47</v>
      </c>
      <c r="AG121" s="975"/>
      <c r="AH121" s="975"/>
      <c r="AI121" s="975"/>
      <c r="AJ121" s="976"/>
      <c r="AK121" s="974" t="s">
        <v>47</v>
      </c>
      <c r="AL121" s="975"/>
      <c r="AM121" s="975"/>
      <c r="AN121" s="975"/>
      <c r="AO121" s="976"/>
      <c r="AP121" s="977" t="s">
        <v>47</v>
      </c>
      <c r="AQ121" s="978"/>
      <c r="AR121" s="978"/>
      <c r="AS121" s="978"/>
      <c r="AT121" s="979"/>
      <c r="AU121" s="1023"/>
      <c r="AV121" s="1024"/>
      <c r="AW121" s="1024"/>
      <c r="AX121" s="1024"/>
      <c r="AY121" s="1025"/>
      <c r="AZ121" s="923" t="s">
        <v>336</v>
      </c>
      <c r="BA121" s="924"/>
      <c r="BB121" s="924"/>
      <c r="BC121" s="924"/>
      <c r="BD121" s="924"/>
      <c r="BE121" s="924"/>
      <c r="BF121" s="924"/>
      <c r="BG121" s="924"/>
      <c r="BH121" s="924"/>
      <c r="BI121" s="924"/>
      <c r="BJ121" s="924"/>
      <c r="BK121" s="924"/>
      <c r="BL121" s="924"/>
      <c r="BM121" s="924"/>
      <c r="BN121" s="924"/>
      <c r="BO121" s="924"/>
      <c r="BP121" s="925"/>
      <c r="BQ121" s="926" t="s">
        <v>47</v>
      </c>
      <c r="BR121" s="911"/>
      <c r="BS121" s="911"/>
      <c r="BT121" s="911"/>
      <c r="BU121" s="911"/>
      <c r="BV121" s="911" t="s">
        <v>47</v>
      </c>
      <c r="BW121" s="911"/>
      <c r="BX121" s="911"/>
      <c r="BY121" s="911"/>
      <c r="BZ121" s="911"/>
      <c r="CA121" s="911" t="s">
        <v>47</v>
      </c>
      <c r="CB121" s="911"/>
      <c r="CC121" s="911"/>
      <c r="CD121" s="911"/>
      <c r="CE121" s="911"/>
      <c r="CF121" s="921" t="s">
        <v>47</v>
      </c>
      <c r="CG121" s="922"/>
      <c r="CH121" s="922"/>
      <c r="CI121" s="922"/>
      <c r="CJ121" s="922"/>
      <c r="CK121" s="1034"/>
      <c r="CL121" s="1035"/>
      <c r="CM121" s="1035"/>
      <c r="CN121" s="1035"/>
      <c r="CO121" s="1036"/>
      <c r="CP121" s="1046" t="s">
        <v>335</v>
      </c>
      <c r="CQ121" s="1047"/>
      <c r="CR121" s="1047"/>
      <c r="CS121" s="1047"/>
      <c r="CT121" s="1047"/>
      <c r="CU121" s="1047"/>
      <c r="CV121" s="1047"/>
      <c r="CW121" s="1047"/>
      <c r="CX121" s="1047"/>
      <c r="CY121" s="1047"/>
      <c r="CZ121" s="1047"/>
      <c r="DA121" s="1047"/>
      <c r="DB121" s="1047"/>
      <c r="DC121" s="1047"/>
      <c r="DD121" s="1047"/>
      <c r="DE121" s="1047"/>
      <c r="DF121" s="1048"/>
      <c r="DG121" s="926" t="s">
        <v>47</v>
      </c>
      <c r="DH121" s="911"/>
      <c r="DI121" s="911"/>
      <c r="DJ121" s="911"/>
      <c r="DK121" s="911"/>
      <c r="DL121" s="911" t="s">
        <v>47</v>
      </c>
      <c r="DM121" s="911"/>
      <c r="DN121" s="911"/>
      <c r="DO121" s="911"/>
      <c r="DP121" s="911"/>
      <c r="DQ121" s="911" t="s">
        <v>47</v>
      </c>
      <c r="DR121" s="911"/>
      <c r="DS121" s="911"/>
      <c r="DT121" s="911"/>
      <c r="DU121" s="911"/>
      <c r="DV121" s="912" t="s">
        <v>47</v>
      </c>
      <c r="DW121" s="912"/>
      <c r="DX121" s="912"/>
      <c r="DY121" s="912"/>
      <c r="DZ121" s="913"/>
    </row>
    <row r="122" spans="1:130" s="94" customFormat="1" ht="26.25" customHeight="1" x14ac:dyDescent="0.2">
      <c r="A122" s="1064"/>
      <c r="B122" s="966"/>
      <c r="C122" s="923" t="s">
        <v>334</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80" t="s">
        <v>47</v>
      </c>
      <c r="AB122" s="975"/>
      <c r="AC122" s="975"/>
      <c r="AD122" s="975"/>
      <c r="AE122" s="976"/>
      <c r="AF122" s="974" t="s">
        <v>47</v>
      </c>
      <c r="AG122" s="975"/>
      <c r="AH122" s="975"/>
      <c r="AI122" s="975"/>
      <c r="AJ122" s="976"/>
      <c r="AK122" s="974" t="s">
        <v>47</v>
      </c>
      <c r="AL122" s="975"/>
      <c r="AM122" s="975"/>
      <c r="AN122" s="975"/>
      <c r="AO122" s="976"/>
      <c r="AP122" s="977" t="s">
        <v>47</v>
      </c>
      <c r="AQ122" s="978"/>
      <c r="AR122" s="978"/>
      <c r="AS122" s="978"/>
      <c r="AT122" s="979"/>
      <c r="AU122" s="1023"/>
      <c r="AV122" s="1024"/>
      <c r="AW122" s="1024"/>
      <c r="AX122" s="1024"/>
      <c r="AY122" s="1025"/>
      <c r="AZ122" s="1003" t="s">
        <v>333</v>
      </c>
      <c r="BA122" s="987"/>
      <c r="BB122" s="987"/>
      <c r="BC122" s="987"/>
      <c r="BD122" s="987"/>
      <c r="BE122" s="987"/>
      <c r="BF122" s="987"/>
      <c r="BG122" s="987"/>
      <c r="BH122" s="987"/>
      <c r="BI122" s="987"/>
      <c r="BJ122" s="987"/>
      <c r="BK122" s="987"/>
      <c r="BL122" s="987"/>
      <c r="BM122" s="987"/>
      <c r="BN122" s="987"/>
      <c r="BO122" s="987"/>
      <c r="BP122" s="988"/>
      <c r="BQ122" s="1009">
        <v>5353640</v>
      </c>
      <c r="BR122" s="1007"/>
      <c r="BS122" s="1007"/>
      <c r="BT122" s="1007"/>
      <c r="BU122" s="1007"/>
      <c r="BV122" s="1007">
        <v>5048556</v>
      </c>
      <c r="BW122" s="1007"/>
      <c r="BX122" s="1007"/>
      <c r="BY122" s="1007"/>
      <c r="BZ122" s="1007"/>
      <c r="CA122" s="1007">
        <v>4956389</v>
      </c>
      <c r="CB122" s="1007"/>
      <c r="CC122" s="1007"/>
      <c r="CD122" s="1007"/>
      <c r="CE122" s="1007"/>
      <c r="CF122" s="1044">
        <v>146.80000000000001</v>
      </c>
      <c r="CG122" s="1045"/>
      <c r="CH122" s="1045"/>
      <c r="CI122" s="1045"/>
      <c r="CJ122" s="1045"/>
      <c r="CK122" s="1034"/>
      <c r="CL122" s="1035"/>
      <c r="CM122" s="1035"/>
      <c r="CN122" s="1035"/>
      <c r="CO122" s="1036"/>
      <c r="CP122" s="1046" t="s">
        <v>332</v>
      </c>
      <c r="CQ122" s="1047"/>
      <c r="CR122" s="1047"/>
      <c r="CS122" s="1047"/>
      <c r="CT122" s="1047"/>
      <c r="CU122" s="1047"/>
      <c r="CV122" s="1047"/>
      <c r="CW122" s="1047"/>
      <c r="CX122" s="1047"/>
      <c r="CY122" s="1047"/>
      <c r="CZ122" s="1047"/>
      <c r="DA122" s="1047"/>
      <c r="DB122" s="1047"/>
      <c r="DC122" s="1047"/>
      <c r="DD122" s="1047"/>
      <c r="DE122" s="1047"/>
      <c r="DF122" s="1048"/>
      <c r="DG122" s="926" t="s">
        <v>47</v>
      </c>
      <c r="DH122" s="911"/>
      <c r="DI122" s="911"/>
      <c r="DJ122" s="911"/>
      <c r="DK122" s="911"/>
      <c r="DL122" s="911" t="s">
        <v>47</v>
      </c>
      <c r="DM122" s="911"/>
      <c r="DN122" s="911"/>
      <c r="DO122" s="911"/>
      <c r="DP122" s="911"/>
      <c r="DQ122" s="911" t="s">
        <v>47</v>
      </c>
      <c r="DR122" s="911"/>
      <c r="DS122" s="911"/>
      <c r="DT122" s="911"/>
      <c r="DU122" s="911"/>
      <c r="DV122" s="912" t="s">
        <v>47</v>
      </c>
      <c r="DW122" s="912"/>
      <c r="DX122" s="912"/>
      <c r="DY122" s="912"/>
      <c r="DZ122" s="913"/>
    </row>
    <row r="123" spans="1:130" s="94" customFormat="1" ht="26.25" customHeight="1" x14ac:dyDescent="0.2">
      <c r="A123" s="1064"/>
      <c r="B123" s="966"/>
      <c r="C123" s="923" t="s">
        <v>331</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80" t="s">
        <v>47</v>
      </c>
      <c r="AB123" s="975"/>
      <c r="AC123" s="975"/>
      <c r="AD123" s="975"/>
      <c r="AE123" s="976"/>
      <c r="AF123" s="974" t="s">
        <v>47</v>
      </c>
      <c r="AG123" s="975"/>
      <c r="AH123" s="975"/>
      <c r="AI123" s="975"/>
      <c r="AJ123" s="976"/>
      <c r="AK123" s="974" t="s">
        <v>47</v>
      </c>
      <c r="AL123" s="975"/>
      <c r="AM123" s="975"/>
      <c r="AN123" s="975"/>
      <c r="AO123" s="976"/>
      <c r="AP123" s="977" t="s">
        <v>47</v>
      </c>
      <c r="AQ123" s="978"/>
      <c r="AR123" s="978"/>
      <c r="AS123" s="978"/>
      <c r="AT123" s="979"/>
      <c r="AU123" s="1026"/>
      <c r="AV123" s="1027"/>
      <c r="AW123" s="1027"/>
      <c r="AX123" s="1027"/>
      <c r="AY123" s="1027"/>
      <c r="AZ123" s="104" t="s">
        <v>43</v>
      </c>
      <c r="BA123" s="104"/>
      <c r="BB123" s="104"/>
      <c r="BC123" s="104"/>
      <c r="BD123" s="104"/>
      <c r="BE123" s="104"/>
      <c r="BF123" s="104"/>
      <c r="BG123" s="104"/>
      <c r="BH123" s="104"/>
      <c r="BI123" s="104"/>
      <c r="BJ123" s="104"/>
      <c r="BK123" s="104"/>
      <c r="BL123" s="104"/>
      <c r="BM123" s="104"/>
      <c r="BN123" s="104"/>
      <c r="BO123" s="992" t="s">
        <v>330</v>
      </c>
      <c r="BP123" s="1008"/>
      <c r="BQ123" s="1061">
        <v>11083894</v>
      </c>
      <c r="BR123" s="1062"/>
      <c r="BS123" s="1062"/>
      <c r="BT123" s="1062"/>
      <c r="BU123" s="1062"/>
      <c r="BV123" s="1062">
        <v>11204872</v>
      </c>
      <c r="BW123" s="1062"/>
      <c r="BX123" s="1062"/>
      <c r="BY123" s="1062"/>
      <c r="BZ123" s="1062"/>
      <c r="CA123" s="1062">
        <v>11769779</v>
      </c>
      <c r="CB123" s="1062"/>
      <c r="CC123" s="1062"/>
      <c r="CD123" s="1062"/>
      <c r="CE123" s="1062"/>
      <c r="CF123" s="1010"/>
      <c r="CG123" s="1011"/>
      <c r="CH123" s="1011"/>
      <c r="CI123" s="1011"/>
      <c r="CJ123" s="1012"/>
      <c r="CK123" s="1034"/>
      <c r="CL123" s="1035"/>
      <c r="CM123" s="1035"/>
      <c r="CN123" s="1035"/>
      <c r="CO123" s="1036"/>
      <c r="CP123" s="1046" t="s">
        <v>329</v>
      </c>
      <c r="CQ123" s="1047"/>
      <c r="CR123" s="1047"/>
      <c r="CS123" s="1047"/>
      <c r="CT123" s="1047"/>
      <c r="CU123" s="1047"/>
      <c r="CV123" s="1047"/>
      <c r="CW123" s="1047"/>
      <c r="CX123" s="1047"/>
      <c r="CY123" s="1047"/>
      <c r="CZ123" s="1047"/>
      <c r="DA123" s="1047"/>
      <c r="DB123" s="1047"/>
      <c r="DC123" s="1047"/>
      <c r="DD123" s="1047"/>
      <c r="DE123" s="1047"/>
      <c r="DF123" s="1048"/>
      <c r="DG123" s="980" t="s">
        <v>47</v>
      </c>
      <c r="DH123" s="975"/>
      <c r="DI123" s="975"/>
      <c r="DJ123" s="975"/>
      <c r="DK123" s="976"/>
      <c r="DL123" s="974" t="s">
        <v>47</v>
      </c>
      <c r="DM123" s="975"/>
      <c r="DN123" s="975"/>
      <c r="DO123" s="975"/>
      <c r="DP123" s="976"/>
      <c r="DQ123" s="974" t="s">
        <v>47</v>
      </c>
      <c r="DR123" s="975"/>
      <c r="DS123" s="975"/>
      <c r="DT123" s="975"/>
      <c r="DU123" s="976"/>
      <c r="DV123" s="977" t="s">
        <v>47</v>
      </c>
      <c r="DW123" s="978"/>
      <c r="DX123" s="978"/>
      <c r="DY123" s="978"/>
      <c r="DZ123" s="979"/>
    </row>
    <row r="124" spans="1:130" s="94" customFormat="1" ht="26.25" customHeight="1" thickBot="1" x14ac:dyDescent="0.25">
      <c r="A124" s="1064"/>
      <c r="B124" s="966"/>
      <c r="C124" s="923" t="s">
        <v>328</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80" t="s">
        <v>47</v>
      </c>
      <c r="AB124" s="975"/>
      <c r="AC124" s="975"/>
      <c r="AD124" s="975"/>
      <c r="AE124" s="976"/>
      <c r="AF124" s="974" t="s">
        <v>47</v>
      </c>
      <c r="AG124" s="975"/>
      <c r="AH124" s="975"/>
      <c r="AI124" s="975"/>
      <c r="AJ124" s="976"/>
      <c r="AK124" s="974" t="s">
        <v>47</v>
      </c>
      <c r="AL124" s="975"/>
      <c r="AM124" s="975"/>
      <c r="AN124" s="975"/>
      <c r="AO124" s="976"/>
      <c r="AP124" s="977" t="s">
        <v>47</v>
      </c>
      <c r="AQ124" s="978"/>
      <c r="AR124" s="978"/>
      <c r="AS124" s="978"/>
      <c r="AT124" s="979"/>
      <c r="AU124" s="1057" t="s">
        <v>327</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t="s">
        <v>47</v>
      </c>
      <c r="BR124" s="1049"/>
      <c r="BS124" s="1049"/>
      <c r="BT124" s="1049"/>
      <c r="BU124" s="1049"/>
      <c r="BV124" s="1049" t="s">
        <v>47</v>
      </c>
      <c r="BW124" s="1049"/>
      <c r="BX124" s="1049"/>
      <c r="BY124" s="1049"/>
      <c r="BZ124" s="1049"/>
      <c r="CA124" s="1049" t="s">
        <v>47</v>
      </c>
      <c r="CB124" s="1049"/>
      <c r="CC124" s="1049"/>
      <c r="CD124" s="1049"/>
      <c r="CE124" s="1049"/>
      <c r="CF124" s="1050"/>
      <c r="CG124" s="1051"/>
      <c r="CH124" s="1051"/>
      <c r="CI124" s="1051"/>
      <c r="CJ124" s="1052"/>
      <c r="CK124" s="1037"/>
      <c r="CL124" s="1037"/>
      <c r="CM124" s="1037"/>
      <c r="CN124" s="1037"/>
      <c r="CO124" s="1038"/>
      <c r="CP124" s="1046" t="s">
        <v>326</v>
      </c>
      <c r="CQ124" s="1047"/>
      <c r="CR124" s="1047"/>
      <c r="CS124" s="1047"/>
      <c r="CT124" s="1047"/>
      <c r="CU124" s="1047"/>
      <c r="CV124" s="1047"/>
      <c r="CW124" s="1047"/>
      <c r="CX124" s="1047"/>
      <c r="CY124" s="1047"/>
      <c r="CZ124" s="1047"/>
      <c r="DA124" s="1047"/>
      <c r="DB124" s="1047"/>
      <c r="DC124" s="1047"/>
      <c r="DD124" s="1047"/>
      <c r="DE124" s="1047"/>
      <c r="DF124" s="1048"/>
      <c r="DG124" s="1013" t="s">
        <v>47</v>
      </c>
      <c r="DH124" s="1014"/>
      <c r="DI124" s="1014"/>
      <c r="DJ124" s="1014"/>
      <c r="DK124" s="1015"/>
      <c r="DL124" s="1016" t="s">
        <v>47</v>
      </c>
      <c r="DM124" s="1014"/>
      <c r="DN124" s="1014"/>
      <c r="DO124" s="1014"/>
      <c r="DP124" s="1015"/>
      <c r="DQ124" s="1016" t="s">
        <v>47</v>
      </c>
      <c r="DR124" s="1014"/>
      <c r="DS124" s="1014"/>
      <c r="DT124" s="1014"/>
      <c r="DU124" s="1015"/>
      <c r="DV124" s="1017" t="s">
        <v>47</v>
      </c>
      <c r="DW124" s="1018"/>
      <c r="DX124" s="1018"/>
      <c r="DY124" s="1018"/>
      <c r="DZ124" s="1019"/>
    </row>
    <row r="125" spans="1:130" s="94" customFormat="1" ht="26.25" customHeight="1" x14ac:dyDescent="0.2">
      <c r="A125" s="1064"/>
      <c r="B125" s="966"/>
      <c r="C125" s="923" t="s">
        <v>325</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80" t="s">
        <v>47</v>
      </c>
      <c r="AB125" s="975"/>
      <c r="AC125" s="975"/>
      <c r="AD125" s="975"/>
      <c r="AE125" s="976"/>
      <c r="AF125" s="974" t="s">
        <v>47</v>
      </c>
      <c r="AG125" s="975"/>
      <c r="AH125" s="975"/>
      <c r="AI125" s="975"/>
      <c r="AJ125" s="976"/>
      <c r="AK125" s="974" t="s">
        <v>47</v>
      </c>
      <c r="AL125" s="975"/>
      <c r="AM125" s="975"/>
      <c r="AN125" s="975"/>
      <c r="AO125" s="976"/>
      <c r="AP125" s="977" t="s">
        <v>47</v>
      </c>
      <c r="AQ125" s="978"/>
      <c r="AR125" s="978"/>
      <c r="AS125" s="978"/>
      <c r="AT125" s="979"/>
      <c r="AU125" s="103"/>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0"/>
      <c r="BR125" s="100"/>
      <c r="BS125" s="100"/>
      <c r="BT125" s="100"/>
      <c r="BU125" s="100"/>
      <c r="BV125" s="100"/>
      <c r="BW125" s="100"/>
      <c r="BX125" s="100"/>
      <c r="BY125" s="100"/>
      <c r="BZ125" s="100"/>
      <c r="CA125" s="100"/>
      <c r="CB125" s="100"/>
      <c r="CC125" s="100"/>
      <c r="CD125" s="100"/>
      <c r="CE125" s="100"/>
      <c r="CF125" s="100"/>
      <c r="CG125" s="100"/>
      <c r="CH125" s="100"/>
      <c r="CI125" s="100"/>
      <c r="CJ125" s="99"/>
      <c r="CK125" s="1039" t="s">
        <v>324</v>
      </c>
      <c r="CL125" s="1032"/>
      <c r="CM125" s="1032"/>
      <c r="CN125" s="1032"/>
      <c r="CO125" s="1033"/>
      <c r="CP125" s="958" t="s">
        <v>323</v>
      </c>
      <c r="CQ125" s="936"/>
      <c r="CR125" s="936"/>
      <c r="CS125" s="936"/>
      <c r="CT125" s="936"/>
      <c r="CU125" s="936"/>
      <c r="CV125" s="936"/>
      <c r="CW125" s="936"/>
      <c r="CX125" s="936"/>
      <c r="CY125" s="936"/>
      <c r="CZ125" s="936"/>
      <c r="DA125" s="936"/>
      <c r="DB125" s="936"/>
      <c r="DC125" s="936"/>
      <c r="DD125" s="936"/>
      <c r="DE125" s="936"/>
      <c r="DF125" s="937"/>
      <c r="DG125" s="959" t="s">
        <v>47</v>
      </c>
      <c r="DH125" s="960"/>
      <c r="DI125" s="960"/>
      <c r="DJ125" s="960"/>
      <c r="DK125" s="960"/>
      <c r="DL125" s="960" t="s">
        <v>47</v>
      </c>
      <c r="DM125" s="960"/>
      <c r="DN125" s="960"/>
      <c r="DO125" s="960"/>
      <c r="DP125" s="960"/>
      <c r="DQ125" s="960" t="s">
        <v>47</v>
      </c>
      <c r="DR125" s="960"/>
      <c r="DS125" s="960"/>
      <c r="DT125" s="960"/>
      <c r="DU125" s="960"/>
      <c r="DV125" s="969" t="s">
        <v>47</v>
      </c>
      <c r="DW125" s="969"/>
      <c r="DX125" s="969"/>
      <c r="DY125" s="969"/>
      <c r="DZ125" s="970"/>
    </row>
    <row r="126" spans="1:130" s="94" customFormat="1" ht="26.25" customHeight="1" thickBot="1" x14ac:dyDescent="0.25">
      <c r="A126" s="1064"/>
      <c r="B126" s="966"/>
      <c r="C126" s="923" t="s">
        <v>322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80" t="s">
        <v>47</v>
      </c>
      <c r="AB126" s="975"/>
      <c r="AC126" s="975"/>
      <c r="AD126" s="975"/>
      <c r="AE126" s="976"/>
      <c r="AF126" s="974" t="s">
        <v>47</v>
      </c>
      <c r="AG126" s="975"/>
      <c r="AH126" s="975"/>
      <c r="AI126" s="975"/>
      <c r="AJ126" s="976"/>
      <c r="AK126" s="974" t="s">
        <v>47</v>
      </c>
      <c r="AL126" s="975"/>
      <c r="AM126" s="975"/>
      <c r="AN126" s="975"/>
      <c r="AO126" s="976"/>
      <c r="AP126" s="977" t="s">
        <v>47</v>
      </c>
      <c r="AQ126" s="978"/>
      <c r="AR126" s="978"/>
      <c r="AS126" s="978"/>
      <c r="AT126" s="979"/>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1"/>
      <c r="CE126" s="101"/>
      <c r="CF126" s="101"/>
      <c r="CG126" s="100"/>
      <c r="CH126" s="100"/>
      <c r="CI126" s="100"/>
      <c r="CJ126" s="99"/>
      <c r="CK126" s="1040"/>
      <c r="CL126" s="1035"/>
      <c r="CM126" s="1035"/>
      <c r="CN126" s="1035"/>
      <c r="CO126" s="1036"/>
      <c r="CP126" s="923" t="s">
        <v>321</v>
      </c>
      <c r="CQ126" s="924"/>
      <c r="CR126" s="924"/>
      <c r="CS126" s="924"/>
      <c r="CT126" s="924"/>
      <c r="CU126" s="924"/>
      <c r="CV126" s="924"/>
      <c r="CW126" s="924"/>
      <c r="CX126" s="924"/>
      <c r="CY126" s="924"/>
      <c r="CZ126" s="924"/>
      <c r="DA126" s="924"/>
      <c r="DB126" s="924"/>
      <c r="DC126" s="924"/>
      <c r="DD126" s="924"/>
      <c r="DE126" s="924"/>
      <c r="DF126" s="925"/>
      <c r="DG126" s="926" t="s">
        <v>47</v>
      </c>
      <c r="DH126" s="911"/>
      <c r="DI126" s="911"/>
      <c r="DJ126" s="911"/>
      <c r="DK126" s="911"/>
      <c r="DL126" s="911" t="s">
        <v>47</v>
      </c>
      <c r="DM126" s="911"/>
      <c r="DN126" s="911"/>
      <c r="DO126" s="911"/>
      <c r="DP126" s="911"/>
      <c r="DQ126" s="911" t="s">
        <v>47</v>
      </c>
      <c r="DR126" s="911"/>
      <c r="DS126" s="911"/>
      <c r="DT126" s="911"/>
      <c r="DU126" s="911"/>
      <c r="DV126" s="912" t="s">
        <v>47</v>
      </c>
      <c r="DW126" s="912"/>
      <c r="DX126" s="912"/>
      <c r="DY126" s="912"/>
      <c r="DZ126" s="913"/>
    </row>
    <row r="127" spans="1:130" s="94" customFormat="1" ht="26.25" customHeight="1" x14ac:dyDescent="0.2">
      <c r="A127" s="1065"/>
      <c r="B127" s="968"/>
      <c r="C127" s="1003" t="s">
        <v>320</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47</v>
      </c>
      <c r="AB127" s="975"/>
      <c r="AC127" s="975"/>
      <c r="AD127" s="975"/>
      <c r="AE127" s="976"/>
      <c r="AF127" s="974" t="s">
        <v>47</v>
      </c>
      <c r="AG127" s="975"/>
      <c r="AH127" s="975"/>
      <c r="AI127" s="975"/>
      <c r="AJ127" s="976"/>
      <c r="AK127" s="974" t="s">
        <v>47</v>
      </c>
      <c r="AL127" s="975"/>
      <c r="AM127" s="975"/>
      <c r="AN127" s="975"/>
      <c r="AO127" s="976"/>
      <c r="AP127" s="977" t="s">
        <v>47</v>
      </c>
      <c r="AQ127" s="978"/>
      <c r="AR127" s="978"/>
      <c r="AS127" s="978"/>
      <c r="AT127" s="979"/>
      <c r="AU127" s="100"/>
      <c r="AV127" s="100"/>
      <c r="AW127" s="100"/>
      <c r="AX127" s="1053" t="s">
        <v>319</v>
      </c>
      <c r="AY127" s="1054"/>
      <c r="AZ127" s="1054"/>
      <c r="BA127" s="1054"/>
      <c r="BB127" s="1054"/>
      <c r="BC127" s="1054"/>
      <c r="BD127" s="1054"/>
      <c r="BE127" s="1055"/>
      <c r="BF127" s="1056" t="s">
        <v>318</v>
      </c>
      <c r="BG127" s="1054"/>
      <c r="BH127" s="1054"/>
      <c r="BI127" s="1054"/>
      <c r="BJ127" s="1054"/>
      <c r="BK127" s="1054"/>
      <c r="BL127" s="1055"/>
      <c r="BM127" s="1056" t="s">
        <v>317</v>
      </c>
      <c r="BN127" s="1054"/>
      <c r="BO127" s="1054"/>
      <c r="BP127" s="1054"/>
      <c r="BQ127" s="1054"/>
      <c r="BR127" s="1054"/>
      <c r="BS127" s="1055"/>
      <c r="BT127" s="1056" t="s">
        <v>316</v>
      </c>
      <c r="BU127" s="1054"/>
      <c r="BV127" s="1054"/>
      <c r="BW127" s="1054"/>
      <c r="BX127" s="1054"/>
      <c r="BY127" s="1054"/>
      <c r="BZ127" s="1066"/>
      <c r="CA127" s="100"/>
      <c r="CB127" s="100"/>
      <c r="CC127" s="100"/>
      <c r="CD127" s="101"/>
      <c r="CE127" s="101"/>
      <c r="CF127" s="101"/>
      <c r="CG127" s="100"/>
      <c r="CH127" s="100"/>
      <c r="CI127" s="100"/>
      <c r="CJ127" s="99"/>
      <c r="CK127" s="1040"/>
      <c r="CL127" s="1035"/>
      <c r="CM127" s="1035"/>
      <c r="CN127" s="1035"/>
      <c r="CO127" s="1036"/>
      <c r="CP127" s="923" t="s">
        <v>315</v>
      </c>
      <c r="CQ127" s="924"/>
      <c r="CR127" s="924"/>
      <c r="CS127" s="924"/>
      <c r="CT127" s="924"/>
      <c r="CU127" s="924"/>
      <c r="CV127" s="924"/>
      <c r="CW127" s="924"/>
      <c r="CX127" s="924"/>
      <c r="CY127" s="924"/>
      <c r="CZ127" s="924"/>
      <c r="DA127" s="924"/>
      <c r="DB127" s="924"/>
      <c r="DC127" s="924"/>
      <c r="DD127" s="924"/>
      <c r="DE127" s="924"/>
      <c r="DF127" s="925"/>
      <c r="DG127" s="926" t="s">
        <v>47</v>
      </c>
      <c r="DH127" s="911"/>
      <c r="DI127" s="911"/>
      <c r="DJ127" s="911"/>
      <c r="DK127" s="911"/>
      <c r="DL127" s="911" t="s">
        <v>47</v>
      </c>
      <c r="DM127" s="911"/>
      <c r="DN127" s="911"/>
      <c r="DO127" s="911"/>
      <c r="DP127" s="911"/>
      <c r="DQ127" s="911" t="s">
        <v>47</v>
      </c>
      <c r="DR127" s="911"/>
      <c r="DS127" s="911"/>
      <c r="DT127" s="911"/>
      <c r="DU127" s="911"/>
      <c r="DV127" s="912" t="s">
        <v>47</v>
      </c>
      <c r="DW127" s="912"/>
      <c r="DX127" s="912"/>
      <c r="DY127" s="912"/>
      <c r="DZ127" s="913"/>
    </row>
    <row r="128" spans="1:130" s="94" customFormat="1" ht="26.25" customHeight="1" thickBot="1" x14ac:dyDescent="0.25">
      <c r="A128" s="1067" t="s">
        <v>314</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313</v>
      </c>
      <c r="X128" s="1069"/>
      <c r="Y128" s="1069"/>
      <c r="Z128" s="1070"/>
      <c r="AA128" s="1071" t="s">
        <v>47</v>
      </c>
      <c r="AB128" s="1072"/>
      <c r="AC128" s="1072"/>
      <c r="AD128" s="1072"/>
      <c r="AE128" s="1073"/>
      <c r="AF128" s="1074" t="s">
        <v>47</v>
      </c>
      <c r="AG128" s="1072"/>
      <c r="AH128" s="1072"/>
      <c r="AI128" s="1072"/>
      <c r="AJ128" s="1073"/>
      <c r="AK128" s="1074" t="s">
        <v>47</v>
      </c>
      <c r="AL128" s="1072"/>
      <c r="AM128" s="1072"/>
      <c r="AN128" s="1072"/>
      <c r="AO128" s="1073"/>
      <c r="AP128" s="1075"/>
      <c r="AQ128" s="1076"/>
      <c r="AR128" s="1076"/>
      <c r="AS128" s="1076"/>
      <c r="AT128" s="1077"/>
      <c r="AU128" s="100"/>
      <c r="AV128" s="100"/>
      <c r="AW128" s="100"/>
      <c r="AX128" s="935" t="s">
        <v>312</v>
      </c>
      <c r="AY128" s="936"/>
      <c r="AZ128" s="936"/>
      <c r="BA128" s="936"/>
      <c r="BB128" s="936"/>
      <c r="BC128" s="936"/>
      <c r="BD128" s="936"/>
      <c r="BE128" s="937"/>
      <c r="BF128" s="1078" t="s">
        <v>47</v>
      </c>
      <c r="BG128" s="1079"/>
      <c r="BH128" s="1079"/>
      <c r="BI128" s="1079"/>
      <c r="BJ128" s="1079"/>
      <c r="BK128" s="1079"/>
      <c r="BL128" s="1080"/>
      <c r="BM128" s="1078">
        <v>15</v>
      </c>
      <c r="BN128" s="1079"/>
      <c r="BO128" s="1079"/>
      <c r="BP128" s="1079"/>
      <c r="BQ128" s="1079"/>
      <c r="BR128" s="1079"/>
      <c r="BS128" s="1080"/>
      <c r="BT128" s="1078">
        <v>20</v>
      </c>
      <c r="BU128" s="1079"/>
      <c r="BV128" s="1079"/>
      <c r="BW128" s="1079"/>
      <c r="BX128" s="1079"/>
      <c r="BY128" s="1079"/>
      <c r="BZ128" s="1081"/>
      <c r="CA128" s="101"/>
      <c r="CB128" s="101"/>
      <c r="CC128" s="101"/>
      <c r="CD128" s="101"/>
      <c r="CE128" s="101"/>
      <c r="CF128" s="101"/>
      <c r="CG128" s="100"/>
      <c r="CH128" s="100"/>
      <c r="CI128" s="100"/>
      <c r="CJ128" s="99"/>
      <c r="CK128" s="1041"/>
      <c r="CL128" s="1042"/>
      <c r="CM128" s="1042"/>
      <c r="CN128" s="1042"/>
      <c r="CO128" s="1043"/>
      <c r="CP128" s="1082" t="s">
        <v>311</v>
      </c>
      <c r="CQ128" s="781"/>
      <c r="CR128" s="781"/>
      <c r="CS128" s="781"/>
      <c r="CT128" s="781"/>
      <c r="CU128" s="781"/>
      <c r="CV128" s="781"/>
      <c r="CW128" s="781"/>
      <c r="CX128" s="781"/>
      <c r="CY128" s="781"/>
      <c r="CZ128" s="781"/>
      <c r="DA128" s="781"/>
      <c r="DB128" s="781"/>
      <c r="DC128" s="781"/>
      <c r="DD128" s="781"/>
      <c r="DE128" s="781"/>
      <c r="DF128" s="1083"/>
      <c r="DG128" s="1084" t="s">
        <v>47</v>
      </c>
      <c r="DH128" s="1085"/>
      <c r="DI128" s="1085"/>
      <c r="DJ128" s="1085"/>
      <c r="DK128" s="1085"/>
      <c r="DL128" s="1085" t="s">
        <v>47</v>
      </c>
      <c r="DM128" s="1085"/>
      <c r="DN128" s="1085"/>
      <c r="DO128" s="1085"/>
      <c r="DP128" s="1085"/>
      <c r="DQ128" s="1085" t="s">
        <v>47</v>
      </c>
      <c r="DR128" s="1085"/>
      <c r="DS128" s="1085"/>
      <c r="DT128" s="1085"/>
      <c r="DU128" s="1085"/>
      <c r="DV128" s="1086" t="s">
        <v>47</v>
      </c>
      <c r="DW128" s="1086"/>
      <c r="DX128" s="1086"/>
      <c r="DY128" s="1086"/>
      <c r="DZ128" s="1087"/>
    </row>
    <row r="129" spans="1:131" s="94" customFormat="1" ht="26.25" customHeight="1" x14ac:dyDescent="0.2">
      <c r="A129" s="971" t="s">
        <v>121</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088" t="s">
        <v>310</v>
      </c>
      <c r="X129" s="1089"/>
      <c r="Y129" s="1089"/>
      <c r="Z129" s="1090"/>
      <c r="AA129" s="980">
        <v>3709728</v>
      </c>
      <c r="AB129" s="975"/>
      <c r="AC129" s="975"/>
      <c r="AD129" s="975"/>
      <c r="AE129" s="976"/>
      <c r="AF129" s="974">
        <v>3881945</v>
      </c>
      <c r="AG129" s="975"/>
      <c r="AH129" s="975"/>
      <c r="AI129" s="975"/>
      <c r="AJ129" s="976"/>
      <c r="AK129" s="974">
        <v>4017071</v>
      </c>
      <c r="AL129" s="975"/>
      <c r="AM129" s="975"/>
      <c r="AN129" s="975"/>
      <c r="AO129" s="976"/>
      <c r="AP129" s="1091"/>
      <c r="AQ129" s="1092"/>
      <c r="AR129" s="1092"/>
      <c r="AS129" s="1092"/>
      <c r="AT129" s="1093"/>
      <c r="AU129" s="95"/>
      <c r="AV129" s="95"/>
      <c r="AW129" s="95"/>
      <c r="AX129" s="1094" t="s">
        <v>309</v>
      </c>
      <c r="AY129" s="924"/>
      <c r="AZ129" s="924"/>
      <c r="BA129" s="924"/>
      <c r="BB129" s="924"/>
      <c r="BC129" s="924"/>
      <c r="BD129" s="924"/>
      <c r="BE129" s="925"/>
      <c r="BF129" s="1095" t="s">
        <v>47</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c r="DE129" s="96"/>
      <c r="DF129" s="96"/>
      <c r="DG129" s="96"/>
      <c r="DH129" s="96"/>
      <c r="DI129" s="96"/>
      <c r="DJ129" s="96"/>
      <c r="DK129" s="96"/>
      <c r="DL129" s="96"/>
      <c r="DM129" s="96"/>
      <c r="DN129" s="96"/>
      <c r="DO129" s="96"/>
      <c r="DP129" s="95"/>
      <c r="DQ129" s="95"/>
      <c r="DR129" s="95"/>
      <c r="DS129" s="95"/>
      <c r="DT129" s="95"/>
      <c r="DU129" s="95"/>
      <c r="DV129" s="95"/>
      <c r="DW129" s="95"/>
      <c r="DX129" s="95"/>
      <c r="DY129" s="95"/>
      <c r="DZ129" s="95"/>
    </row>
    <row r="130" spans="1:131" s="94" customFormat="1" ht="26.25" customHeight="1" x14ac:dyDescent="0.2">
      <c r="A130" s="971" t="s">
        <v>308</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088" t="s">
        <v>307</v>
      </c>
      <c r="X130" s="1089"/>
      <c r="Y130" s="1089"/>
      <c r="Z130" s="1090"/>
      <c r="AA130" s="980">
        <v>741539</v>
      </c>
      <c r="AB130" s="975"/>
      <c r="AC130" s="975"/>
      <c r="AD130" s="975"/>
      <c r="AE130" s="976"/>
      <c r="AF130" s="974">
        <v>719756</v>
      </c>
      <c r="AG130" s="975"/>
      <c r="AH130" s="975"/>
      <c r="AI130" s="975"/>
      <c r="AJ130" s="976"/>
      <c r="AK130" s="974">
        <v>640006</v>
      </c>
      <c r="AL130" s="975"/>
      <c r="AM130" s="975"/>
      <c r="AN130" s="975"/>
      <c r="AO130" s="976"/>
      <c r="AP130" s="1091"/>
      <c r="AQ130" s="1092"/>
      <c r="AR130" s="1092"/>
      <c r="AS130" s="1092"/>
      <c r="AT130" s="1093"/>
      <c r="AU130" s="95"/>
      <c r="AV130" s="95"/>
      <c r="AW130" s="95"/>
      <c r="AX130" s="1094" t="s">
        <v>306</v>
      </c>
      <c r="AY130" s="924"/>
      <c r="AZ130" s="924"/>
      <c r="BA130" s="924"/>
      <c r="BB130" s="924"/>
      <c r="BC130" s="924"/>
      <c r="BD130" s="924"/>
      <c r="BE130" s="925"/>
      <c r="BF130" s="1099">
        <v>1.8</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5"/>
      <c r="DQ130" s="95"/>
      <c r="DR130" s="95"/>
      <c r="DS130" s="95"/>
      <c r="DT130" s="95"/>
      <c r="DU130" s="95"/>
      <c r="DV130" s="95"/>
      <c r="DW130" s="95"/>
      <c r="DX130" s="95"/>
      <c r="DY130" s="95"/>
      <c r="DZ130" s="95"/>
    </row>
    <row r="131" spans="1:131" s="94" customFormat="1" ht="26.25" customHeight="1" thickBot="1" x14ac:dyDescent="0.25">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305</v>
      </c>
      <c r="X131" s="1106"/>
      <c r="Y131" s="1106"/>
      <c r="Z131" s="1107"/>
      <c r="AA131" s="1013">
        <v>2968189</v>
      </c>
      <c r="AB131" s="1014"/>
      <c r="AC131" s="1014"/>
      <c r="AD131" s="1014"/>
      <c r="AE131" s="1015"/>
      <c r="AF131" s="1016">
        <v>3162189</v>
      </c>
      <c r="AG131" s="1014"/>
      <c r="AH131" s="1014"/>
      <c r="AI131" s="1014"/>
      <c r="AJ131" s="1015"/>
      <c r="AK131" s="1016">
        <v>3377065</v>
      </c>
      <c r="AL131" s="1014"/>
      <c r="AM131" s="1014"/>
      <c r="AN131" s="1014"/>
      <c r="AO131" s="1015"/>
      <c r="AP131" s="1108"/>
      <c r="AQ131" s="1109"/>
      <c r="AR131" s="1109"/>
      <c r="AS131" s="1109"/>
      <c r="AT131" s="1110"/>
      <c r="AU131" s="95"/>
      <c r="AV131" s="95"/>
      <c r="AW131" s="95"/>
      <c r="AX131" s="1134" t="s">
        <v>304</v>
      </c>
      <c r="AY131" s="781"/>
      <c r="AZ131" s="781"/>
      <c r="BA131" s="781"/>
      <c r="BB131" s="781"/>
      <c r="BC131" s="781"/>
      <c r="BD131" s="781"/>
      <c r="BE131" s="1083"/>
      <c r="BF131" s="1111" t="s">
        <v>47</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5"/>
      <c r="DQ131" s="95"/>
      <c r="DR131" s="95"/>
      <c r="DS131" s="95"/>
      <c r="DT131" s="95"/>
      <c r="DU131" s="95"/>
      <c r="DV131" s="95"/>
      <c r="DW131" s="95"/>
      <c r="DX131" s="95"/>
      <c r="DY131" s="95"/>
      <c r="DZ131" s="95"/>
    </row>
    <row r="132" spans="1:131" s="94" customFormat="1" ht="26.25" customHeight="1" x14ac:dyDescent="0.2">
      <c r="A132" s="1117" t="s">
        <v>303</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302</v>
      </c>
      <c r="W132" s="1121"/>
      <c r="X132" s="1121"/>
      <c r="Y132" s="1121"/>
      <c r="Z132" s="1122"/>
      <c r="AA132" s="1123">
        <v>2.1712229239999998</v>
      </c>
      <c r="AB132" s="1124"/>
      <c r="AC132" s="1124"/>
      <c r="AD132" s="1124"/>
      <c r="AE132" s="1125"/>
      <c r="AF132" s="1126">
        <v>2.329557152</v>
      </c>
      <c r="AG132" s="1124"/>
      <c r="AH132" s="1124"/>
      <c r="AI132" s="1124"/>
      <c r="AJ132" s="1125"/>
      <c r="AK132" s="1126">
        <v>1.030924782</v>
      </c>
      <c r="AL132" s="1124"/>
      <c r="AM132" s="1124"/>
      <c r="AN132" s="1124"/>
      <c r="AO132" s="1125"/>
      <c r="AP132" s="1010"/>
      <c r="AQ132" s="1011"/>
      <c r="AR132" s="1011"/>
      <c r="AS132" s="1011"/>
      <c r="AT132" s="1127"/>
      <c r="AU132" s="98"/>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7"/>
      <c r="BT132" s="95"/>
      <c r="BU132" s="95"/>
      <c r="BV132" s="95"/>
      <c r="BW132" s="95"/>
      <c r="BX132" s="95"/>
      <c r="BY132" s="95"/>
      <c r="BZ132" s="95"/>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c r="DP132" s="95"/>
      <c r="DQ132" s="95"/>
      <c r="DR132" s="95"/>
      <c r="DS132" s="95"/>
      <c r="DT132" s="95"/>
      <c r="DU132" s="95"/>
      <c r="DV132" s="95"/>
      <c r="DW132" s="95"/>
      <c r="DX132" s="95"/>
      <c r="DY132" s="95"/>
      <c r="DZ132" s="95"/>
    </row>
    <row r="133" spans="1:131" s="94" customFormat="1" ht="26.25" customHeight="1" thickBot="1" x14ac:dyDescent="0.25">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28" t="s">
        <v>301</v>
      </c>
      <c r="W133" s="1128"/>
      <c r="X133" s="1128"/>
      <c r="Y133" s="1128"/>
      <c r="Z133" s="1129"/>
      <c r="AA133" s="1130">
        <v>2.5</v>
      </c>
      <c r="AB133" s="1131"/>
      <c r="AC133" s="1131"/>
      <c r="AD133" s="1131"/>
      <c r="AE133" s="1132"/>
      <c r="AF133" s="1130">
        <v>2.2000000000000002</v>
      </c>
      <c r="AG133" s="1131"/>
      <c r="AH133" s="1131"/>
      <c r="AI133" s="1131"/>
      <c r="AJ133" s="1132"/>
      <c r="AK133" s="1130">
        <v>1.8</v>
      </c>
      <c r="AL133" s="1131"/>
      <c r="AM133" s="1131"/>
      <c r="AN133" s="1131"/>
      <c r="AO133" s="1132"/>
      <c r="AP133" s="1050"/>
      <c r="AQ133" s="1051"/>
      <c r="AR133" s="1051"/>
      <c r="AS133" s="1051"/>
      <c r="AT133" s="1133"/>
      <c r="AU133" s="95"/>
      <c r="AV133" s="95"/>
      <c r="AW133" s="95"/>
      <c r="AX133" s="95"/>
      <c r="AY133" s="95"/>
      <c r="AZ133" s="95"/>
      <c r="BA133" s="95"/>
      <c r="BB133" s="95"/>
      <c r="BC133" s="95"/>
      <c r="BD133" s="95"/>
      <c r="BE133" s="95"/>
      <c r="BF133" s="95"/>
      <c r="BG133" s="95"/>
      <c r="BH133" s="95"/>
      <c r="BI133" s="95"/>
      <c r="BJ133" s="95"/>
      <c r="BK133" s="95"/>
      <c r="BL133" s="95"/>
      <c r="BM133" s="95"/>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c r="DG133" s="96"/>
      <c r="DH133" s="96"/>
      <c r="DI133" s="96"/>
      <c r="DJ133" s="96"/>
      <c r="DK133" s="96"/>
      <c r="DL133" s="96"/>
      <c r="DM133" s="96"/>
      <c r="DN133" s="96"/>
      <c r="DO133" s="96"/>
      <c r="DP133" s="95"/>
      <c r="DQ133" s="95"/>
      <c r="DR133" s="95"/>
      <c r="DS133" s="95"/>
      <c r="DT133" s="95"/>
      <c r="DU133" s="95"/>
      <c r="DV133" s="95"/>
      <c r="DW133" s="95"/>
      <c r="DX133" s="95"/>
      <c r="DY133" s="95"/>
      <c r="DZ133" s="95"/>
    </row>
    <row r="134" spans="1:131" ht="11.25" customHeight="1"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5"/>
      <c r="AV134" s="95"/>
      <c r="AW134" s="95"/>
      <c r="AX134" s="95"/>
      <c r="AY134" s="95"/>
      <c r="AZ134" s="95"/>
      <c r="BA134" s="95"/>
      <c r="BB134" s="95"/>
      <c r="BC134" s="95"/>
      <c r="BD134" s="95"/>
      <c r="BE134" s="95"/>
      <c r="BF134" s="95"/>
      <c r="BG134" s="95"/>
      <c r="BH134" s="95"/>
      <c r="BI134" s="95"/>
      <c r="BJ134" s="95"/>
      <c r="BK134" s="95"/>
      <c r="BL134" s="95"/>
      <c r="BM134" s="95"/>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c r="DG134" s="96"/>
      <c r="DH134" s="96"/>
      <c r="DI134" s="96"/>
      <c r="DJ134" s="96"/>
      <c r="DK134" s="96"/>
      <c r="DL134" s="96"/>
      <c r="DM134" s="96"/>
      <c r="DN134" s="96"/>
      <c r="DO134" s="96"/>
      <c r="DP134" s="95"/>
      <c r="DQ134" s="95"/>
      <c r="DR134" s="95"/>
      <c r="DS134" s="95"/>
      <c r="DT134" s="95"/>
      <c r="DU134" s="95"/>
      <c r="DV134" s="95"/>
      <c r="DW134" s="95"/>
      <c r="DX134" s="95"/>
      <c r="DY134" s="95"/>
      <c r="DZ134" s="95"/>
      <c r="EA134" s="94"/>
    </row>
    <row r="135" spans="1:131" ht="14.4" hidden="1" x14ac:dyDescent="0.2">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row>
  </sheetData>
  <sheetProtection algorithmName="SHA-512" hashValue="K2LNoQptW+W4pgCYjm6ogFtF2zNenlg60WEPA9jaCdjKd+ucbqJQ9gsinD4/oEH0X5v2HQ2rWzQFEE2dN0FTmw==" saltValue="evwqEz3003KfQ4o16CXvBA==" spinCount="100000" sheet="1" objects="1" scenarios="1" formatRows="0"/>
  <mergeCells count="2035">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R64:CV64"/>
    <mergeCell ref="CW64:DA64"/>
    <mergeCell ref="DB64:DF64"/>
    <mergeCell ref="DG64:DK64"/>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DV60:DZ60"/>
    <mergeCell ref="CW60:DA60"/>
    <mergeCell ref="DB60:DF60"/>
    <mergeCell ref="DG60:DK60"/>
    <mergeCell ref="DL60:DP60"/>
    <mergeCell ref="B62:P62"/>
    <mergeCell ref="Q62:U62"/>
    <mergeCell ref="V62:Z62"/>
    <mergeCell ref="AA62:AE62"/>
    <mergeCell ref="AF62:AJ62"/>
    <mergeCell ref="BE61:BI61"/>
    <mergeCell ref="B61:P61"/>
    <mergeCell ref="Q61:U61"/>
    <mergeCell ref="V61:Z61"/>
    <mergeCell ref="AA61:AE61"/>
    <mergeCell ref="DL63:DP63"/>
    <mergeCell ref="DQ63:DU63"/>
    <mergeCell ref="DV63:DZ63"/>
    <mergeCell ref="DB61:DF61"/>
    <mergeCell ref="DG61:DK61"/>
    <mergeCell ref="DL61:DP61"/>
    <mergeCell ref="DQ61:DU61"/>
    <mergeCell ref="DV61:DZ61"/>
    <mergeCell ref="AK62:AO62"/>
    <mergeCell ref="AP62:AT62"/>
    <mergeCell ref="AU62:AY62"/>
    <mergeCell ref="AZ62:BD62"/>
    <mergeCell ref="BE62:BI62"/>
    <mergeCell ref="BJ62:BN62"/>
    <mergeCell ref="BS62:CG62"/>
    <mergeCell ref="CH62:CL62"/>
    <mergeCell ref="CM62:CQ62"/>
    <mergeCell ref="B60:P60"/>
    <mergeCell ref="Q60:U60"/>
    <mergeCell ref="V60:Z60"/>
    <mergeCell ref="AA60:AE60"/>
    <mergeCell ref="AF60:AJ60"/>
    <mergeCell ref="AK60:AO60"/>
    <mergeCell ref="AP60:AT60"/>
    <mergeCell ref="DQ60:DU60"/>
    <mergeCell ref="AU60:AY60"/>
    <mergeCell ref="AZ60:BD60"/>
    <mergeCell ref="BE60:BI60"/>
    <mergeCell ref="BS60:CG60"/>
    <mergeCell ref="CH60:CL60"/>
    <mergeCell ref="CM60:CQ60"/>
    <mergeCell ref="AF61:AJ61"/>
    <mergeCell ref="AK61:AO61"/>
    <mergeCell ref="AP61:AT61"/>
    <mergeCell ref="AU61:AY61"/>
    <mergeCell ref="AZ61:BD61"/>
    <mergeCell ref="CR60:CV60"/>
    <mergeCell ref="BS61:CG61"/>
    <mergeCell ref="CH61:CL61"/>
    <mergeCell ref="CM61:CQ61"/>
    <mergeCell ref="CR61:CV61"/>
    <mergeCell ref="CW61:DA61"/>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DV29:DZ29"/>
    <mergeCell ref="B30:P30"/>
    <mergeCell ref="Q30:U30"/>
    <mergeCell ref="V30:Z30"/>
    <mergeCell ref="AA30:AE30"/>
    <mergeCell ref="AF30:AJ30"/>
    <mergeCell ref="AK30:AO30"/>
    <mergeCell ref="AP30:AT30"/>
    <mergeCell ref="CH29:CL29"/>
    <mergeCell ref="CM29:CQ29"/>
    <mergeCell ref="BE30:BI30"/>
    <mergeCell ref="BS30:CG30"/>
    <mergeCell ref="CH30:CL30"/>
    <mergeCell ref="CM30:CQ30"/>
    <mergeCell ref="DL29:DP29"/>
    <mergeCell ref="DQ29:DU29"/>
    <mergeCell ref="CR29:CV29"/>
    <mergeCell ref="CW29:DA29"/>
    <mergeCell ref="DB29:DF29"/>
    <mergeCell ref="DG29:DK29"/>
    <mergeCell ref="AU30:AY30"/>
    <mergeCell ref="AZ30:BD30"/>
    <mergeCell ref="AK29:AO29"/>
    <mergeCell ref="AP29:AT29"/>
    <mergeCell ref="AU29:AY29"/>
    <mergeCell ref="AZ29:BD29"/>
    <mergeCell ref="CR30:CV30"/>
    <mergeCell ref="CW30:DA30"/>
    <mergeCell ref="DB30:DF30"/>
    <mergeCell ref="DG30:DK30"/>
    <mergeCell ref="DL30:DP30"/>
    <mergeCell ref="DQ30:DU30"/>
    <mergeCell ref="B29:P29"/>
    <mergeCell ref="Q29:U29"/>
    <mergeCell ref="V29:Z29"/>
    <mergeCell ref="AA29:AE29"/>
    <mergeCell ref="AF29:AJ29"/>
    <mergeCell ref="BE28:BI28"/>
    <mergeCell ref="BS28:CG28"/>
    <mergeCell ref="CH28:CL28"/>
    <mergeCell ref="CM28:CQ28"/>
    <mergeCell ref="AU26:AY27"/>
    <mergeCell ref="AZ26:BD27"/>
    <mergeCell ref="BE26:BI27"/>
    <mergeCell ref="BS26:CG26"/>
    <mergeCell ref="CH26:CL26"/>
    <mergeCell ref="CM26:CQ26"/>
    <mergeCell ref="BE29:BI29"/>
    <mergeCell ref="BS29:CG29"/>
    <mergeCell ref="AK28:AO28"/>
    <mergeCell ref="AP28:AT28"/>
    <mergeCell ref="AU28:AY28"/>
    <mergeCell ref="AZ28:BD28"/>
    <mergeCell ref="DV25:DZ25"/>
    <mergeCell ref="A26:P27"/>
    <mergeCell ref="Q26:U27"/>
    <mergeCell ref="V26:Z27"/>
    <mergeCell ref="AA26:AE27"/>
    <mergeCell ref="AF26:AJ27"/>
    <mergeCell ref="AK26:AO27"/>
    <mergeCell ref="AP26:AT27"/>
    <mergeCell ref="CR28:CV28"/>
    <mergeCell ref="CW28:DA28"/>
    <mergeCell ref="DV27:DZ27"/>
    <mergeCell ref="B28:P28"/>
    <mergeCell ref="Q28:U28"/>
    <mergeCell ref="V28:Z28"/>
    <mergeCell ref="AA28:AE28"/>
    <mergeCell ref="AF28:AJ28"/>
    <mergeCell ref="DV28:DZ28"/>
    <mergeCell ref="DB26:DF26"/>
    <mergeCell ref="DG26:DK26"/>
    <mergeCell ref="DL26:DP26"/>
    <mergeCell ref="DQ26:DU26"/>
    <mergeCell ref="DB28:DF28"/>
    <mergeCell ref="DG28:DK28"/>
    <mergeCell ref="DL28:DP28"/>
    <mergeCell ref="DQ28:DU28"/>
    <mergeCell ref="CR26:CV26"/>
    <mergeCell ref="CW26:DA26"/>
    <mergeCell ref="DV23:DZ23"/>
    <mergeCell ref="A24:AY24"/>
    <mergeCell ref="BS24:CG24"/>
    <mergeCell ref="CH24:CL24"/>
    <mergeCell ref="CM24:CQ24"/>
    <mergeCell ref="CR24:CV24"/>
    <mergeCell ref="CW24:DA24"/>
    <mergeCell ref="DB24:DF24"/>
    <mergeCell ref="DV26:DZ26"/>
    <mergeCell ref="BS27:CG27"/>
    <mergeCell ref="CH27:CL27"/>
    <mergeCell ref="CM27:CQ27"/>
    <mergeCell ref="CR27:CV27"/>
    <mergeCell ref="CW27:DA27"/>
    <mergeCell ref="DB27:DF27"/>
    <mergeCell ref="DG27:DK27"/>
    <mergeCell ref="DL27:DP27"/>
    <mergeCell ref="DQ27:DU27"/>
    <mergeCell ref="DQ24:DU24"/>
    <mergeCell ref="DV24:DZ24"/>
    <mergeCell ref="A25:BI25"/>
    <mergeCell ref="BS25:CG25"/>
    <mergeCell ref="CH25:CL25"/>
    <mergeCell ref="CM25:CQ25"/>
    <mergeCell ref="CR25:CV25"/>
    <mergeCell ref="CW25:DA25"/>
    <mergeCell ref="DB25:DF25"/>
    <mergeCell ref="DG25:DK25"/>
    <mergeCell ref="DL25:DP25"/>
    <mergeCell ref="DQ25:DU25"/>
    <mergeCell ref="DQ22:DU22"/>
    <mergeCell ref="DV22:DZ22"/>
    <mergeCell ref="B23:P23"/>
    <mergeCell ref="Q23:U23"/>
    <mergeCell ref="V23:Z23"/>
    <mergeCell ref="AA23:AE23"/>
    <mergeCell ref="AF23:AJ23"/>
    <mergeCell ref="AK23:AO23"/>
    <mergeCell ref="DQ23:DU23"/>
    <mergeCell ref="AP23:AT23"/>
    <mergeCell ref="AU23:AY23"/>
    <mergeCell ref="AZ23:BD23"/>
    <mergeCell ref="BS23:CG23"/>
    <mergeCell ref="CH23:CL23"/>
    <mergeCell ref="CM23:CQ23"/>
    <mergeCell ref="DG24:DK24"/>
    <mergeCell ref="DL24:DP24"/>
    <mergeCell ref="CR23:CV23"/>
    <mergeCell ref="CW23:DA23"/>
    <mergeCell ref="DB23:DF23"/>
    <mergeCell ref="DG23:DK23"/>
    <mergeCell ref="DL23:DP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AK8:AO8"/>
    <mergeCell ref="AP8:AT8"/>
    <mergeCell ref="DV8:DZ8"/>
    <mergeCell ref="B9:P9"/>
    <mergeCell ref="Q9:U9"/>
    <mergeCell ref="V9:Z9"/>
    <mergeCell ref="AA9:AE9"/>
    <mergeCell ref="AF9:AJ9"/>
    <mergeCell ref="AU8:AY8"/>
    <mergeCell ref="BS8:CG8"/>
    <mergeCell ref="CH8:CL8"/>
    <mergeCell ref="CM8:CQ8"/>
    <mergeCell ref="CR9:CV9"/>
    <mergeCell ref="CW9:DA9"/>
    <mergeCell ref="DB9:DF9"/>
    <mergeCell ref="DG9:DK9"/>
    <mergeCell ref="DL9:DP9"/>
    <mergeCell ref="DQ9:DU9"/>
    <mergeCell ref="DV9:DZ9"/>
    <mergeCell ref="DB8:DF8"/>
    <mergeCell ref="DG8:DK8"/>
    <mergeCell ref="DL8:DP8"/>
    <mergeCell ref="DQ8:DU8"/>
    <mergeCell ref="A2:BI2"/>
    <mergeCell ref="DJ2:DO2"/>
    <mergeCell ref="DQ2:DZ2"/>
    <mergeCell ref="A4:AY4"/>
    <mergeCell ref="BQ4:DZ4"/>
    <mergeCell ref="A5:P6"/>
    <mergeCell ref="AK9:AO9"/>
    <mergeCell ref="AP9:AT9"/>
    <mergeCell ref="AU9:AY9"/>
    <mergeCell ref="BS9:CG9"/>
    <mergeCell ref="CH9:CL9"/>
    <mergeCell ref="CM9:CQ9"/>
    <mergeCell ref="DG5:DK6"/>
    <mergeCell ref="DL5:DP6"/>
    <mergeCell ref="DQ5:DU6"/>
    <mergeCell ref="AK5:AO6"/>
    <mergeCell ref="AP5:AT6"/>
    <mergeCell ref="AU5:AY6"/>
    <mergeCell ref="BQ5:CG6"/>
    <mergeCell ref="CH5:CL6"/>
    <mergeCell ref="CM5:CQ6"/>
    <mergeCell ref="CR8:CV8"/>
    <mergeCell ref="CW8:DA8"/>
    <mergeCell ref="B8:P8"/>
    <mergeCell ref="Q8:U8"/>
    <mergeCell ref="V8:Z8"/>
    <mergeCell ref="AA8:AE8"/>
    <mergeCell ref="AF8:AJ8"/>
    <mergeCell ref="DV5:DZ6"/>
    <mergeCell ref="B7:P7"/>
    <mergeCell ref="Q7:U7"/>
    <mergeCell ref="V7:Z7"/>
    <mergeCell ref="AA7:AE7"/>
    <mergeCell ref="AF7:AJ7"/>
    <mergeCell ref="AK7:AO7"/>
    <mergeCell ref="AP7:AT7"/>
    <mergeCell ref="AU7:AY7"/>
    <mergeCell ref="BS7:CG7"/>
    <mergeCell ref="DV7:DZ7"/>
    <mergeCell ref="CH7:CL7"/>
    <mergeCell ref="CM7:CQ7"/>
    <mergeCell ref="CR7:CV7"/>
    <mergeCell ref="CW7:DA7"/>
    <mergeCell ref="DB7:DF7"/>
    <mergeCell ref="DG7:DK7"/>
    <mergeCell ref="Q5:U6"/>
    <mergeCell ref="V5:Z6"/>
    <mergeCell ref="AA5:AE6"/>
    <mergeCell ref="AF5:AJ6"/>
    <mergeCell ref="DL7:DP7"/>
    <mergeCell ref="DQ7:DU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KwgnlIuWQ49HCVDiHu9oD2c3/081HUrMRirWdKUKyZz4IA01FfHFE5AYN4EF5eqwmCFR/9RerzvGlJn6BcyCg==" saltValue="cj436JlK6/gM249+9NY2G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0" customHeight="1" zeroHeight="1" x14ac:dyDescent="0.2"/>
  <cols>
    <col min="1" max="36" width="2.44140625" style="124" customWidth="1"/>
    <col min="37" max="44" width="17" style="124" customWidth="1"/>
    <col min="45" max="45" width="6.109375" style="126" customWidth="1"/>
    <col min="46" max="46" width="3" style="125" customWidth="1"/>
    <col min="47" max="47" width="19.109375" style="124" hidden="1" customWidth="1"/>
    <col min="48" max="52" width="12.6640625" style="124" hidden="1" customWidth="1"/>
    <col min="53" max="16384" width="8.6640625" style="124" hidden="1"/>
  </cols>
  <sheetData>
    <row r="1" spans="1:46" ht="13.2" x14ac:dyDescent="0.2">
      <c r="AS1" s="127"/>
      <c r="AT1" s="127"/>
    </row>
    <row r="2" spans="1:46" ht="13.2" x14ac:dyDescent="0.2">
      <c r="AS2" s="127"/>
      <c r="AT2" s="127"/>
    </row>
    <row r="3" spans="1:46" ht="13.2" x14ac:dyDescent="0.2">
      <c r="AS3" s="127"/>
      <c r="AT3" s="127"/>
    </row>
    <row r="4" spans="1:46" ht="13.2" x14ac:dyDescent="0.2">
      <c r="AS4" s="127"/>
      <c r="AT4" s="127"/>
    </row>
    <row r="5" spans="1:46" ht="16.2" x14ac:dyDescent="0.2">
      <c r="A5" s="189" t="s">
        <v>472</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217"/>
    </row>
    <row r="6" spans="1:46" ht="13.2" x14ac:dyDescent="0.2">
      <c r="A6" s="125"/>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87" t="s">
        <v>471</v>
      </c>
      <c r="AL6" s="187"/>
      <c r="AM6" s="187"/>
      <c r="AN6" s="187"/>
      <c r="AO6" s="127"/>
      <c r="AP6" s="127"/>
      <c r="AQ6" s="127"/>
      <c r="AR6" s="127"/>
    </row>
    <row r="7" spans="1:46" ht="13.5" customHeight="1" x14ac:dyDescent="0.2">
      <c r="A7" s="125"/>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86"/>
      <c r="AL7" s="185"/>
      <c r="AM7" s="185"/>
      <c r="AN7" s="184"/>
      <c r="AO7" s="1154" t="s">
        <v>437</v>
      </c>
      <c r="AP7" s="183"/>
      <c r="AQ7" s="182" t="s">
        <v>454</v>
      </c>
      <c r="AR7" s="181"/>
    </row>
    <row r="8" spans="1:46" ht="13.2" x14ac:dyDescent="0.2">
      <c r="A8" s="12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80"/>
      <c r="AL8" s="179"/>
      <c r="AM8" s="179"/>
      <c r="AN8" s="178"/>
      <c r="AO8" s="1155"/>
      <c r="AP8" s="177" t="s">
        <v>453</v>
      </c>
      <c r="AQ8" s="176" t="s">
        <v>452</v>
      </c>
      <c r="AR8" s="175" t="s">
        <v>451</v>
      </c>
    </row>
    <row r="9" spans="1:46" ht="13.2" x14ac:dyDescent="0.2">
      <c r="A9" s="125"/>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135" t="s">
        <v>470</v>
      </c>
      <c r="AL9" s="1136"/>
      <c r="AM9" s="1136"/>
      <c r="AN9" s="1137"/>
      <c r="AO9" s="216">
        <v>952088</v>
      </c>
      <c r="AP9" s="216">
        <v>131504</v>
      </c>
      <c r="AQ9" s="215">
        <v>135698</v>
      </c>
      <c r="AR9" s="214">
        <v>-3.1</v>
      </c>
    </row>
    <row r="10" spans="1:46" ht="13.5" customHeight="1" x14ac:dyDescent="0.2">
      <c r="A10" s="125"/>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135" t="s">
        <v>469</v>
      </c>
      <c r="AL10" s="1136"/>
      <c r="AM10" s="1136"/>
      <c r="AN10" s="1137"/>
      <c r="AO10" s="213">
        <v>215701</v>
      </c>
      <c r="AP10" s="213">
        <v>29793</v>
      </c>
      <c r="AQ10" s="212">
        <v>15070</v>
      </c>
      <c r="AR10" s="211">
        <v>97.7</v>
      </c>
    </row>
    <row r="11" spans="1:46" ht="13.5" customHeight="1" x14ac:dyDescent="0.2">
      <c r="A11" s="125"/>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135" t="s">
        <v>468</v>
      </c>
      <c r="AL11" s="1136"/>
      <c r="AM11" s="1136"/>
      <c r="AN11" s="1137"/>
      <c r="AO11" s="213" t="s">
        <v>442</v>
      </c>
      <c r="AP11" s="213" t="s">
        <v>442</v>
      </c>
      <c r="AQ11" s="212">
        <v>1204</v>
      </c>
      <c r="AR11" s="211" t="s">
        <v>442</v>
      </c>
    </row>
    <row r="12" spans="1:46" ht="13.5" customHeight="1" x14ac:dyDescent="0.2">
      <c r="A12" s="125"/>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135" t="s">
        <v>467</v>
      </c>
      <c r="AL12" s="1136"/>
      <c r="AM12" s="1136"/>
      <c r="AN12" s="1137"/>
      <c r="AO12" s="213" t="s">
        <v>442</v>
      </c>
      <c r="AP12" s="213" t="s">
        <v>442</v>
      </c>
      <c r="AQ12" s="212" t="s">
        <v>442</v>
      </c>
      <c r="AR12" s="211" t="s">
        <v>442</v>
      </c>
    </row>
    <row r="13" spans="1:46" ht="13.5" customHeight="1" x14ac:dyDescent="0.2">
      <c r="A13" s="12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135" t="s">
        <v>466</v>
      </c>
      <c r="AL13" s="1136"/>
      <c r="AM13" s="1136"/>
      <c r="AN13" s="1137"/>
      <c r="AO13" s="213">
        <v>54250</v>
      </c>
      <c r="AP13" s="213">
        <v>7493</v>
      </c>
      <c r="AQ13" s="212">
        <v>5161</v>
      </c>
      <c r="AR13" s="211">
        <v>45.2</v>
      </c>
    </row>
    <row r="14" spans="1:46" ht="13.5" customHeight="1" x14ac:dyDescent="0.2">
      <c r="A14" s="125"/>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135" t="s">
        <v>465</v>
      </c>
      <c r="AL14" s="1136"/>
      <c r="AM14" s="1136"/>
      <c r="AN14" s="1137"/>
      <c r="AO14" s="213">
        <v>37393</v>
      </c>
      <c r="AP14" s="213">
        <v>5165</v>
      </c>
      <c r="AQ14" s="212">
        <v>2589</v>
      </c>
      <c r="AR14" s="211">
        <v>99.5</v>
      </c>
    </row>
    <row r="15" spans="1:46" ht="13.5" customHeight="1" x14ac:dyDescent="0.2">
      <c r="A15" s="125"/>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138" t="s">
        <v>464</v>
      </c>
      <c r="AL15" s="1139"/>
      <c r="AM15" s="1139"/>
      <c r="AN15" s="1140"/>
      <c r="AO15" s="213">
        <v>-70023</v>
      </c>
      <c r="AP15" s="213">
        <v>-9672</v>
      </c>
      <c r="AQ15" s="212">
        <v>-9993</v>
      </c>
      <c r="AR15" s="211">
        <v>-3.2</v>
      </c>
    </row>
    <row r="16" spans="1:46" ht="13.2" x14ac:dyDescent="0.2">
      <c r="A16" s="125"/>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138" t="s">
        <v>43</v>
      </c>
      <c r="AL16" s="1139"/>
      <c r="AM16" s="1139"/>
      <c r="AN16" s="1140"/>
      <c r="AO16" s="213">
        <v>1189409</v>
      </c>
      <c r="AP16" s="213">
        <v>164283</v>
      </c>
      <c r="AQ16" s="212">
        <v>149729</v>
      </c>
      <c r="AR16" s="211">
        <v>9.6999999999999993</v>
      </c>
    </row>
    <row r="17" spans="1:46" ht="13.2" x14ac:dyDescent="0.2">
      <c r="A17" s="125"/>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210"/>
    </row>
    <row r="18" spans="1:46" ht="13.2" x14ac:dyDescent="0.2">
      <c r="A18" s="125"/>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65"/>
      <c r="AR18" s="165"/>
    </row>
    <row r="19" spans="1:46" ht="13.2" x14ac:dyDescent="0.2">
      <c r="A19" s="125"/>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t="s">
        <v>463</v>
      </c>
      <c r="AL19" s="127"/>
      <c r="AM19" s="127"/>
      <c r="AN19" s="127"/>
      <c r="AO19" s="127"/>
      <c r="AP19" s="127"/>
      <c r="AQ19" s="127"/>
      <c r="AR19" s="127"/>
    </row>
    <row r="20" spans="1:46" ht="13.2" x14ac:dyDescent="0.2">
      <c r="A20" s="125"/>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209"/>
      <c r="AL20" s="208"/>
      <c r="AM20" s="208"/>
      <c r="AN20" s="207"/>
      <c r="AO20" s="206" t="s">
        <v>462</v>
      </c>
      <c r="AP20" s="205" t="s">
        <v>461</v>
      </c>
      <c r="AQ20" s="204" t="s">
        <v>460</v>
      </c>
      <c r="AR20" s="203"/>
    </row>
    <row r="21" spans="1:46" s="191" customFormat="1" ht="13.2" x14ac:dyDescent="0.2">
      <c r="A21" s="192"/>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141" t="s">
        <v>459</v>
      </c>
      <c r="AL21" s="1142"/>
      <c r="AM21" s="1142"/>
      <c r="AN21" s="1143"/>
      <c r="AO21" s="202">
        <v>13.4</v>
      </c>
      <c r="AP21" s="201">
        <v>13.47</v>
      </c>
      <c r="AQ21" s="200">
        <v>-7.0000000000000007E-2</v>
      </c>
      <c r="AR21" s="187"/>
      <c r="AS21" s="197"/>
      <c r="AT21" s="192"/>
    </row>
    <row r="22" spans="1:46" s="191" customFormat="1" ht="13.2" x14ac:dyDescent="0.2">
      <c r="A22" s="192"/>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141" t="s">
        <v>458</v>
      </c>
      <c r="AL22" s="1142"/>
      <c r="AM22" s="1142"/>
      <c r="AN22" s="1143"/>
      <c r="AO22" s="199">
        <v>95.6</v>
      </c>
      <c r="AP22" s="198">
        <v>96.1</v>
      </c>
      <c r="AQ22" s="172">
        <v>-0.5</v>
      </c>
      <c r="AR22" s="165"/>
      <c r="AS22" s="197"/>
      <c r="AT22" s="192"/>
    </row>
    <row r="23" spans="1:46" s="191" customFormat="1" ht="13.2" x14ac:dyDescent="0.2">
      <c r="A23" s="192"/>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65"/>
      <c r="AQ23" s="165"/>
      <c r="AR23" s="165"/>
      <c r="AS23" s="197"/>
      <c r="AT23" s="192"/>
    </row>
    <row r="24" spans="1:46" s="191" customFormat="1" ht="13.2" x14ac:dyDescent="0.2">
      <c r="A24" s="192"/>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65"/>
      <c r="AQ24" s="165"/>
      <c r="AR24" s="165"/>
      <c r="AS24" s="197"/>
      <c r="AT24" s="192"/>
    </row>
    <row r="25" spans="1:46" s="191" customFormat="1" ht="13.2" x14ac:dyDescent="0.2">
      <c r="A25" s="196"/>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4"/>
      <c r="AQ25" s="194"/>
      <c r="AR25" s="194"/>
      <c r="AS25" s="193"/>
      <c r="AT25" s="192"/>
    </row>
    <row r="26" spans="1:46" s="191" customFormat="1" ht="13.2" x14ac:dyDescent="0.2">
      <c r="A26" s="1153" t="s">
        <v>457</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1153"/>
      <c r="AS26" s="1153"/>
      <c r="AT26" s="187"/>
    </row>
    <row r="27" spans="1:46" ht="13.2" x14ac:dyDescent="0.2">
      <c r="A27" s="190"/>
      <c r="AO27" s="127"/>
      <c r="AP27" s="127"/>
      <c r="AQ27" s="127"/>
      <c r="AR27" s="127"/>
      <c r="AS27" s="127"/>
      <c r="AT27" s="127"/>
    </row>
    <row r="28" spans="1:46" ht="16.2" x14ac:dyDescent="0.2">
      <c r="A28" s="189" t="s">
        <v>456</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88"/>
    </row>
    <row r="29" spans="1:46" ht="13.2" x14ac:dyDescent="0.2">
      <c r="A29" s="125"/>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87" t="s">
        <v>455</v>
      </c>
      <c r="AL29" s="187"/>
      <c r="AM29" s="187"/>
      <c r="AN29" s="187"/>
      <c r="AO29" s="127"/>
      <c r="AP29" s="127"/>
      <c r="AQ29" s="127"/>
      <c r="AR29" s="127"/>
      <c r="AS29" s="166"/>
    </row>
    <row r="30" spans="1:46" ht="13.5" customHeight="1" x14ac:dyDescent="0.2">
      <c r="A30" s="125"/>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86"/>
      <c r="AL30" s="185"/>
      <c r="AM30" s="185"/>
      <c r="AN30" s="184"/>
      <c r="AO30" s="1154" t="s">
        <v>437</v>
      </c>
      <c r="AP30" s="183"/>
      <c r="AQ30" s="182" t="s">
        <v>454</v>
      </c>
      <c r="AR30" s="181"/>
    </row>
    <row r="31" spans="1:46" ht="13.2" x14ac:dyDescent="0.2">
      <c r="A31" s="125"/>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80"/>
      <c r="AL31" s="179"/>
      <c r="AM31" s="179"/>
      <c r="AN31" s="178"/>
      <c r="AO31" s="1155"/>
      <c r="AP31" s="177" t="s">
        <v>453</v>
      </c>
      <c r="AQ31" s="176" t="s">
        <v>452</v>
      </c>
      <c r="AR31" s="175" t="s">
        <v>451</v>
      </c>
    </row>
    <row r="32" spans="1:46" ht="27" customHeight="1" x14ac:dyDescent="0.2">
      <c r="A32" s="125"/>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147" t="s">
        <v>450</v>
      </c>
      <c r="AL32" s="1148"/>
      <c r="AM32" s="1148"/>
      <c r="AN32" s="1149"/>
      <c r="AO32" s="171">
        <v>547208</v>
      </c>
      <c r="AP32" s="171">
        <v>75581</v>
      </c>
      <c r="AQ32" s="170">
        <v>77495</v>
      </c>
      <c r="AR32" s="169">
        <v>-2.5</v>
      </c>
    </row>
    <row r="33" spans="1:46" ht="13.5" customHeight="1" x14ac:dyDescent="0.2">
      <c r="A33" s="125"/>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147" t="s">
        <v>449</v>
      </c>
      <c r="AL33" s="1148"/>
      <c r="AM33" s="1148"/>
      <c r="AN33" s="1149"/>
      <c r="AO33" s="171" t="s">
        <v>442</v>
      </c>
      <c r="AP33" s="171" t="s">
        <v>442</v>
      </c>
      <c r="AQ33" s="170" t="s">
        <v>442</v>
      </c>
      <c r="AR33" s="169" t="s">
        <v>442</v>
      </c>
    </row>
    <row r="34" spans="1:46" ht="27" customHeight="1" x14ac:dyDescent="0.2">
      <c r="A34" s="12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147" t="s">
        <v>448</v>
      </c>
      <c r="AL34" s="1148"/>
      <c r="AM34" s="1148"/>
      <c r="AN34" s="1149"/>
      <c r="AO34" s="171" t="s">
        <v>442</v>
      </c>
      <c r="AP34" s="171" t="s">
        <v>442</v>
      </c>
      <c r="AQ34" s="170" t="s">
        <v>442</v>
      </c>
      <c r="AR34" s="169" t="s">
        <v>442</v>
      </c>
    </row>
    <row r="35" spans="1:46" ht="27" customHeight="1" x14ac:dyDescent="0.2">
      <c r="A35" s="125"/>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147" t="s">
        <v>447</v>
      </c>
      <c r="AL35" s="1148"/>
      <c r="AM35" s="1148"/>
      <c r="AN35" s="1149"/>
      <c r="AO35" s="171">
        <v>120417</v>
      </c>
      <c r="AP35" s="171">
        <v>16632</v>
      </c>
      <c r="AQ35" s="170">
        <v>26940</v>
      </c>
      <c r="AR35" s="169">
        <v>-38.299999999999997</v>
      </c>
    </row>
    <row r="36" spans="1:46" ht="27" customHeight="1" x14ac:dyDescent="0.2">
      <c r="A36" s="125"/>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147" t="s">
        <v>446</v>
      </c>
      <c r="AL36" s="1148"/>
      <c r="AM36" s="1148"/>
      <c r="AN36" s="1149"/>
      <c r="AO36" s="171">
        <v>7196</v>
      </c>
      <c r="AP36" s="171">
        <v>994</v>
      </c>
      <c r="AQ36" s="170">
        <v>3757</v>
      </c>
      <c r="AR36" s="169">
        <v>-73.5</v>
      </c>
    </row>
    <row r="37" spans="1:46" ht="13.5" customHeight="1" x14ac:dyDescent="0.2">
      <c r="A37" s="125"/>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147" t="s">
        <v>445</v>
      </c>
      <c r="AL37" s="1148"/>
      <c r="AM37" s="1148"/>
      <c r="AN37" s="1149"/>
      <c r="AO37" s="171" t="s">
        <v>442</v>
      </c>
      <c r="AP37" s="171" t="s">
        <v>442</v>
      </c>
      <c r="AQ37" s="170">
        <v>476</v>
      </c>
      <c r="AR37" s="169" t="s">
        <v>442</v>
      </c>
    </row>
    <row r="38" spans="1:46" ht="27" customHeight="1" x14ac:dyDescent="0.2">
      <c r="A38" s="125"/>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144" t="s">
        <v>444</v>
      </c>
      <c r="AL38" s="1145"/>
      <c r="AM38" s="1145"/>
      <c r="AN38" s="1146"/>
      <c r="AO38" s="174" t="s">
        <v>442</v>
      </c>
      <c r="AP38" s="174" t="s">
        <v>442</v>
      </c>
      <c r="AQ38" s="173">
        <v>3</v>
      </c>
      <c r="AR38" s="172" t="s">
        <v>442</v>
      </c>
      <c r="AS38" s="166"/>
    </row>
    <row r="39" spans="1:46" ht="13.2" x14ac:dyDescent="0.2">
      <c r="A39" s="125"/>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144" t="s">
        <v>443</v>
      </c>
      <c r="AL39" s="1145"/>
      <c r="AM39" s="1145"/>
      <c r="AN39" s="1146"/>
      <c r="AO39" s="171" t="s">
        <v>442</v>
      </c>
      <c r="AP39" s="171" t="s">
        <v>442</v>
      </c>
      <c r="AQ39" s="170">
        <v>-1869</v>
      </c>
      <c r="AR39" s="169" t="s">
        <v>442</v>
      </c>
      <c r="AS39" s="166"/>
    </row>
    <row r="40" spans="1:46" ht="27" customHeight="1" x14ac:dyDescent="0.2">
      <c r="A40" s="125"/>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147" t="s">
        <v>441</v>
      </c>
      <c r="AL40" s="1148"/>
      <c r="AM40" s="1148"/>
      <c r="AN40" s="1149"/>
      <c r="AO40" s="171">
        <v>-640006</v>
      </c>
      <c r="AP40" s="171">
        <v>-88399</v>
      </c>
      <c r="AQ40" s="170">
        <v>-73868</v>
      </c>
      <c r="AR40" s="169">
        <v>19.7</v>
      </c>
      <c r="AS40" s="166"/>
    </row>
    <row r="41" spans="1:46" ht="13.2" x14ac:dyDescent="0.2">
      <c r="A41" s="125"/>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150" t="s">
        <v>216</v>
      </c>
      <c r="AL41" s="1151"/>
      <c r="AM41" s="1151"/>
      <c r="AN41" s="1152"/>
      <c r="AO41" s="171">
        <v>34815</v>
      </c>
      <c r="AP41" s="171">
        <v>4809</v>
      </c>
      <c r="AQ41" s="170">
        <v>32935</v>
      </c>
      <c r="AR41" s="169">
        <v>-85.4</v>
      </c>
      <c r="AS41" s="166"/>
    </row>
    <row r="42" spans="1:46" ht="13.2" x14ac:dyDescent="0.2">
      <c r="A42" s="125"/>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68" t="s">
        <v>440</v>
      </c>
      <c r="AL42" s="127"/>
      <c r="AM42" s="127"/>
      <c r="AN42" s="127"/>
      <c r="AO42" s="127"/>
      <c r="AP42" s="127"/>
      <c r="AQ42" s="165"/>
      <c r="AR42" s="165"/>
      <c r="AS42" s="166"/>
    </row>
    <row r="43" spans="1:46" ht="13.2" x14ac:dyDescent="0.2">
      <c r="A43" s="125"/>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67"/>
      <c r="AQ43" s="165"/>
      <c r="AR43" s="127"/>
      <c r="AS43" s="166"/>
    </row>
    <row r="44" spans="1:46" ht="13.2" x14ac:dyDescent="0.2">
      <c r="A44" s="12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65"/>
      <c r="AR44" s="127"/>
    </row>
    <row r="45" spans="1:46" ht="13.2" x14ac:dyDescent="0.2">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4"/>
      <c r="AR45" s="163"/>
      <c r="AS45" s="163"/>
      <c r="AT45" s="127"/>
    </row>
    <row r="46" spans="1:46" ht="13.2" x14ac:dyDescent="0.2">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7"/>
    </row>
    <row r="47" spans="1:46" ht="17.25" customHeight="1" x14ac:dyDescent="0.2">
      <c r="A47" s="162" t="s">
        <v>439</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row>
    <row r="48" spans="1:46" ht="13.2" x14ac:dyDescent="0.2">
      <c r="A48" s="125"/>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60" t="s">
        <v>438</v>
      </c>
      <c r="AL48" s="160"/>
      <c r="AM48" s="160"/>
      <c r="AN48" s="160"/>
      <c r="AO48" s="160"/>
      <c r="AP48" s="160"/>
      <c r="AQ48" s="161"/>
      <c r="AR48" s="160"/>
    </row>
    <row r="49" spans="1:44" ht="13.5" customHeight="1" x14ac:dyDescent="0.2">
      <c r="A49" s="125"/>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46"/>
      <c r="AL49" s="152"/>
      <c r="AM49" s="1156" t="s">
        <v>437</v>
      </c>
      <c r="AN49" s="1158" t="s">
        <v>436</v>
      </c>
      <c r="AO49" s="1159"/>
      <c r="AP49" s="1159"/>
      <c r="AQ49" s="1159"/>
      <c r="AR49" s="1160"/>
    </row>
    <row r="50" spans="1:44" ht="13.2" x14ac:dyDescent="0.2">
      <c r="A50" s="125"/>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59"/>
      <c r="AL50" s="158"/>
      <c r="AM50" s="1157"/>
      <c r="AN50" s="157" t="s">
        <v>435</v>
      </c>
      <c r="AO50" s="156" t="s">
        <v>434</v>
      </c>
      <c r="AP50" s="155" t="s">
        <v>433</v>
      </c>
      <c r="AQ50" s="154" t="s">
        <v>432</v>
      </c>
      <c r="AR50" s="153" t="s">
        <v>431</v>
      </c>
    </row>
    <row r="51" spans="1:44" ht="13.2" x14ac:dyDescent="0.2">
      <c r="A51" s="12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46" t="s">
        <v>430</v>
      </c>
      <c r="AL51" s="152"/>
      <c r="AM51" s="151">
        <v>1235812</v>
      </c>
      <c r="AN51" s="150">
        <v>154361</v>
      </c>
      <c r="AO51" s="149">
        <v>62.4</v>
      </c>
      <c r="AP51" s="148">
        <v>122882</v>
      </c>
      <c r="AQ51" s="147">
        <v>-11.4</v>
      </c>
      <c r="AR51" s="139">
        <v>73.8</v>
      </c>
    </row>
    <row r="52" spans="1:44" ht="13.2" x14ac:dyDescent="0.2">
      <c r="A52" s="12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38"/>
      <c r="AL52" s="137" t="s">
        <v>424</v>
      </c>
      <c r="AM52" s="136">
        <v>938093</v>
      </c>
      <c r="AN52" s="135">
        <v>117174</v>
      </c>
      <c r="AO52" s="134">
        <v>60.1</v>
      </c>
      <c r="AP52" s="133">
        <v>65785</v>
      </c>
      <c r="AQ52" s="132">
        <v>-7.6</v>
      </c>
      <c r="AR52" s="131">
        <v>67.7</v>
      </c>
    </row>
    <row r="53" spans="1:44" ht="13.2" x14ac:dyDescent="0.2">
      <c r="A53" s="125"/>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46" t="s">
        <v>429</v>
      </c>
      <c r="AL53" s="152"/>
      <c r="AM53" s="151">
        <v>609357</v>
      </c>
      <c r="AN53" s="150">
        <v>78073</v>
      </c>
      <c r="AO53" s="149">
        <v>-49.4</v>
      </c>
      <c r="AP53" s="148">
        <v>114790</v>
      </c>
      <c r="AQ53" s="147">
        <v>-6.6</v>
      </c>
      <c r="AR53" s="139">
        <v>-42.8</v>
      </c>
    </row>
    <row r="54" spans="1:44" ht="13.2" x14ac:dyDescent="0.2">
      <c r="A54" s="125"/>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38"/>
      <c r="AL54" s="137" t="s">
        <v>424</v>
      </c>
      <c r="AM54" s="136">
        <v>352171</v>
      </c>
      <c r="AN54" s="135">
        <v>45121</v>
      </c>
      <c r="AO54" s="134">
        <v>-61.5</v>
      </c>
      <c r="AP54" s="133">
        <v>55601</v>
      </c>
      <c r="AQ54" s="132">
        <v>-15.5</v>
      </c>
      <c r="AR54" s="131">
        <v>-46</v>
      </c>
    </row>
    <row r="55" spans="1:44" ht="13.2" x14ac:dyDescent="0.2">
      <c r="A55" s="125"/>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46" t="s">
        <v>428</v>
      </c>
      <c r="AL55" s="152"/>
      <c r="AM55" s="151">
        <v>856899</v>
      </c>
      <c r="AN55" s="150">
        <v>112101</v>
      </c>
      <c r="AO55" s="149">
        <v>43.6</v>
      </c>
      <c r="AP55" s="148">
        <v>126262</v>
      </c>
      <c r="AQ55" s="147">
        <v>10</v>
      </c>
      <c r="AR55" s="139">
        <v>33.6</v>
      </c>
    </row>
    <row r="56" spans="1:44" ht="13.2" x14ac:dyDescent="0.2">
      <c r="A56" s="125"/>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38"/>
      <c r="AL56" s="137" t="s">
        <v>424</v>
      </c>
      <c r="AM56" s="136">
        <v>397478</v>
      </c>
      <c r="AN56" s="135">
        <v>51999</v>
      </c>
      <c r="AO56" s="134">
        <v>15.2</v>
      </c>
      <c r="AP56" s="133">
        <v>56769</v>
      </c>
      <c r="AQ56" s="132">
        <v>2.1</v>
      </c>
      <c r="AR56" s="131">
        <v>13.1</v>
      </c>
    </row>
    <row r="57" spans="1:44" ht="13.2" x14ac:dyDescent="0.2">
      <c r="A57" s="125"/>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46" t="s">
        <v>427</v>
      </c>
      <c r="AL57" s="152"/>
      <c r="AM57" s="151">
        <v>893435</v>
      </c>
      <c r="AN57" s="150">
        <v>120166</v>
      </c>
      <c r="AO57" s="149">
        <v>7.2</v>
      </c>
      <c r="AP57" s="148">
        <v>126525</v>
      </c>
      <c r="AQ57" s="147">
        <v>0.2</v>
      </c>
      <c r="AR57" s="139">
        <v>7</v>
      </c>
    </row>
    <row r="58" spans="1:44" ht="13.2" x14ac:dyDescent="0.2">
      <c r="A58" s="125"/>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38"/>
      <c r="AL58" s="137" t="s">
        <v>424</v>
      </c>
      <c r="AM58" s="136">
        <v>385842</v>
      </c>
      <c r="AN58" s="135">
        <v>51895</v>
      </c>
      <c r="AO58" s="134">
        <v>-0.2</v>
      </c>
      <c r="AP58" s="133">
        <v>67052</v>
      </c>
      <c r="AQ58" s="132">
        <v>18.100000000000001</v>
      </c>
      <c r="AR58" s="131">
        <v>-18.3</v>
      </c>
    </row>
    <row r="59" spans="1:44" ht="13.2" x14ac:dyDescent="0.2">
      <c r="A59" s="125"/>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46" t="s">
        <v>426</v>
      </c>
      <c r="AL59" s="152"/>
      <c r="AM59" s="151">
        <v>1029914</v>
      </c>
      <c r="AN59" s="150">
        <v>142253</v>
      </c>
      <c r="AO59" s="149">
        <v>18.399999999999999</v>
      </c>
      <c r="AP59" s="148">
        <v>122054</v>
      </c>
      <c r="AQ59" s="147">
        <v>-3.5</v>
      </c>
      <c r="AR59" s="139">
        <v>21.9</v>
      </c>
    </row>
    <row r="60" spans="1:44" ht="13.2" x14ac:dyDescent="0.2">
      <c r="A60" s="125"/>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38"/>
      <c r="AL60" s="137" t="s">
        <v>424</v>
      </c>
      <c r="AM60" s="136">
        <v>894705</v>
      </c>
      <c r="AN60" s="135">
        <v>123578</v>
      </c>
      <c r="AO60" s="134">
        <v>138.1</v>
      </c>
      <c r="AP60" s="133">
        <v>68298</v>
      </c>
      <c r="AQ60" s="132">
        <v>1.9</v>
      </c>
      <c r="AR60" s="131">
        <v>136.19999999999999</v>
      </c>
    </row>
    <row r="61" spans="1:44" ht="13.2" x14ac:dyDescent="0.2">
      <c r="A61" s="125"/>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46" t="s">
        <v>425</v>
      </c>
      <c r="AL61" s="145"/>
      <c r="AM61" s="144">
        <v>925083</v>
      </c>
      <c r="AN61" s="143">
        <v>121391</v>
      </c>
      <c r="AO61" s="142">
        <v>16.399999999999999</v>
      </c>
      <c r="AP61" s="141">
        <v>122503</v>
      </c>
      <c r="AQ61" s="140">
        <v>-2.2999999999999998</v>
      </c>
      <c r="AR61" s="139">
        <v>18.7</v>
      </c>
    </row>
    <row r="62" spans="1:44" ht="13.2" x14ac:dyDescent="0.2">
      <c r="A62" s="125"/>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38"/>
      <c r="AL62" s="137" t="s">
        <v>424</v>
      </c>
      <c r="AM62" s="136">
        <v>593658</v>
      </c>
      <c r="AN62" s="135">
        <v>77953</v>
      </c>
      <c r="AO62" s="134">
        <v>30.3</v>
      </c>
      <c r="AP62" s="133">
        <v>62701</v>
      </c>
      <c r="AQ62" s="132">
        <v>-0.2</v>
      </c>
      <c r="AR62" s="131">
        <v>30.5</v>
      </c>
    </row>
    <row r="63" spans="1:44" ht="13.2" x14ac:dyDescent="0.2">
      <c r="A63" s="125"/>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row>
    <row r="64" spans="1:44" ht="13.2" x14ac:dyDescent="0.2">
      <c r="A64" s="125"/>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row>
    <row r="65" spans="1:46" ht="13.2" x14ac:dyDescent="0.2">
      <c r="A65" s="125"/>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row>
    <row r="66" spans="1:46" ht="13.2" x14ac:dyDescent="0.2">
      <c r="A66" s="130"/>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8"/>
    </row>
    <row r="67" spans="1:46" ht="13.5" hidden="1" customHeight="1" x14ac:dyDescent="0.2">
      <c r="AK67" s="127"/>
      <c r="AL67" s="127"/>
      <c r="AM67" s="127"/>
      <c r="AN67" s="127"/>
      <c r="AO67" s="127"/>
      <c r="AP67" s="127"/>
      <c r="AQ67" s="127"/>
      <c r="AR67" s="127"/>
      <c r="AS67" s="127"/>
      <c r="AT67" s="127"/>
    </row>
    <row r="68" spans="1:46" ht="13.5" hidden="1" customHeight="1" x14ac:dyDescent="0.2">
      <c r="AK68" s="127"/>
      <c r="AL68" s="127"/>
      <c r="AM68" s="127"/>
      <c r="AN68" s="127"/>
      <c r="AO68" s="127"/>
      <c r="AP68" s="127"/>
      <c r="AQ68" s="127"/>
      <c r="AR68" s="127"/>
    </row>
    <row r="69" spans="1:46" ht="13.5" hidden="1" customHeight="1" x14ac:dyDescent="0.2">
      <c r="AK69" s="127"/>
      <c r="AL69" s="127"/>
      <c r="AM69" s="127"/>
      <c r="AN69" s="127"/>
      <c r="AO69" s="127"/>
      <c r="AP69" s="127"/>
      <c r="AQ69" s="127"/>
      <c r="AR69" s="127"/>
    </row>
    <row r="70" spans="1:46" ht="13.2" hidden="1" x14ac:dyDescent="0.2">
      <c r="AK70" s="127"/>
      <c r="AL70" s="127"/>
      <c r="AM70" s="127"/>
      <c r="AN70" s="127"/>
      <c r="AO70" s="127"/>
      <c r="AP70" s="127"/>
      <c r="AQ70" s="127"/>
      <c r="AR70" s="127"/>
    </row>
    <row r="71" spans="1:46" ht="13.2" hidden="1" x14ac:dyDescent="0.2">
      <c r="AK71" s="127"/>
      <c r="AL71" s="127"/>
      <c r="AM71" s="127"/>
      <c r="AN71" s="127"/>
      <c r="AO71" s="127"/>
      <c r="AP71" s="127"/>
      <c r="AQ71" s="127"/>
      <c r="AR71" s="127"/>
    </row>
    <row r="72" spans="1:46" ht="13.2" hidden="1" x14ac:dyDescent="0.2">
      <c r="AK72" s="127"/>
      <c r="AL72" s="127"/>
      <c r="AM72" s="127"/>
      <c r="AN72" s="127"/>
      <c r="AO72" s="127"/>
      <c r="AP72" s="127"/>
      <c r="AQ72" s="127"/>
      <c r="AR72" s="127"/>
    </row>
    <row r="73" spans="1:46" ht="13.2" hidden="1" x14ac:dyDescent="0.2">
      <c r="AK73" s="127"/>
      <c r="AL73" s="127"/>
      <c r="AM73" s="127"/>
      <c r="AN73" s="127"/>
      <c r="AO73" s="127"/>
      <c r="AP73" s="127"/>
      <c r="AQ73" s="127"/>
      <c r="AR73" s="127"/>
    </row>
  </sheetData>
  <sheetProtection algorithmName="SHA-512" hashValue="Rfs+ON4IdvjxRmgccPnF28661fOMRDMQGEQ0ezVvOVrFqRSwgi7beCvlXFWhaVtJgxdrXxVKYgcTEuyn/kiGcQ==" saltValue="T3hdGr1ovTTeXBxZ9hPr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oNA+GOsloBnt2byR12UC40ELFuYkb17I0eYKJjkMln6KMwASBoY9RmzHzKVx/cbEUsOktenmg5Qg7UrX9kGzCw==" saltValue="kHjlN45IRvQ91rPugKOx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P3NEtUmN6bZAgGhguGFfh5Tef4glki+ODXehaZ3nJD3Yocc8BwVRmnqd1Zhg+tfBdYuZi8wkKocMDjQA3idPUw==" saltValue="/DQIrOcDTgHxZm6OFKL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0" customHeight="1" zeroHeight="1" x14ac:dyDescent="0.2"/>
  <cols>
    <col min="1" max="1" width="8.21875" style="218" customWidth="1"/>
    <col min="2" max="16" width="14.6640625" style="218" customWidth="1"/>
    <col min="17"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38"/>
      <c r="C45" s="238"/>
      <c r="D45" s="238"/>
      <c r="E45" s="238"/>
      <c r="F45" s="238"/>
      <c r="G45" s="238"/>
      <c r="H45" s="238"/>
      <c r="I45" s="238"/>
      <c r="J45" s="237" t="s">
        <v>477</v>
      </c>
    </row>
    <row r="46" spans="2:10" ht="29.25" customHeight="1" thickBot="1" x14ac:dyDescent="0.25">
      <c r="B46" s="236" t="s">
        <v>68</v>
      </c>
      <c r="C46" s="235"/>
      <c r="D46" s="235"/>
      <c r="E46" s="234" t="s">
        <v>476</v>
      </c>
      <c r="F46" s="233" t="s">
        <v>3</v>
      </c>
      <c r="G46" s="232" t="s">
        <v>4</v>
      </c>
      <c r="H46" s="232" t="s">
        <v>5</v>
      </c>
      <c r="I46" s="232" t="s">
        <v>6</v>
      </c>
      <c r="J46" s="231" t="s">
        <v>7</v>
      </c>
    </row>
    <row r="47" spans="2:10" ht="57.75" customHeight="1" x14ac:dyDescent="0.2">
      <c r="B47" s="230"/>
      <c r="C47" s="1161" t="s">
        <v>475</v>
      </c>
      <c r="D47" s="1161"/>
      <c r="E47" s="1162"/>
      <c r="F47" s="229">
        <v>55.21</v>
      </c>
      <c r="G47" s="228">
        <v>60.35</v>
      </c>
      <c r="H47" s="228">
        <v>61.92</v>
      </c>
      <c r="I47" s="228">
        <v>59.19</v>
      </c>
      <c r="J47" s="227">
        <v>57.21</v>
      </c>
    </row>
    <row r="48" spans="2:10" ht="57.75" customHeight="1" x14ac:dyDescent="0.2">
      <c r="B48" s="226"/>
      <c r="C48" s="1163" t="s">
        <v>474</v>
      </c>
      <c r="D48" s="1163"/>
      <c r="E48" s="1164"/>
      <c r="F48" s="225">
        <v>12.98</v>
      </c>
      <c r="G48" s="224">
        <v>11.55</v>
      </c>
      <c r="H48" s="224">
        <v>14.83</v>
      </c>
      <c r="I48" s="224">
        <v>14.93</v>
      </c>
      <c r="J48" s="223">
        <v>18.91</v>
      </c>
    </row>
    <row r="49" spans="2:10" ht="57.75" customHeight="1" thickBot="1" x14ac:dyDescent="0.25">
      <c r="B49" s="222"/>
      <c r="C49" s="1165" t="s">
        <v>473</v>
      </c>
      <c r="D49" s="1165"/>
      <c r="E49" s="1166"/>
      <c r="F49" s="221">
        <v>4.4000000000000004</v>
      </c>
      <c r="G49" s="220">
        <v>3.47</v>
      </c>
      <c r="H49" s="220">
        <v>3.01</v>
      </c>
      <c r="I49" s="220">
        <v>0.77</v>
      </c>
      <c r="J49" s="219">
        <v>4.5</v>
      </c>
    </row>
    <row r="50" spans="2:10" ht="13.2" x14ac:dyDescent="0.2"/>
  </sheetData>
  <sheetProtection algorithmName="SHA-512" hashValue="T7pk90Q4DolPS0J4jL84LWoAVPKUKkEJIfLPphmjTV+DJ6FW2tl2A+TOXYwKHpA88SD4jj6dGPqRv00nAmRSeQ==" saltValue="z+/Oh9iqY6XrGAnMRr1U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dcterms:created xsi:type="dcterms:W3CDTF">2023-09-21T00:00:39Z</dcterms:created>
  <dcterms:modified xsi:type="dcterms:W3CDTF">2023-10-05T06:14:03Z</dcterms:modified>
  <cp:category/>
</cp:coreProperties>
</file>