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R3決算\3_財政状況資料集の作成について\04_HPアップロード\"/>
    </mc:Choice>
  </mc:AlternateContent>
  <bookViews>
    <workbookView xWindow="816" yWindow="-120" windowWidth="20736" windowHeight="110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7" i="10" l="1"/>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C37" i="10"/>
  <c r="CO36" i="10"/>
  <c r="AM36" i="10"/>
  <c r="C36" i="10"/>
  <c r="CO35" i="10"/>
  <c r="AM35" i="10"/>
  <c r="C35" i="10"/>
  <c r="U34" i="10" s="1"/>
  <c r="AM34" i="10"/>
  <c r="C34" i="10"/>
  <c r="U35" i="10" l="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l="1"/>
  <c r="BW35" i="10" s="1"/>
  <c r="BW36" i="10" s="1"/>
  <c r="BW37" i="10" s="1"/>
  <c r="BW38" i="10" s="1"/>
  <c r="BW39" i="10" s="1"/>
  <c r="BW40" i="10" s="1"/>
  <c r="BW41" i="10" s="1"/>
  <c r="BW42" i="10" s="1"/>
  <c r="BW43" i="10" s="1"/>
  <c r="BE35" i="10"/>
  <c r="BE36" i="10" s="1"/>
  <c r="BE37" i="10" s="1"/>
  <c r="CO34" i="10" l="1"/>
</calcChain>
</file>

<file path=xl/sharedStrings.xml><?xml version="1.0" encoding="utf-8"?>
<sst xmlns="http://schemas.openxmlformats.org/spreadsheetml/2006/main" count="1154" uniqueCount="620">
  <si>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</si>
  <si>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</si>
  <si>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</si>
  <si>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</si>
  <si>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</si>
  <si>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</si>
  <si>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</si>
  <si>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</si>
  <si>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</si>
  <si>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</si>
  <si>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</si>
  <si>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</si>
  <si>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</si>
  <si>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</si>
  <si>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</si>
  <si>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</si>
  <si>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</si>
  <si>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</si>
  <si>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</si>
  <si>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</si>
  <si>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</si>
  <si>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</si>
  <si>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</si>
  <si>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</si>
  <si>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</si>
  <si>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</si>
  <si>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</si>
  <si>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</si>
  <si>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</si>
  <si>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</si>
  <si>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</si>
  <si>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</si>
  <si>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</si>
  <si>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</si>
  <si>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</si>
  <si>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</si>
  <si>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</si>
  <si>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</si>
  <si>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</si>
  <si>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</si>
  <si>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</si>
  <si>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</si>
  <si>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</si>
  <si>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</si>
  <si>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</si>
  <si>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</si>
  <si>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</si>
  <si>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</si>
  <si>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</si>
  <si>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</si>
  <si>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</si>
  <si>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</si>
  <si>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</si>
  <si>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</si>
  <si>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</si>
  <si>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</si>
  <si>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</si>
  <si>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</si>
  <si>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</si>
  <si>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</si>
  <si>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</si>
  <si>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</si>
  <si>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</si>
  <si>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</si>
  <si>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</si>
  <si>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</si>
  <si>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</si>
  <si>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</si>
  <si>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</si>
  <si>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</si>
  <si>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</si>
  <si>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</si>
  <si>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</si>
  <si>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</si>
  <si>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</si>
  <si>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</si>
  <si>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</si>
  <si>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</si>
  <si>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</si>
  <si>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</si>
  <si>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</si>
  <si>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</si>
  <si>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</si>
  <si>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</si>
  <si>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</si>
  <si>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</si>
  <si>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</si>
  <si>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</si>
  <si>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</si>
  <si>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</si>
  <si>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</si>
  <si>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</si>
  <si>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</si>
  <si>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</si>
  <si>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</si>
  <si>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</si>
  <si>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</si>
  <si>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早川町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</si>
  <si>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</si>
  <si>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</si>
  <si>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</si>
  <si>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</si>
  <si>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</si>
  <si>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</si>
  <si>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</si>
  <si>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</si>
  <si>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</si>
  <si>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</si>
  <si>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</si>
  <si>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</si>
  <si>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</si>
  <si>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</si>
  <si>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</si>
  <si>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</si>
  <si>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</si>
  <si>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</si>
  <si>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</si>
  <si>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</si>
  <si>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</si>
  <si>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</si>
  <si>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</si>
  <si>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</si>
  <si>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</si>
  <si>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</si>
  <si>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</si>
  <si>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</si>
  <si>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</si>
  <si>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</si>
  <si>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</si>
  <si>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</si>
  <si>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</si>
  <si>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</si>
  <si>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</si>
  <si>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</si>
  <si>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</si>
  <si>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</si>
  <si>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</si>
  <si>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</si>
  <si>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</si>
  <si>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</si>
  <si>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</si>
  <si>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</si>
  <si>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</si>
  <si>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</si>
  <si>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</si>
  <si>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</si>
  <si>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</si>
  <si>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</si>
  <si>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</si>
  <si>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</si>
  <si>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-5.1</t>
    <phoneticPr fontId="5"/>
  </si>
  <si>
    <t>基準財政需要額</t>
    <phoneticPr fontId="25"/>
  </si>
  <si>
    <t>うち日本人(％)</t>
    <phoneticPr fontId="5"/>
  </si>
  <si>
    <t>-5.0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</si>
  <si>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</si>
  <si>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</si>
  <si>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</si>
  <si>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</si>
  <si>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</si>
  <si>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</si>
  <si>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</si>
  <si>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</si>
  <si>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</si>
  <si>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</si>
  <si>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</si>
  <si>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</si>
  <si>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</si>
  <si>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</si>
  <si>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</si>
  <si>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</si>
  <si>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</si>
  <si>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</si>
  <si>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</si>
  <si>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</si>
  <si>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</si>
  <si>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</si>
  <si>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</si>
  <si>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</si>
  <si>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</si>
  <si>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</si>
  <si>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</si>
  <si>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</si>
  <si>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</si>
  <si>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</si>
  <si>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</si>
  <si>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</si>
  <si>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</si>
  <si>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</si>
  <si>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</si>
  <si>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</si>
  <si>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</si>
  <si>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</si>
  <si>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</si>
  <si>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</si>
  <si>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</si>
  <si>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</si>
  <si>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</si>
  <si>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</si>
  <si>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</si>
  <si>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</si>
  <si>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</si>
  <si>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</si>
  <si>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</si>
  <si>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</si>
  <si>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</si>
  <si>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</si>
  <si>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</si>
  <si>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</si>
  <si>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</si>
  <si>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</si>
  <si>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</si>
  <si>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</si>
  <si>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</si>
  <si>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山梨県早川町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</si>
  <si>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</si>
  <si>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</si>
  <si>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</si>
  <si>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</si>
  <si>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</si>
  <si>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</si>
  <si>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</si>
  <si>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</si>
  <si>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</si>
  <si>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</si>
  <si>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</si>
  <si>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</si>
  <si>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</si>
  <si>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</si>
  <si>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</si>
  <si>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</si>
  <si>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</si>
  <si>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</si>
  <si>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</si>
  <si>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</si>
  <si>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</si>
  <si>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</si>
  <si>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</si>
  <si>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</si>
  <si>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</si>
  <si>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</si>
  <si>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</si>
  <si>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</si>
  <si>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</si>
  <si>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</si>
  <si>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</si>
  <si>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</si>
  <si>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</si>
  <si>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</si>
  <si>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</si>
  <si>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</si>
  <si>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</si>
  <si>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</si>
  <si>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</si>
  <si>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</si>
  <si>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</si>
  <si>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</si>
  <si>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</si>
  <si>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</si>
  <si>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</si>
  <si>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</si>
  <si>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</si>
  <si>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</si>
  <si>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</si>
  <si>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</si>
  <si>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</si>
  <si>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</si>
  <si>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</si>
  <si>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</si>
  <si>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</si>
  <si>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</si>
  <si>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</si>
  <si>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</si>
  <si>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</si>
  <si>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</si>
  <si>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</si>
  <si>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</si>
  <si>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</si>
  <si>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</si>
  <si>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</si>
  <si>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</si>
  <si>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</si>
  <si>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</si>
  <si>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</si>
  <si>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</si>
  <si>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</si>
  <si>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</si>
  <si>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</si>
  <si>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</si>
  <si>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</si>
  <si>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</si>
  <si>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</si>
  <si>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</si>
  <si>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</si>
  <si>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</si>
  <si>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</si>
  <si>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</si>
  <si>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</si>
  <si>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</si>
  <si>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</si>
  <si>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</si>
  <si>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</si>
  <si>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</si>
  <si>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</si>
  <si>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</si>
  <si>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</si>
  <si>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</si>
  <si>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</si>
  <si>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</si>
  <si>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</si>
  <si>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</si>
  <si>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</si>
  <si>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</si>
  <si>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</si>
  <si>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</si>
  <si>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</si>
  <si>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</si>
  <si>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</si>
  <si>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</si>
  <si>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</si>
  <si>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</si>
  <si>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</si>
  <si>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</si>
  <si>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</si>
  <si>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</si>
  <si>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</si>
  <si>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</si>
  <si>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</si>
  <si>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</si>
  <si>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</si>
  <si>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</si>
  <si>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</si>
  <si>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</si>
  <si>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</si>
  <si>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</si>
  <si>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</si>
  <si>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</si>
  <si>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</si>
  <si>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</si>
  <si>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</si>
  <si>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下水道</t>
    <phoneticPr fontId="5"/>
  </si>
  <si>
    <t>被保険者数(人)</t>
  </si>
  <si>
    <t>　積立金</t>
    <phoneticPr fontId="5"/>
  </si>
  <si>
    <t>地方債</t>
  </si>
  <si>
    <t>観光施設</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</si>
  <si>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</si>
  <si>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</si>
  <si>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</si>
  <si>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</si>
  <si>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</si>
  <si>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</si>
  <si>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</si>
  <si>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</si>
  <si>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</si>
  <si>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</si>
  <si>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</si>
  <si>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</si>
  <si>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</si>
  <si>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</si>
  <si>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</si>
  <si>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</si>
  <si>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</si>
  <si>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</si>
  <si>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</si>
  <si>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</si>
  <si>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</si>
  <si>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</si>
  <si>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</si>
  <si>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</si>
  <si>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</si>
  <si>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山梨県早川町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</si>
  <si>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</si>
  <si>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</si>
  <si>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</si>
  <si>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</si>
  <si>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</si>
  <si>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</si>
  <si>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</si>
  <si>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</si>
  <si>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</si>
  <si>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</si>
  <si>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</si>
  <si>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</si>
  <si>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</si>
  <si>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</si>
  <si>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</si>
  <si>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</si>
  <si>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</si>
  <si>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</si>
  <si>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</si>
  <si>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</si>
  <si>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</si>
  <si>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</si>
  <si>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</si>
  <si>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</si>
  <si>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</si>
  <si>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</si>
  <si>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</si>
  <si>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</si>
  <si>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</si>
  <si>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</si>
  <si>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</si>
  <si>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</si>
  <si>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</si>
  <si>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</si>
  <si>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</si>
  <si>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</si>
  <si>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</si>
  <si>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居宅介護支援事業特別会計</t>
    <phoneticPr fontId="5"/>
  </si>
  <si>
    <t>特定環境保全公共下水道特別会計</t>
    <phoneticPr fontId="5"/>
  </si>
  <si>
    <t>法非適用企業</t>
    <phoneticPr fontId="5"/>
  </si>
  <si>
    <t>農業集落排水事業特別会計</t>
    <phoneticPr fontId="5"/>
  </si>
  <si>
    <t>法非適用企業</t>
    <phoneticPr fontId="5"/>
  </si>
  <si>
    <t>温泉事業特別会計</t>
    <phoneticPr fontId="5"/>
  </si>
  <si>
    <t>法非適用企業</t>
    <phoneticPr fontId="5"/>
  </si>
  <si>
    <t>簡易水道事業特別会計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</si>
  <si>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</si>
  <si>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</si>
  <si>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</si>
  <si>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</si>
  <si>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</si>
  <si>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</si>
  <si>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</si>
  <si>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</si>
  <si>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</si>
  <si>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</si>
  <si>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</si>
  <si>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</si>
  <si>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</si>
  <si>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</si>
  <si>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</si>
  <si>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</si>
  <si>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</si>
  <si>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</si>
  <si>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</si>
  <si>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</si>
  <si>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</si>
  <si>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</si>
  <si>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</si>
  <si>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</si>
  <si>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</si>
  <si>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</si>
  <si>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</si>
  <si>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</si>
  <si>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</si>
  <si>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</si>
  <si>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</si>
  <si>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</si>
  <si>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</si>
  <si>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</si>
  <si>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</si>
  <si>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</si>
  <si>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</si>
  <si>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</si>
  <si>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</si>
  <si>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</si>
  <si>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</si>
  <si>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</si>
  <si>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</si>
  <si>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</si>
  <si>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</si>
  <si>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</si>
  <si>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</si>
  <si>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</si>
  <si>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</si>
  <si>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</si>
  <si>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</si>
  <si>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</si>
  <si>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</si>
  <si>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</si>
  <si>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</si>
  <si>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</si>
  <si>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</si>
  <si>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</si>
  <si>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</si>
  <si>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</si>
  <si>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</si>
  <si>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</si>
  <si>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</si>
  <si>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</si>
  <si>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</si>
  <si>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</si>
  <si>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</si>
  <si>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</si>
  <si>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</si>
  <si>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温泉事業特別会計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</si>
  <si>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</si>
  <si>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</si>
  <si>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</si>
  <si>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</si>
  <si>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</si>
  <si>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</si>
  <si>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</si>
  <si>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</si>
  <si>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</si>
  <si>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</si>
  <si>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</si>
  <si>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</si>
  <si>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</si>
  <si>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</si>
  <si>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</si>
  <si>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</si>
  <si>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</si>
  <si>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</si>
  <si>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</si>
  <si>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</si>
  <si>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</si>
  <si>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</si>
  <si>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</si>
  <si>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</si>
  <si>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</si>
  <si>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</si>
  <si>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</si>
  <si>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</si>
  <si>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</si>
  <si>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</si>
  <si>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</si>
  <si>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</si>
  <si>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</si>
  <si>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</si>
  <si>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</si>
  <si>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</si>
  <si>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</si>
  <si>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</si>
  <si>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</si>
  <si>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</si>
  <si>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</si>
  <si>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</si>
  <si>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</si>
  <si>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</si>
  <si>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</si>
  <si>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</si>
  <si>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</si>
  <si>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</si>
  <si>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</si>
  <si>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</si>
  <si>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</si>
  <si>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</si>
  <si>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</si>
  <si>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</si>
  <si>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</si>
  <si>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</si>
  <si>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</si>
  <si>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</si>
  <si>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</si>
  <si>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</si>
  <si>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</si>
  <si>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</si>
  <si>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</si>
  <si>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</si>
  <si>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</si>
  <si>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</si>
  <si>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</si>
  <si>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</si>
  <si>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</si>
  <si>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</si>
  <si>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</si>
  <si>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</si>
  <si>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</si>
  <si>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</si>
  <si>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</si>
  <si>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</si>
  <si>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</si>
  <si>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</si>
  <si>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</si>
  <si>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</si>
  <si>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</si>
  <si>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</si>
  <si>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</si>
  <si>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</si>
  <si>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</si>
  <si>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2.10</t>
  </si>
  <si>
    <t>▲ 6.23</t>
  </si>
  <si>
    <t>▲ 0.53</t>
  </si>
  <si>
    <t>一般会計</t>
  </si>
  <si>
    <t>介護保険特別会計</t>
  </si>
  <si>
    <t>国民健康保険特別会計</t>
  </si>
  <si>
    <t>奨学金特別会計</t>
  </si>
  <si>
    <t>農業集落排水事業特別会計</t>
  </si>
  <si>
    <t>後期高齢者医療特別会計</t>
  </si>
  <si>
    <t>特定環境保全公共下水道特別会計</t>
  </si>
  <si>
    <t>温泉事業特別会計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</si>
  <si>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</si>
  <si>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</si>
  <si>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</si>
  <si>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</si>
  <si>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</si>
  <si>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</si>
  <si>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</si>
  <si>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</si>
  <si>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峡南広域行政組合（一般会計）</t>
    <rPh sb="0" eb="2">
      <t>キョウナン</t>
    </rPh>
    <rPh sb="2" eb="4">
      <t>コウイキ</t>
    </rPh>
    <rPh sb="4" eb="6">
      <t>ギョウセイ</t>
    </rPh>
    <rPh sb="6" eb="8">
      <t>クミアイ</t>
    </rPh>
    <rPh sb="9" eb="11">
      <t>イッパン</t>
    </rPh>
    <rPh sb="11" eb="13">
      <t>カイケイ</t>
    </rPh>
    <phoneticPr fontId="2"/>
  </si>
  <si>
    <t>峡南広域行政組合（ふるさと市町村圏特別会計）</t>
    <rPh sb="0" eb="2">
      <t>キョウナン</t>
    </rPh>
    <rPh sb="2" eb="4">
      <t>コウイキ</t>
    </rPh>
    <rPh sb="4" eb="6">
      <t>ギョウセイ</t>
    </rPh>
    <rPh sb="6" eb="8">
      <t>クミアイ</t>
    </rPh>
    <rPh sb="13" eb="16">
      <t>シチョウソン</t>
    </rPh>
    <rPh sb="16" eb="17">
      <t>ケン</t>
    </rPh>
    <rPh sb="17" eb="19">
      <t>トクベツ</t>
    </rPh>
    <rPh sb="19" eb="21">
      <t>カイケイ</t>
    </rPh>
    <phoneticPr fontId="2"/>
  </si>
  <si>
    <t>峡南広域行政組合（介護保険特別会計）</t>
    <rPh sb="0" eb="8">
      <t>キョウナンコウイキギョウセイクミアイ</t>
    </rPh>
    <rPh sb="9" eb="11">
      <t>カイゴ</t>
    </rPh>
    <rPh sb="11" eb="13">
      <t>ホケン</t>
    </rPh>
    <rPh sb="13" eb="15">
      <t>トクベツ</t>
    </rPh>
    <rPh sb="15" eb="17">
      <t>カイケイ</t>
    </rPh>
    <phoneticPr fontId="2"/>
  </si>
  <si>
    <t>山梨県後期高齢者医療連合（一般会計）</t>
    <rPh sb="0" eb="3">
      <t>ヤマナシケン</t>
    </rPh>
    <rPh sb="3" eb="5">
      <t>コウキ</t>
    </rPh>
    <rPh sb="5" eb="8">
      <t>コウレイシャ</t>
    </rPh>
    <rPh sb="8" eb="10">
      <t>イリョウ</t>
    </rPh>
    <rPh sb="10" eb="12">
      <t>レンゴウ</t>
    </rPh>
    <rPh sb="13" eb="15">
      <t>イッパン</t>
    </rPh>
    <rPh sb="15" eb="17">
      <t>カイケイ</t>
    </rPh>
    <phoneticPr fontId="2"/>
  </si>
  <si>
    <t>山梨県後期高齢者医療連合（特別会計）</t>
    <rPh sb="0" eb="3">
      <t>ヤマナシケン</t>
    </rPh>
    <rPh sb="3" eb="5">
      <t>コウキ</t>
    </rPh>
    <rPh sb="5" eb="8">
      <t>コウレイシャ</t>
    </rPh>
    <rPh sb="8" eb="10">
      <t>イリョウ</t>
    </rPh>
    <rPh sb="10" eb="12">
      <t>レンゴウ</t>
    </rPh>
    <rPh sb="13" eb="15">
      <t>トクベツ</t>
    </rPh>
    <rPh sb="15" eb="17">
      <t>カイケイ</t>
    </rPh>
    <phoneticPr fontId="2"/>
  </si>
  <si>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2"/>
  </si>
  <si>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2"/>
  </si>
  <si>
    <t>山梨県市町村総合事務組合（一般廃棄物処分場事業特別会計）</t>
    <rPh sb="0" eb="3">
      <t>ヤマナシケン</t>
    </rPh>
    <rPh sb="3" eb="6">
      <t>シチョウソン</t>
    </rPh>
    <rPh sb="6" eb="8">
      <t>ソウゴウ</t>
    </rPh>
    <rPh sb="8" eb="10">
      <t>ジム</t>
    </rPh>
    <rPh sb="10" eb="12">
      <t>クミアイ</t>
    </rPh>
    <rPh sb="13" eb="15">
      <t>イッパン</t>
    </rPh>
    <rPh sb="15" eb="18">
      <t>ハイキブツ</t>
    </rPh>
    <rPh sb="18" eb="21">
      <t>ショブンジョウ</t>
    </rPh>
    <rPh sb="21" eb="23">
      <t>ジギョウ</t>
    </rPh>
    <rPh sb="23" eb="25">
      <t>トクベツ</t>
    </rPh>
    <rPh sb="25" eb="27">
      <t>カイケイ</t>
    </rPh>
    <phoneticPr fontId="2"/>
  </si>
  <si>
    <t>山梨県市町村総合事務組合（入札参加資格事業特別会計）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ジギョウ</t>
    </rPh>
    <rPh sb="21" eb="23">
      <t>トクベツ</t>
    </rPh>
    <rPh sb="23" eb="25">
      <t>カイケイ</t>
    </rPh>
    <phoneticPr fontId="2"/>
  </si>
  <si>
    <t>山梨県市町村総合事務組合（交通災害共済事業特別会計）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</si>
  <si>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山梨県西部広域環境組合（一般会計）</t>
    <rPh sb="0" eb="3">
      <t>ヤマナシケン</t>
    </rPh>
    <rPh sb="3" eb="5">
      <t>セイブ</t>
    </rPh>
    <rPh sb="5" eb="7">
      <t>コウイキ</t>
    </rPh>
    <rPh sb="7" eb="9">
      <t>カンキョウ</t>
    </rPh>
    <rPh sb="9" eb="11">
      <t>クミアイ</t>
    </rPh>
    <rPh sb="12" eb="14">
      <t>イッパン</t>
    </rPh>
    <rPh sb="14" eb="16">
      <t>カイケイ</t>
    </rPh>
    <phoneticPr fontId="2"/>
  </si>
  <si>
    <t>峡南衛生組合（一般会計）</t>
    <rPh sb="0" eb="2">
      <t>キョウナン</t>
    </rPh>
    <rPh sb="2" eb="4">
      <t>エイセイ</t>
    </rPh>
    <rPh sb="4" eb="6">
      <t>クミアイ</t>
    </rPh>
    <rPh sb="7" eb="9">
      <t>イッパン</t>
    </rPh>
    <rPh sb="9" eb="11">
      <t>カイケイ</t>
    </rPh>
    <phoneticPr fontId="2"/>
  </si>
  <si>
    <t>身延町早川町国民健康保険病院一部事務組合</t>
    <rPh sb="0" eb="3">
      <t>ミノブチョウ</t>
    </rPh>
    <rPh sb="3" eb="6">
      <t>ハヤカワチョウ</t>
    </rPh>
    <rPh sb="6" eb="8">
      <t>コクミン</t>
    </rPh>
    <rPh sb="8" eb="10">
      <t>ケンコウ</t>
    </rPh>
    <rPh sb="10" eb="12">
      <t>ホケン</t>
    </rPh>
    <rPh sb="12" eb="14">
      <t>ビョウイン</t>
    </rPh>
    <rPh sb="14" eb="16">
      <t>イチブ</t>
    </rPh>
    <rPh sb="16" eb="18">
      <t>ジム</t>
    </rPh>
    <rPh sb="18" eb="20">
      <t>クミアイ</t>
    </rPh>
    <phoneticPr fontId="2"/>
  </si>
  <si>
    <t>峡南広域行政組合（情報センター特別会計）</t>
    <rPh sb="0" eb="2">
      <t>キョウナン</t>
    </rPh>
    <rPh sb="2" eb="4">
      <t>コウイキ</t>
    </rPh>
    <rPh sb="4" eb="6">
      <t>ギョウセイ</t>
    </rPh>
    <rPh sb="6" eb="8">
      <t>クミアイ</t>
    </rPh>
    <rPh sb="9" eb="11">
      <t>ジョウホウ</t>
    </rPh>
    <rPh sb="15" eb="17">
      <t>トクベツ</t>
    </rPh>
    <rPh sb="17" eb="19">
      <t>カイケイ</t>
    </rPh>
    <phoneticPr fontId="2"/>
  </si>
  <si>
    <t>南アルプスふるさと活性化財団</t>
    <rPh sb="0" eb="1">
      <t>ミナミ</t>
    </rPh>
    <rPh sb="9" eb="14">
      <t>カッセイカザイダン</t>
    </rPh>
    <phoneticPr fontId="2"/>
  </si>
  <si>
    <t>公有施設整備基金</t>
    <rPh sb="0" eb="4">
      <t>コウユウシセツ</t>
    </rPh>
    <rPh sb="4" eb="8">
      <t>セイビキキン</t>
    </rPh>
    <phoneticPr fontId="5"/>
  </si>
  <si>
    <t>広域ごみ処理施設建設基金</t>
    <rPh sb="0" eb="2">
      <t>コウイキ</t>
    </rPh>
    <rPh sb="4" eb="6">
      <t>ショリ</t>
    </rPh>
    <rPh sb="6" eb="8">
      <t>シセツ</t>
    </rPh>
    <rPh sb="8" eb="10">
      <t>ケンセツ</t>
    </rPh>
    <rPh sb="10" eb="12">
      <t>キキン</t>
    </rPh>
    <phoneticPr fontId="5"/>
  </si>
  <si>
    <t>非常災害対策基金</t>
    <rPh sb="0" eb="4">
      <t>ヒジョウサイガイ</t>
    </rPh>
    <rPh sb="4" eb="6">
      <t>タイサク</t>
    </rPh>
    <rPh sb="6" eb="8">
      <t>キキン</t>
    </rPh>
    <phoneticPr fontId="5"/>
  </si>
  <si>
    <t>地域福祉基金</t>
    <rPh sb="0" eb="6">
      <t>チイキフクシキキン</t>
    </rPh>
    <phoneticPr fontId="5"/>
  </si>
  <si>
    <t>少子化対策基金</t>
    <rPh sb="0" eb="3">
      <t>ショウシカ</t>
    </rPh>
    <rPh sb="3" eb="5">
      <t>タイサク</t>
    </rPh>
    <rPh sb="5" eb="7">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</si>
  <si>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</si>
  <si>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</si>
  <si>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将来負担比率、有形固定資産減価償却率のいずれも類似団体と比較して低い水準にある。</t>
    <rPh sb="0" eb="2">
      <t>ショウライ</t>
    </rPh>
    <rPh sb="2" eb="4">
      <t>フタン</t>
    </rPh>
    <rPh sb="4" eb="6">
      <t>ヒリツ</t>
    </rPh>
    <rPh sb="7" eb="9">
      <t>ユウケイ</t>
    </rPh>
    <rPh sb="9" eb="11">
      <t>コテイ</t>
    </rPh>
    <rPh sb="11" eb="13">
      <t>シサン</t>
    </rPh>
    <rPh sb="13" eb="15">
      <t>ゲンカ</t>
    </rPh>
    <rPh sb="15" eb="17">
      <t>ショウキャク</t>
    </rPh>
    <rPh sb="17" eb="18">
      <t>リツ</t>
    </rPh>
    <rPh sb="23" eb="25">
      <t>ルイジ</t>
    </rPh>
    <rPh sb="25" eb="27">
      <t>ダンタイ</t>
    </rPh>
    <rPh sb="28" eb="30">
      <t>ヒカク</t>
    </rPh>
    <rPh sb="32" eb="33">
      <t>ヒク</t>
    </rPh>
    <rPh sb="34" eb="36">
      <t>スイジュンユウケイコテイシサンゲンカショウキャクリツルイジダンタイヒカクヒクスイジュン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</si>
  <si>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</si>
  <si>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</si>
  <si>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</si>
  <si>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</si>
  <si>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</si>
  <si>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</si>
  <si>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将来負担比率は将来負担額を充当可能財源が上回るため「－」で推移している。
実質公債費比率は、新たな地方債の償還が始まったことから増加したが、健全化判断比率の基準を大きく下回っている。
しかしながら、公共施設やインフラの老朽化により大規模な事業等の実施に際して財源を地方債の借入に頼らざるを得ないため、計画的な地方債発行と健全な財政運営に努めていく必要がある。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</si>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</sst>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330026</c:v>
                </c:pt>
              </c:numCache>
            </c:numRef>
          </c:val>
          <c:smooth val="0"/>
          <c:extLst>
            <c:ext xmlns:c16="http://schemas.microsoft.com/office/drawing/2014/chart" uri="{C3380CC4-5D6E-409C-BE32-E72D297353CC}">
              <c16:uniqueId val="{00000000-36FD-4941-AE04-6EB85902419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565758</c:v>
                </c:pt>
                <c:pt idx="1">
                  <c:v>724083</c:v>
                </c:pt>
                <c:pt idx="2">
                  <c:v>1013648</c:v>
                </c:pt>
                <c:pt idx="3">
                  <c:v>734898</c:v>
                </c:pt>
                <c:pt idx="4">
                  <c:v>1357196</c:v>
                </c:pt>
              </c:numCache>
            </c:numRef>
          </c:val>
          <c:smooth val="0"/>
          <c:extLst>
            <c:ext xmlns:c16="http://schemas.microsoft.com/office/drawing/2014/chart" uri="{C3380CC4-5D6E-409C-BE32-E72D297353CC}">
              <c16:uniqueId val="{00000001-36FD-4941-AE04-6EB85902419F}"/>
            </c:ext>
          </c:extLst>
        </c:ser>
        <c:dLbls>
          <c:showLegendKey val="0"/>
          <c:showVal val="0"/>
          <c:showCatName val="0"/>
          <c:showSerName val="0"/>
          <c:showPercent val="0"/>
          <c:showBubbleSize val="0"/>
        </c:dLbls>
        <c:marker val="1"/>
        <c:smooth val="0"/>
        <c:axId val="151961152"/>
        <c:axId val="373799144"/>
      </c:lineChart>
      <c:catAx>
        <c:axId val="1519611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3799144"/>
        <c:crosses val="autoZero"/>
        <c:auto val="1"/>
        <c:lblAlgn val="ctr"/>
        <c:lblOffset val="100"/>
        <c:tickLblSkip val="1"/>
        <c:tickMarkSkip val="1"/>
        <c:noMultiLvlLbl val="0"/>
      </c:catAx>
      <c:valAx>
        <c:axId val="373799144"/>
        <c:scaling>
          <c:orientation val="minMax"/>
          <c:max val="1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1961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15.86</c:v>
                </c:pt>
                <c:pt idx="1">
                  <c:v>14.51</c:v>
                </c:pt>
                <c:pt idx="2">
                  <c:v>19.690000000000001</c:v>
                </c:pt>
                <c:pt idx="3">
                  <c:v>18.239999999999998</c:v>
                </c:pt>
                <c:pt idx="4">
                  <c:v>19.8</c:v>
                </c:pt>
              </c:numCache>
            </c:numRef>
          </c:val>
          <c:extLst>
            <c:ext xmlns:c16="http://schemas.microsoft.com/office/drawing/2014/chart" uri="{C3380CC4-5D6E-409C-BE32-E72D297353CC}">
              <c16:uniqueId val="{00000000-4814-4A69-97A5-2A6F1BE6B67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41.4</c:v>
                </c:pt>
                <c:pt idx="1">
                  <c:v>38.53</c:v>
                </c:pt>
                <c:pt idx="2">
                  <c:v>37.56</c:v>
                </c:pt>
                <c:pt idx="3">
                  <c:v>35.840000000000003</c:v>
                </c:pt>
                <c:pt idx="4">
                  <c:v>32.299999999999997</c:v>
                </c:pt>
              </c:numCache>
            </c:numRef>
          </c:val>
          <c:extLst>
            <c:ext xmlns:c16="http://schemas.microsoft.com/office/drawing/2014/chart" uri="{C3380CC4-5D6E-409C-BE32-E72D297353CC}">
              <c16:uniqueId val="{00000001-4814-4A69-97A5-2A6F1BE6B67D}"/>
            </c:ext>
          </c:extLst>
        </c:ser>
        <c:dLbls>
          <c:showLegendKey val="0"/>
          <c:showVal val="0"/>
          <c:showCatName val="0"/>
          <c:showSerName val="0"/>
          <c:showPercent val="0"/>
          <c:showBubbleSize val="0"/>
        </c:dLbls>
        <c:gapWidth val="250"/>
        <c:overlap val="100"/>
        <c:axId val="378993776"/>
        <c:axId val="3789941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-2.1</c:v>
                </c:pt>
                <c:pt idx="1">
                  <c:v>-6.23</c:v>
                </c:pt>
                <c:pt idx="2">
                  <c:v>5.56</c:v>
                </c:pt>
                <c:pt idx="3">
                  <c:v>-0.53</c:v>
                </c:pt>
                <c:pt idx="4">
                  <c:v>3.38</c:v>
                </c:pt>
              </c:numCache>
            </c:numRef>
          </c:val>
          <c:smooth val="0"/>
          <c:extLst>
            <c:ext xmlns:c16="http://schemas.microsoft.com/office/drawing/2014/chart" uri="{C3380CC4-5D6E-409C-BE32-E72D297353CC}">
              <c16:uniqueId val="{00000002-4814-4A69-97A5-2A6F1BE6B67D}"/>
            </c:ext>
          </c:extLst>
        </c:ser>
        <c:dLbls>
          <c:showLegendKey val="0"/>
          <c:showVal val="0"/>
          <c:showCatName val="0"/>
          <c:showSerName val="0"/>
          <c:showPercent val="0"/>
          <c:showBubbleSize val="0"/>
        </c:dLbls>
        <c:marker val="1"/>
        <c:smooth val="0"/>
        <c:axId val="378993776"/>
        <c:axId val="378994160"/>
      </c:lineChart>
      <c:catAx>
        <c:axId val="378993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8994160"/>
        <c:crosses val="autoZero"/>
        <c:auto val="1"/>
        <c:lblAlgn val="ctr"/>
        <c:lblOffset val="100"/>
        <c:tickLblSkip val="1"/>
        <c:tickMarkSkip val="1"/>
        <c:noMultiLvlLbl val="0"/>
      </c:catAx>
      <c:valAx>
        <c:axId val="378994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8993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0.09</c:v>
                </c:pt>
                <c:pt idx="2">
                  <c:v>#N/A</c:v>
                </c:pt>
                <c:pt idx="3">
                  <c:v>0.03</c:v>
                </c:pt>
                <c:pt idx="4">
                  <c:v>#N/A</c:v>
                </c:pt>
                <c:pt idx="5">
                  <c:v>0.01</c:v>
                </c:pt>
                <c:pt idx="6">
                  <c:v>#N/A</c:v>
                </c:pt>
                <c:pt idx="7">
                  <c:v>0</c:v>
                </c:pt>
                <c:pt idx="8">
                  <c:v>#N/A</c:v>
                </c:pt>
                <c:pt idx="9">
                  <c:v>0</c:v>
                </c:pt>
              </c:numCache>
            </c:numRef>
          </c:val>
          <c:extLst>
            <c:ext xmlns:c16="http://schemas.microsoft.com/office/drawing/2014/chart" uri="{C3380CC4-5D6E-409C-BE32-E72D297353CC}">
              <c16:uniqueId val="{00000000-B642-4498-A6CF-8C777B953D4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642-4498-A6CF-8C777B953D4C}"/>
            </c:ext>
          </c:extLst>
        </c:ser>
        <c:ser>
          <c:idx val="2"/>
          <c:order val="2"/>
          <c:tx>
            <c:strRef>
              <c:f>データシート!$A$29</c:f>
              <c:strCache>
                <c:ptCount val="1"/>
                <c:pt idx="0">
                  <c:v>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0.15</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642-4498-A6CF-8C777B953D4C}"/>
            </c:ext>
          </c:extLst>
        </c:ser>
        <c:ser>
          <c:idx val="3"/>
          <c:order val="3"/>
          <c:tx>
            <c:strRef>
              <c:f>データシート!$A$30</c:f>
              <c:strCache>
                <c:ptCount val="1"/>
                <c:pt idx="0">
                  <c:v>特定環境保全公共下水道特別会計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3-B642-4498-A6CF-8C777B953D4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7.0000000000000007E-2</c:v>
                </c:pt>
                <c:pt idx="4">
                  <c:v>#N/A</c:v>
                </c:pt>
                <c:pt idx="5">
                  <c:v>0.03</c:v>
                </c:pt>
                <c:pt idx="6">
                  <c:v>#N/A</c:v>
                </c:pt>
                <c:pt idx="7">
                  <c:v>0.01</c:v>
                </c:pt>
                <c:pt idx="8">
                  <c:v>#N/A</c:v>
                </c:pt>
                <c:pt idx="9">
                  <c:v>0.01</c:v>
                </c:pt>
              </c:numCache>
            </c:numRef>
          </c:val>
          <c:extLst>
            <c:ext xmlns:c16="http://schemas.microsoft.com/office/drawing/2014/chart" uri="{C3380CC4-5D6E-409C-BE32-E72D297353CC}">
              <c16:uniqueId val="{00000004-B642-4498-A6CF-8C777B953D4C}"/>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0.06</c:v>
                </c:pt>
                <c:pt idx="2">
                  <c:v>#N/A</c:v>
                </c:pt>
                <c:pt idx="3">
                  <c:v>0</c:v>
                </c:pt>
                <c:pt idx="4">
                  <c:v>#N/A</c:v>
                </c:pt>
                <c:pt idx="5">
                  <c:v>0.05</c:v>
                </c:pt>
                <c:pt idx="6">
                  <c:v>#N/A</c:v>
                </c:pt>
                <c:pt idx="7">
                  <c:v>0.06</c:v>
                </c:pt>
                <c:pt idx="8">
                  <c:v>#N/A</c:v>
                </c:pt>
                <c:pt idx="9">
                  <c:v>0.05</c:v>
                </c:pt>
              </c:numCache>
            </c:numRef>
          </c:val>
          <c:extLst>
            <c:ext xmlns:c16="http://schemas.microsoft.com/office/drawing/2014/chart" uri="{C3380CC4-5D6E-409C-BE32-E72D297353CC}">
              <c16:uniqueId val="{00000005-B642-4498-A6CF-8C777B953D4C}"/>
            </c:ext>
          </c:extLst>
        </c:ser>
        <c:ser>
          <c:idx val="6"/>
          <c:order val="6"/>
          <c:tx>
            <c:strRef>
              <c:f>データシート!$A$33</c:f>
              <c:strCache>
                <c:ptCount val="1"/>
                <c:pt idx="0">
                  <c:v>奨学金特別会計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0.04</c:v>
                </c:pt>
                <c:pt idx="2">
                  <c:v>#N/A</c:v>
                </c:pt>
                <c:pt idx="3">
                  <c:v>0.06</c:v>
                </c:pt>
                <c:pt idx="4">
                  <c:v>#N/A</c:v>
                </c:pt>
                <c:pt idx="5">
                  <c:v>0.09</c:v>
                </c:pt>
                <c:pt idx="6">
                  <c:v>#N/A</c:v>
                </c:pt>
                <c:pt idx="7">
                  <c:v>0.08</c:v>
                </c:pt>
                <c:pt idx="8">
                  <c:v>#N/A</c:v>
                </c:pt>
                <c:pt idx="9">
                  <c:v>0.11</c:v>
                </c:pt>
              </c:numCache>
            </c:numRef>
          </c:val>
          <c:extLst>
            <c:ext xmlns:c16="http://schemas.microsoft.com/office/drawing/2014/chart" uri="{C3380CC4-5D6E-409C-BE32-E72D297353CC}">
              <c16:uniqueId val="{00000006-B642-4498-A6CF-8C777B953D4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0.92</c:v>
                </c:pt>
                <c:pt idx="2">
                  <c:v>#N/A</c:v>
                </c:pt>
                <c:pt idx="3">
                  <c:v>0.42</c:v>
                </c:pt>
                <c:pt idx="4">
                  <c:v>#N/A</c:v>
                </c:pt>
                <c:pt idx="5">
                  <c:v>0.23</c:v>
                </c:pt>
                <c:pt idx="6">
                  <c:v>#N/A</c:v>
                </c:pt>
                <c:pt idx="7">
                  <c:v>0.28000000000000003</c:v>
                </c:pt>
                <c:pt idx="8">
                  <c:v>#N/A</c:v>
                </c:pt>
                <c:pt idx="9">
                  <c:v>0.27</c:v>
                </c:pt>
              </c:numCache>
            </c:numRef>
          </c:val>
          <c:extLst>
            <c:ext xmlns:c16="http://schemas.microsoft.com/office/drawing/2014/chart" uri="{C3380CC4-5D6E-409C-BE32-E72D297353CC}">
              <c16:uniqueId val="{00000007-B642-4498-A6CF-8C777B953D4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0.49</c:v>
                </c:pt>
                <c:pt idx="2">
                  <c:v>#N/A</c:v>
                </c:pt>
                <c:pt idx="3">
                  <c:v>0.7</c:v>
                </c:pt>
                <c:pt idx="4">
                  <c:v>#N/A</c:v>
                </c:pt>
                <c:pt idx="5">
                  <c:v>0.74</c:v>
                </c:pt>
                <c:pt idx="6">
                  <c:v>#N/A</c:v>
                </c:pt>
                <c:pt idx="7">
                  <c:v>0.27</c:v>
                </c:pt>
                <c:pt idx="8">
                  <c:v>#N/A</c:v>
                </c:pt>
                <c:pt idx="9">
                  <c:v>0.48</c:v>
                </c:pt>
              </c:numCache>
            </c:numRef>
          </c:val>
          <c:extLst>
            <c:ext xmlns:c16="http://schemas.microsoft.com/office/drawing/2014/chart" uri="{C3380CC4-5D6E-409C-BE32-E72D297353CC}">
              <c16:uniqueId val="{00000008-B642-4498-A6CF-8C777B953D4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15.81</c:v>
                </c:pt>
                <c:pt idx="2">
                  <c:v>#N/A</c:v>
                </c:pt>
                <c:pt idx="3">
                  <c:v>14.44</c:v>
                </c:pt>
                <c:pt idx="4">
                  <c:v>#N/A</c:v>
                </c:pt>
                <c:pt idx="5">
                  <c:v>19.59</c:v>
                </c:pt>
                <c:pt idx="6">
                  <c:v>#N/A</c:v>
                </c:pt>
                <c:pt idx="7">
                  <c:v>18.149999999999999</c:v>
                </c:pt>
                <c:pt idx="8">
                  <c:v>#N/A</c:v>
                </c:pt>
                <c:pt idx="9">
                  <c:v>19.68</c:v>
                </c:pt>
              </c:numCache>
            </c:numRef>
          </c:val>
          <c:extLst>
            <c:ext xmlns:c16="http://schemas.microsoft.com/office/drawing/2014/chart" uri="{C3380CC4-5D6E-409C-BE32-E72D297353CC}">
              <c16:uniqueId val="{00000009-B642-4498-A6CF-8C777B953D4C}"/>
            </c:ext>
          </c:extLst>
        </c:ser>
        <c:dLbls>
          <c:showLegendKey val="0"/>
          <c:showVal val="0"/>
          <c:showCatName val="0"/>
          <c:showSerName val="0"/>
          <c:showPercent val="0"/>
          <c:showBubbleSize val="0"/>
        </c:dLbls>
        <c:gapWidth val="150"/>
        <c:overlap val="100"/>
        <c:axId val="391313872"/>
        <c:axId val="391314256"/>
      </c:barChart>
      <c:catAx>
        <c:axId val="391313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1314256"/>
        <c:crosses val="autoZero"/>
        <c:auto val="1"/>
        <c:lblAlgn val="ctr"/>
        <c:lblOffset val="100"/>
        <c:tickLblSkip val="1"/>
        <c:tickMarkSkip val="1"/>
        <c:noMultiLvlLbl val="0"/>
      </c:catAx>
      <c:valAx>
        <c:axId val="391314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1313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202</c:v>
                </c:pt>
                <c:pt idx="5">
                  <c:v>213</c:v>
                </c:pt>
                <c:pt idx="8">
                  <c:v>227</c:v>
                </c:pt>
                <c:pt idx="11">
                  <c:v>235</c:v>
                </c:pt>
                <c:pt idx="14">
                  <c:v>248</c:v>
                </c:pt>
              </c:numCache>
            </c:numRef>
          </c:val>
          <c:extLst>
            <c:ext xmlns:c16="http://schemas.microsoft.com/office/drawing/2014/chart" uri="{C3380CC4-5D6E-409C-BE32-E72D297353CC}">
              <c16:uniqueId val="{00000000-4294-4EFE-855A-D3922E4DD4C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294-4EFE-855A-D3922E4DD4C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294-4EFE-855A-D3922E4DD4C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11</c:v>
                </c:pt>
                <c:pt idx="3">
                  <c:v>10</c:v>
                </c:pt>
                <c:pt idx="6">
                  <c:v>10</c:v>
                </c:pt>
                <c:pt idx="9">
                  <c:v>11</c:v>
                </c:pt>
                <c:pt idx="12">
                  <c:v>10</c:v>
                </c:pt>
              </c:numCache>
            </c:numRef>
          </c:val>
          <c:extLst>
            <c:ext xmlns:c16="http://schemas.microsoft.com/office/drawing/2014/chart" uri="{C3380CC4-5D6E-409C-BE32-E72D297353CC}">
              <c16:uniqueId val="{00000003-4294-4EFE-855A-D3922E4DD4C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26</c:v>
                </c:pt>
                <c:pt idx="3">
                  <c:v>30</c:v>
                </c:pt>
                <c:pt idx="6">
                  <c:v>30</c:v>
                </c:pt>
                <c:pt idx="9">
                  <c:v>25</c:v>
                </c:pt>
                <c:pt idx="12">
                  <c:v>26</c:v>
                </c:pt>
              </c:numCache>
            </c:numRef>
          </c:val>
          <c:extLst>
            <c:ext xmlns:c16="http://schemas.microsoft.com/office/drawing/2014/chart" uri="{C3380CC4-5D6E-409C-BE32-E72D297353CC}">
              <c16:uniqueId val="{00000004-4294-4EFE-855A-D3922E4DD4C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294-4EFE-855A-D3922E4DD4C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294-4EFE-855A-D3922E4DD4C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196</c:v>
                </c:pt>
                <c:pt idx="3">
                  <c:v>201</c:v>
                </c:pt>
                <c:pt idx="6">
                  <c:v>219</c:v>
                </c:pt>
                <c:pt idx="9">
                  <c:v>226</c:v>
                </c:pt>
                <c:pt idx="12">
                  <c:v>253</c:v>
                </c:pt>
              </c:numCache>
            </c:numRef>
          </c:val>
          <c:extLst>
            <c:ext xmlns:c16="http://schemas.microsoft.com/office/drawing/2014/chart" uri="{C3380CC4-5D6E-409C-BE32-E72D297353CC}">
              <c16:uniqueId val="{00000007-4294-4EFE-855A-D3922E4DD4CB}"/>
            </c:ext>
          </c:extLst>
        </c:ser>
        <c:dLbls>
          <c:showLegendKey val="0"/>
          <c:showVal val="0"/>
          <c:showCatName val="0"/>
          <c:showSerName val="0"/>
          <c:showPercent val="0"/>
          <c:showBubbleSize val="0"/>
        </c:dLbls>
        <c:gapWidth val="100"/>
        <c:overlap val="100"/>
        <c:axId val="350016816"/>
        <c:axId val="390203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31</c:v>
                </c:pt>
                <c:pt idx="2">
                  <c:v>#N/A</c:v>
                </c:pt>
                <c:pt idx="3">
                  <c:v>#N/A</c:v>
                </c:pt>
                <c:pt idx="4">
                  <c:v>28</c:v>
                </c:pt>
                <c:pt idx="5">
                  <c:v>#N/A</c:v>
                </c:pt>
                <c:pt idx="6">
                  <c:v>#N/A</c:v>
                </c:pt>
                <c:pt idx="7">
                  <c:v>32</c:v>
                </c:pt>
                <c:pt idx="8">
                  <c:v>#N/A</c:v>
                </c:pt>
                <c:pt idx="9">
                  <c:v>#N/A</c:v>
                </c:pt>
                <c:pt idx="10">
                  <c:v>27</c:v>
                </c:pt>
                <c:pt idx="11">
                  <c:v>#N/A</c:v>
                </c:pt>
                <c:pt idx="12">
                  <c:v>#N/A</c:v>
                </c:pt>
                <c:pt idx="13">
                  <c:v>41</c:v>
                </c:pt>
                <c:pt idx="14">
                  <c:v>#N/A</c:v>
                </c:pt>
              </c:numCache>
            </c:numRef>
          </c:val>
          <c:smooth val="0"/>
          <c:extLst>
            <c:ext xmlns:c16="http://schemas.microsoft.com/office/drawing/2014/chart" uri="{C3380CC4-5D6E-409C-BE32-E72D297353CC}">
              <c16:uniqueId val="{00000008-4294-4EFE-855A-D3922E4DD4CB}"/>
            </c:ext>
          </c:extLst>
        </c:ser>
        <c:dLbls>
          <c:showLegendKey val="0"/>
          <c:showVal val="0"/>
          <c:showCatName val="0"/>
          <c:showSerName val="0"/>
          <c:showPercent val="0"/>
          <c:showBubbleSize val="0"/>
        </c:dLbls>
        <c:marker val="1"/>
        <c:smooth val="0"/>
        <c:axId val="350016816"/>
        <c:axId val="390203344"/>
      </c:lineChart>
      <c:catAx>
        <c:axId val="350016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0203344"/>
        <c:crosses val="autoZero"/>
        <c:auto val="1"/>
        <c:lblAlgn val="ctr"/>
        <c:lblOffset val="100"/>
        <c:tickLblSkip val="1"/>
        <c:tickMarkSkip val="1"/>
        <c:noMultiLvlLbl val="0"/>
      </c:catAx>
      <c:valAx>
        <c:axId val="390203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0016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2153</c:v>
                </c:pt>
                <c:pt idx="5">
                  <c:v>2219</c:v>
                </c:pt>
                <c:pt idx="8">
                  <c:v>2371</c:v>
                </c:pt>
                <c:pt idx="11">
                  <c:v>2318</c:v>
                </c:pt>
                <c:pt idx="14">
                  <c:v>2215</c:v>
                </c:pt>
              </c:numCache>
            </c:numRef>
          </c:val>
          <c:extLst>
            <c:ext xmlns:c16="http://schemas.microsoft.com/office/drawing/2014/chart" uri="{C3380CC4-5D6E-409C-BE32-E72D297353CC}">
              <c16:uniqueId val="{00000000-8D1E-401D-B149-C0EC864D23B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26</c:v>
                </c:pt>
                <c:pt idx="5">
                  <c:v>111</c:v>
                </c:pt>
                <c:pt idx="8">
                  <c:v>106</c:v>
                </c:pt>
                <c:pt idx="11">
                  <c:v>102</c:v>
                </c:pt>
                <c:pt idx="14">
                  <c:v>65</c:v>
                </c:pt>
              </c:numCache>
            </c:numRef>
          </c:val>
          <c:extLst>
            <c:ext xmlns:c16="http://schemas.microsoft.com/office/drawing/2014/chart" uri="{C3380CC4-5D6E-409C-BE32-E72D297353CC}">
              <c16:uniqueId val="{00000001-8D1E-401D-B149-C0EC864D23B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1919</c:v>
                </c:pt>
                <c:pt idx="5">
                  <c:v>1829</c:v>
                </c:pt>
                <c:pt idx="8">
                  <c:v>1849</c:v>
                </c:pt>
                <c:pt idx="11">
                  <c:v>1971</c:v>
                </c:pt>
                <c:pt idx="14">
                  <c:v>2167</c:v>
                </c:pt>
              </c:numCache>
            </c:numRef>
          </c:val>
          <c:extLst>
            <c:ext xmlns:c16="http://schemas.microsoft.com/office/drawing/2014/chart" uri="{C3380CC4-5D6E-409C-BE32-E72D297353CC}">
              <c16:uniqueId val="{00000002-8D1E-401D-B149-C0EC864D23B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D1E-401D-B149-C0EC864D23B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D1E-401D-B149-C0EC864D23B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1E-401D-B149-C0EC864D23B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760</c:v>
                </c:pt>
                <c:pt idx="3">
                  <c:v>758</c:v>
                </c:pt>
                <c:pt idx="6">
                  <c:v>770</c:v>
                </c:pt>
                <c:pt idx="9">
                  <c:v>753</c:v>
                </c:pt>
                <c:pt idx="12">
                  <c:v>748</c:v>
                </c:pt>
              </c:numCache>
            </c:numRef>
          </c:val>
          <c:extLst>
            <c:ext xmlns:c16="http://schemas.microsoft.com/office/drawing/2014/chart" uri="{C3380CC4-5D6E-409C-BE32-E72D297353CC}">
              <c16:uniqueId val="{00000006-8D1E-401D-B149-C0EC864D23B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162</c:v>
                </c:pt>
                <c:pt idx="3">
                  <c:v>146</c:v>
                </c:pt>
                <c:pt idx="6">
                  <c:v>129</c:v>
                </c:pt>
                <c:pt idx="9">
                  <c:v>114</c:v>
                </c:pt>
                <c:pt idx="12">
                  <c:v>95</c:v>
                </c:pt>
              </c:numCache>
            </c:numRef>
          </c:val>
          <c:extLst>
            <c:ext xmlns:c16="http://schemas.microsoft.com/office/drawing/2014/chart" uri="{C3380CC4-5D6E-409C-BE32-E72D297353CC}">
              <c16:uniqueId val="{00000007-8D1E-401D-B149-C0EC864D23B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298</c:v>
                </c:pt>
                <c:pt idx="3">
                  <c:v>273</c:v>
                </c:pt>
                <c:pt idx="6">
                  <c:v>250</c:v>
                </c:pt>
                <c:pt idx="9">
                  <c:v>228</c:v>
                </c:pt>
                <c:pt idx="12">
                  <c:v>200</c:v>
                </c:pt>
              </c:numCache>
            </c:numRef>
          </c:val>
          <c:extLst>
            <c:ext xmlns:c16="http://schemas.microsoft.com/office/drawing/2014/chart" uri="{C3380CC4-5D6E-409C-BE32-E72D297353CC}">
              <c16:uniqueId val="{00000008-8D1E-401D-B149-C0EC864D23B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D1E-401D-B149-C0EC864D23B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2054</c:v>
                </c:pt>
                <c:pt idx="3">
                  <c:v>2162</c:v>
                </c:pt>
                <c:pt idx="6">
                  <c:v>2400</c:v>
                </c:pt>
                <c:pt idx="9">
                  <c:v>2300</c:v>
                </c:pt>
                <c:pt idx="12">
                  <c:v>2260</c:v>
                </c:pt>
              </c:numCache>
            </c:numRef>
          </c:val>
          <c:extLst>
            <c:ext xmlns:c16="http://schemas.microsoft.com/office/drawing/2014/chart" uri="{C3380CC4-5D6E-409C-BE32-E72D297353CC}">
              <c16:uniqueId val="{0000000A-8D1E-401D-B149-C0EC864D23B2}"/>
            </c:ext>
          </c:extLst>
        </c:ser>
        <c:dLbls>
          <c:showLegendKey val="0"/>
          <c:showVal val="0"/>
          <c:showCatName val="0"/>
          <c:showSerName val="0"/>
          <c:showPercent val="0"/>
          <c:showBubbleSize val="0"/>
        </c:dLbls>
        <c:gapWidth val="100"/>
        <c:overlap val="100"/>
        <c:axId val="389763928"/>
        <c:axId val="3897643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D1E-401D-B149-C0EC864D23B2}"/>
            </c:ext>
          </c:extLst>
        </c:ser>
        <c:dLbls>
          <c:showLegendKey val="0"/>
          <c:showVal val="0"/>
          <c:showCatName val="0"/>
          <c:showSerName val="0"/>
          <c:showPercent val="0"/>
          <c:showBubbleSize val="0"/>
        </c:dLbls>
        <c:marker val="1"/>
        <c:smooth val="0"/>
        <c:axId val="389763928"/>
        <c:axId val="389764312"/>
      </c:lineChart>
      <c:catAx>
        <c:axId val="389763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9764312"/>
        <c:crosses val="autoZero"/>
        <c:auto val="1"/>
        <c:lblAlgn val="ctr"/>
        <c:lblOffset val="100"/>
        <c:tickLblSkip val="1"/>
        <c:tickMarkSkip val="1"/>
        <c:noMultiLvlLbl val="0"/>
      </c:catAx>
      <c:valAx>
        <c:axId val="389764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9763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551</c:v>
                </c:pt>
                <c:pt idx="1">
                  <c:v>552</c:v>
                </c:pt>
                <c:pt idx="2">
                  <c:v>552</c:v>
                </c:pt>
              </c:numCache>
            </c:numRef>
          </c:val>
          <c:extLst>
            <c:ext xmlns:c16="http://schemas.microsoft.com/office/drawing/2014/chart" uri="{C3380CC4-5D6E-409C-BE32-E72D297353CC}">
              <c16:uniqueId val="{00000000-03BF-4289-A0CB-321EB6D20E2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235</c:v>
                </c:pt>
                <c:pt idx="1">
                  <c:v>235</c:v>
                </c:pt>
                <c:pt idx="2">
                  <c:v>235</c:v>
                </c:pt>
              </c:numCache>
            </c:numRef>
          </c:val>
          <c:extLst>
            <c:ext xmlns:c16="http://schemas.microsoft.com/office/drawing/2014/chart" uri="{C3380CC4-5D6E-409C-BE32-E72D297353CC}">
              <c16:uniqueId val="{00000001-03BF-4289-A0CB-321EB6D20E2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961</c:v>
                </c:pt>
                <c:pt idx="1">
                  <c:v>1083</c:v>
                </c:pt>
                <c:pt idx="2">
                  <c:v>1283</c:v>
                </c:pt>
              </c:numCache>
            </c:numRef>
          </c:val>
          <c:extLst>
            <c:ext xmlns:c16="http://schemas.microsoft.com/office/drawing/2014/chart" uri="{C3380CC4-5D6E-409C-BE32-E72D297353CC}">
              <c16:uniqueId val="{00000002-03BF-4289-A0CB-321EB6D20E20}"/>
            </c:ext>
          </c:extLst>
        </c:ser>
        <c:dLbls>
          <c:showLegendKey val="0"/>
          <c:showVal val="0"/>
          <c:showCatName val="0"/>
          <c:showSerName val="0"/>
          <c:showPercent val="0"/>
          <c:showBubbleSize val="0"/>
        </c:dLbls>
        <c:gapWidth val="120"/>
        <c:overlap val="100"/>
        <c:axId val="380417064"/>
        <c:axId val="380417448"/>
      </c:barChart>
      <c:catAx>
        <c:axId val="380417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80417448"/>
        <c:crosses val="autoZero"/>
        <c:auto val="1"/>
        <c:lblAlgn val="ctr"/>
        <c:lblOffset val="100"/>
        <c:tickLblSkip val="1"/>
        <c:tickMarkSkip val="1"/>
        <c:noMultiLvlLbl val="0"/>
      </c:catAx>
      <c:valAx>
        <c:axId val="3804174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80417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{8DADB130-4501-4FDA-8162-428A77EA400E}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DA0-4FBD-873A-A477352018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{CC074DB1-4B24-4D78-9754-39430493B301}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A0-4FBD-873A-A477352018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{1DCE295F-7D62-4836-8394-88DDCD52143C}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A0-4FBD-873A-A477352018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{3E858B45-FA4F-4EB7-B1C2-CDB06FB4D3BA}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A0-4FBD-873A-A477352018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{2AE1FD43-B3EB-4493-B943-EC25768870D2}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A0-4FBD-873A-A4773520188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{B21CADE6-63CE-4892-8C02-AA539A028606}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DA0-4FBD-873A-A4773520188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{9B829B55-D4F4-4B2D-873B-85934D1E28B5}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DA0-4FBD-873A-A4773520188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{15C4501F-6091-4811-B032-B615495DACC5}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DA0-4FBD-873A-A4773520188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{07C3768B-6EB8-4523-AE5B-8FE436E5BA74}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DA0-4FBD-873A-A477352018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46.7</c:v>
                </c:pt>
                <c:pt idx="8">
                  <c:v>47.8</c:v>
                </c:pt>
                <c:pt idx="16">
                  <c:v>47.7</c:v>
                </c:pt>
                <c:pt idx="24">
                  <c:v>49</c:v>
                </c:pt>
                <c:pt idx="32">
                  <c:v>47.1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DA0-4FBD-873A-A4773520188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{04A23DAC-856E-456E-A45C-195777C597FC}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DA0-4FBD-873A-A4773520188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{DECDE285-8D5B-4267-97AE-7494C07A6223}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A0-4FBD-873A-A477352018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{3C4E7C45-9215-4A62-B3DD-428E23478ED8}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A0-4FBD-873A-A477352018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{DE90C2EB-E262-4C3D-8FDE-CB52F779AC7D}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A0-4FBD-873A-A477352018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{2C1EA660-044A-423A-9E2B-749AE7FBE56A}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A0-4FBD-873A-A47735201883}"/>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{77E1E79C-94F1-4BC8-B3E6-D87BAB51D645}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DA0-4FBD-873A-A47735201883}"/>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{313B91A4-1FE7-4F01-A354-53A528063B14}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DA0-4FBD-873A-A47735201883}"/>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{429D51FC-2628-4218-B49C-211EFEFFBDBD}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DA0-4FBD-873A-A47735201883}"/>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{2793842A-E603-4541-98A0-F2B768F2B717}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DA0-4FBD-873A-A477352018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59.4</c:v>
                </c:pt>
                <c:pt idx="16">
                  <c:v>60.4</c:v>
                </c:pt>
                <c:pt idx="24">
                  <c:v>61.5</c:v>
                </c:pt>
                <c:pt idx="32">
                  <c:v>48</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DA0-4FBD-873A-A47735201883}"/>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{B54288A0-DFD4-498A-9E68-1AD6773061E4}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3F8-4D7B-BFD4-E25774F8FD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{A15080E1-4A92-4A66-BC87-81CF8B3CF92E}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3F8-4D7B-BFD4-E25774F8FD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{E352ECA3-F70E-4FDB-88D5-AC8BB0CB770D}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3F8-4D7B-BFD4-E25774F8FD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{39550138-AEEE-45F3-91F4-8EFB1B935A19}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3F8-4D7B-BFD4-E25774F8FD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{F51894F1-DEAD-4D5E-A004-697D350664D1}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3F8-4D7B-BFD4-E25774F8FDB5}"/>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{AA41245D-18F1-42B5-956A-F0851882B9C6}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3F8-4D7B-BFD4-E25774F8FDB5}"/>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{862F6A72-D468-46AC-B4FA-0C9C4360095A}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3F8-4D7B-BFD4-E25774F8FDB5}"/>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{728C998E-EC26-4F70-83A7-DF7D34087E5F}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3F8-4D7B-BFD4-E25774F8FDB5}"/>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{57700354-36D4-4871-9CF8-2CFBA6BE1D1D}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3F8-4D7B-BFD4-E25774F8FD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c:v>
                </c:pt>
                <c:pt idx="8">
                  <c:v>1.9</c:v>
                </c:pt>
                <c:pt idx="16">
                  <c:v>2.2999999999999998</c:v>
                </c:pt>
                <c:pt idx="24">
                  <c:v>2.2000000000000002</c:v>
                </c:pt>
                <c:pt idx="32">
                  <c:v>2.4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3F8-4D7B-BFD4-E25774F8FDB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{DD87C192-8080-41D0-93DB-E6E920BC0690}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3F8-4D7B-BFD4-E25774F8FDB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{90D9A28C-5B58-4CB5-A076-E42226132726}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3F8-4D7B-BFD4-E25774F8FD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{07FD7A36-135E-4CBA-8C13-052D3A6461D2}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3F8-4D7B-BFD4-E25774F8FD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{DFBBEC3C-6E71-485C-BD20-0642A8824556}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3F8-4D7B-BFD4-E25774F8FD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{E623AB9D-F0DF-448E-9B3D-7EA814EB62BD}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3F8-4D7B-BFD4-E25774F8FDB5}"/>
                </c:ext>
              </c:extLst>
            </c:dLbl>
            <c:dLbl>
              <c:idx val="8"/>
              <c:layout>
                <c:manualLayout>
                  <c:x val="-4.509653070695374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{C80B0F01-58E9-4048-9C7E-CD53EF1AEBA0}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3F8-4D7B-BFD4-E25774F8FDB5}"/>
                </c:ext>
              </c:extLst>
            </c:dLbl>
            <c:dLbl>
              <c:idx val="16"/>
              <c:layout>
                <c:manualLayout>
                  <c:x val="-1.8171803637232534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{0987F07B-5D90-4C89-8EAE-D69D7A4CD765}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3F8-4D7B-BFD4-E25774F8FDB5}"/>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{25F66B78-28C5-4BDB-8FE5-B632D2C2EA30}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3F8-4D7B-BFD4-E25774F8FDB5}"/>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{58EC32A2-DD07-43CA-B73F-F0EFDA6A707A}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3F8-4D7B-BFD4-E25774F8FD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7.4</c:v>
                </c:pt>
                <c:pt idx="16">
                  <c:v>7.4</c:v>
                </c:pt>
                <c:pt idx="24">
                  <c:v>8</c:v>
                </c:pt>
                <c:pt idx="32">
                  <c:v>6.1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3F8-4D7B-BFD4-E25774F8FDB5}"/>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951
943
369.96
3,783,506
3,426,762
338,266
1,708,144
2,260,235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財政力指数はわずかに増加し</a:t>
          </a:r>
          <a:r>
            <a:rPr kumimoji="1" lang="en-US" altLang="ja-JP" sz="1100">
              <a:solidFill>
                <a:schemeClr val="dk1"/>
              </a:solidFill>
              <a:effectLst/>
              <a:latin typeface="+mn-lt"/>
              <a:ea typeface="+mn-ea"/>
              <a:cs typeface="+mn-cs"/>
            </a:rPr>
            <a:t>0.22</a:t>
          </a:r>
          <a:r>
            <a:rPr kumimoji="1" lang="ja-JP" altLang="ja-JP" sz="1100">
              <a:solidFill>
                <a:schemeClr val="dk1"/>
              </a:solidFill>
              <a:effectLst/>
              <a:latin typeface="+mn-lt"/>
              <a:ea typeface="+mn-ea"/>
              <a:cs typeface="+mn-cs"/>
            </a:rPr>
            <a:t>とほぼ横ばいとなっており、全国平均を下回る数値で推移している。要因としては、過疎と高齢化の影響により町内に中心となる産業が少なく、法人・個人を通じて大きな税収が見込めないことによる。</a:t>
          </a:r>
          <a:endParaRPr lang="ja-JP" altLang="ja-JP" sz="1400">
            <a:effectLst/>
          </a:endParaRPr>
        </a:p>
        <a:p>
          <a:r>
            <a:rPr kumimoji="1" lang="ja-JP" altLang="ja-JP" sz="1100">
              <a:solidFill>
                <a:schemeClr val="dk1"/>
              </a:solidFill>
              <a:effectLst/>
              <a:latin typeface="+mn-lt"/>
              <a:ea typeface="+mn-ea"/>
              <a:cs typeface="+mn-cs"/>
            </a:rPr>
            <a:t>定住、流動人口確保に向けた施策を継続的に進め、税収の向上を図るとともに、投資的経費の抑制による財政の健全化に努める。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157056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129133</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157056</xdr:rowOff>
    </xdr:from>
    <xdr:to>
      <xdr:col>24</xdr:col>
      <xdr:colOff>12700</xdr:colOff>
      <xdr:row>44</xdr:row>
      <xdr:rowOff>157056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68580</xdr:rowOff>
    </xdr:from>
    <xdr:to>
      <xdr:col>23</xdr:col>
      <xdr:colOff>133350</xdr:colOff>
      <xdr:row>44</xdr:row>
      <xdr:rowOff>76623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61238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165540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66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149013</xdr:rowOff>
    </xdr:from>
    <xdr:to>
      <xdr:col>23</xdr:col>
      <xdr:colOff>184150</xdr:colOff>
      <xdr:row>44</xdr:row>
      <xdr:rowOff>79163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76623</xdr:rowOff>
    </xdr:from>
    <xdr:to>
      <xdr:col>19</xdr:col>
      <xdr:colOff>133350</xdr:colOff>
      <xdr:row>44</xdr:row>
      <xdr:rowOff>84667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6204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1694</xdr:rowOff>
    </xdr:from>
    <xdr:to>
      <xdr:col>19</xdr:col>
      <xdr:colOff>184150</xdr:colOff>
      <xdr:row>44</xdr:row>
      <xdr:rowOff>103294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113471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14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92710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6284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1694</xdr:rowOff>
    </xdr:from>
    <xdr:to>
      <xdr:col>15</xdr:col>
      <xdr:colOff>133350</xdr:colOff>
      <xdr:row>44</xdr:row>
      <xdr:rowOff>103294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113471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92710</xdr:rowOff>
    </xdr:from>
    <xdr:to>
      <xdr:col>11</xdr:col>
      <xdr:colOff>31750</xdr:colOff>
      <xdr:row>44</xdr:row>
      <xdr:rowOff>100754</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6365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25823</xdr:rowOff>
    </xdr:from>
    <xdr:to>
      <xdr:col>11</xdr:col>
      <xdr:colOff>82550</xdr:colOff>
      <xdr:row>44</xdr:row>
      <xdr:rowOff>127423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137600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3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25823</xdr:rowOff>
    </xdr:from>
    <xdr:to>
      <xdr:col>7</xdr:col>
      <xdr:colOff>31750</xdr:colOff>
      <xdr:row>44</xdr:row>
      <xdr:rowOff>127423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137600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3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17780</xdr:rowOff>
    </xdr:from>
    <xdr:to>
      <xdr:col>23</xdr:col>
      <xdr:colOff>184150</xdr:colOff>
      <xdr:row>44</xdr:row>
      <xdr:rowOff>119380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108390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8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25823</xdr:rowOff>
    </xdr:from>
    <xdr:to>
      <xdr:col>19</xdr:col>
      <xdr:colOff>184150</xdr:colOff>
      <xdr:row>44</xdr:row>
      <xdr:rowOff>127423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112200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56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41910</xdr:rowOff>
    </xdr:from>
    <xdr:to>
      <xdr:col>11</xdr:col>
      <xdr:colOff>82550</xdr:colOff>
      <xdr:row>44</xdr:row>
      <xdr:rowOff>143510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128287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49954</xdr:rowOff>
    </xdr:from>
    <xdr:to>
      <xdr:col>7</xdr:col>
      <xdr:colOff>31750</xdr:colOff>
      <xdr:row>44</xdr:row>
      <xdr:rowOff>151554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136331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経常収支比率は、前年度に比べ</a:t>
          </a: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減少した。主な要因は、</a:t>
          </a:r>
          <a:r>
            <a:rPr kumimoji="1" lang="ja-JP" altLang="en-US" sz="1100">
              <a:solidFill>
                <a:schemeClr val="dk1"/>
              </a:solidFill>
              <a:effectLst/>
              <a:latin typeface="+mn-lt"/>
              <a:ea typeface="+mn-ea"/>
              <a:cs typeface="+mn-cs"/>
            </a:rPr>
            <a:t>地方税、地方交付税の増額によるもの。</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141478</xdr:rowOff>
    </xdr:from>
    <xdr:to>
      <xdr:col>23</xdr:col>
      <xdr:colOff>133350</xdr:colOff>
      <xdr:row>67</xdr:row>
      <xdr:rowOff>65532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085578"/>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56405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2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141478</xdr:rowOff>
    </xdr:from>
    <xdr:to>
      <xdr:col>24</xdr:col>
      <xdr:colOff>12700</xdr:colOff>
      <xdr:row>58</xdr:row>
      <xdr:rowOff>141478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08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109728</xdr:rowOff>
    </xdr:from>
    <xdr:to>
      <xdr:col>23</xdr:col>
      <xdr:colOff>133350</xdr:colOff>
      <xdr:row>63</xdr:row>
      <xdr:rowOff>114300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568178"/>
          <a:ext cx="8382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74185</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7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102108</xdr:rowOff>
    </xdr:from>
    <xdr:to>
      <xdr:col>23</xdr:col>
      <xdr:colOff>184150</xdr:colOff>
      <xdr:row>64</xdr:row>
      <xdr:rowOff>32258</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64</xdr:row>
      <xdr:rowOff>29718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91565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92202</xdr:rowOff>
    </xdr:from>
    <xdr:to>
      <xdr:col>19</xdr:col>
      <xdr:colOff>184150</xdr:colOff>
      <xdr:row>66</xdr:row>
      <xdr:rowOff>22352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123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7129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132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27432</xdr:rowOff>
    </xdr:from>
    <xdr:to>
      <xdr:col>15</xdr:col>
      <xdr:colOff>82550</xdr:colOff>
      <xdr:row>64</xdr:row>
      <xdr:rowOff>29718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82878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169418</xdr:rowOff>
    </xdr:from>
    <xdr:to>
      <xdr:col>15</xdr:col>
      <xdr:colOff>133350</xdr:colOff>
      <xdr:row>66</xdr:row>
      <xdr:rowOff>99568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131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84345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140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27432</xdr:rowOff>
    </xdr:from>
    <xdr:to>
      <xdr:col>11</xdr:col>
      <xdr:colOff>31750</xdr:colOff>
      <xdr:row>63</xdr:row>
      <xdr:rowOff>46736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82878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65532</xdr:rowOff>
    </xdr:from>
    <xdr:to>
      <xdr:col>11</xdr:col>
      <xdr:colOff>82550</xdr:colOff>
      <xdr:row>66</xdr:row>
      <xdr:rowOff>167132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138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151909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146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51054</xdr:rowOff>
    </xdr:from>
    <xdr:to>
      <xdr:col>7</xdr:col>
      <xdr:colOff>31750</xdr:colOff>
      <xdr:row>66</xdr:row>
      <xdr:rowOff>152654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136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137431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145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58928</xdr:rowOff>
    </xdr:from>
    <xdr:to>
      <xdr:col>23</xdr:col>
      <xdr:colOff>184150</xdr:colOff>
      <xdr:row>61</xdr:row>
      <xdr:rowOff>160528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75455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36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150368</xdr:rowOff>
    </xdr:from>
    <xdr:to>
      <xdr:col>15</xdr:col>
      <xdr:colOff>133350</xdr:colOff>
      <xdr:row>64</xdr:row>
      <xdr:rowOff>80518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90695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72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148082</xdr:rowOff>
    </xdr:from>
    <xdr:to>
      <xdr:col>11</xdr:col>
      <xdr:colOff>82550</xdr:colOff>
      <xdr:row>63</xdr:row>
      <xdr:rowOff>78232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88409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54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167386</xdr:rowOff>
    </xdr:from>
    <xdr:to>
      <xdr:col>7</xdr:col>
      <xdr:colOff>31750</xdr:colOff>
      <xdr:row>63</xdr:row>
      <xdr:rowOff>97536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107713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5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[1,117,075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一人当たりの人件費・物件費の状況については、類似団体平均を大きく上回る数値で推移している。人件費は、人口規模に対して広大な面積を有する行政構造により、職員数が多くなっていることが要因。事務事業の効率化と効果的な職員配置により、人件費の抑制に努める。物件費は、高齢者が多数を占める住民の移動手段である乗合バス運行事業、地域活性化と観光産業育成のための町営施設指定管理事業等の業務委託が大きな要因となっている。</a:t>
          </a:r>
          <a:endParaRPr lang="ja-JP" altLang="ja-JP" sz="1400">
            <a:effectLst/>
          </a:endParaRPr>
        </a:p>
        <a:p>
          <a:r>
            <a:rPr kumimoji="1" lang="ja-JP" altLang="ja-JP" sz="1100">
              <a:solidFill>
                <a:schemeClr val="dk1"/>
              </a:solidFill>
              <a:effectLst/>
              <a:latin typeface="+mn-lt"/>
              <a:ea typeface="+mn-ea"/>
              <a:cs typeface="+mn-cs"/>
            </a:rPr>
            <a:t>施設の統廃合、運営方法の見直し等を進めコスト削減に努める。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733</xdr:rowOff>
    </xdr:from>
    <xdr:to>
      <xdr:col>23</xdr:col>
      <xdr:colOff>133350</xdr:colOff>
      <xdr:row>89</xdr:row>
      <xdr:rowOff>124819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16733"/>
          <a:ext cx="0" cy="1667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96896</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35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124819</xdr:rowOff>
    </xdr:from>
    <xdr:to>
      <xdr:col>24</xdr:col>
      <xdr:colOff>12700</xdr:colOff>
      <xdr:row>89</xdr:row>
      <xdr:rowOff>124819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38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87110</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460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733</xdr:rowOff>
    </xdr:from>
    <xdr:to>
      <xdr:col>24</xdr:col>
      <xdr:colOff>12700</xdr:colOff>
      <xdr:row>80</xdr:row>
      <xdr:rowOff>733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1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143007</xdr:rowOff>
    </xdr:from>
    <xdr:to>
      <xdr:col>23</xdr:col>
      <xdr:colOff>133350</xdr:colOff>
      <xdr:row>86</xdr:row>
      <xdr:rowOff>151301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716257"/>
          <a:ext cx="838200" cy="17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53181</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769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36654</xdr:rowOff>
    </xdr:from>
    <xdr:to>
      <xdr:col>23</xdr:col>
      <xdr:colOff>184150</xdr:colOff>
      <xdr:row>81</xdr:row>
      <xdr:rowOff>138254</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143007</xdr:rowOff>
    </xdr:from>
    <xdr:to>
      <xdr:col>19</xdr:col>
      <xdr:colOff>133350</xdr:colOff>
      <xdr:row>86</xdr:row>
      <xdr:rowOff>33779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3225800" y="14716257"/>
          <a:ext cx="889000" cy="6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151169</xdr:rowOff>
    </xdr:from>
    <xdr:to>
      <xdr:col>19</xdr:col>
      <xdr:colOff>184150</xdr:colOff>
      <xdr:row>82</xdr:row>
      <xdr:rowOff>81319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03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91496</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807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140055</xdr:rowOff>
    </xdr:from>
    <xdr:to>
      <xdr:col>15</xdr:col>
      <xdr:colOff>82550</xdr:colOff>
      <xdr:row>86</xdr:row>
      <xdr:rowOff>33779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713305"/>
          <a:ext cx="889000" cy="6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130440</xdr:rowOff>
    </xdr:from>
    <xdr:to>
      <xdr:col>15</xdr:col>
      <xdr:colOff>133350</xdr:colOff>
      <xdr:row>82</xdr:row>
      <xdr:rowOff>60590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01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70767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78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49412</xdr:rowOff>
    </xdr:from>
    <xdr:to>
      <xdr:col>11</xdr:col>
      <xdr:colOff>31750</xdr:colOff>
      <xdr:row>85</xdr:row>
      <xdr:rowOff>140055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622662"/>
          <a:ext cx="889000" cy="9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129344</xdr:rowOff>
    </xdr:from>
    <xdr:to>
      <xdr:col>11</xdr:col>
      <xdr:colOff>82550</xdr:colOff>
      <xdr:row>82</xdr:row>
      <xdr:rowOff>59494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1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69671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785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136131</xdr:rowOff>
    </xdr:from>
    <xdr:to>
      <xdr:col>7</xdr:col>
      <xdr:colOff>31750</xdr:colOff>
      <xdr:row>82</xdr:row>
      <xdr:rowOff>66281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2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76458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792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100501</xdr:rowOff>
    </xdr:from>
    <xdr:to>
      <xdr:col>23</xdr:col>
      <xdr:colOff>184150</xdr:colOff>
      <xdr:row>87</xdr:row>
      <xdr:rowOff>30651</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84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72578</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81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92207</xdr:rowOff>
    </xdr:from>
    <xdr:to>
      <xdr:col>19</xdr:col>
      <xdr:colOff>184150</xdr:colOff>
      <xdr:row>86</xdr:row>
      <xdr:rowOff>22357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66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7134</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75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154429</xdr:rowOff>
    </xdr:from>
    <xdr:to>
      <xdr:col>15</xdr:col>
      <xdr:colOff>133350</xdr:colOff>
      <xdr:row>86</xdr:row>
      <xdr:rowOff>84579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72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69356</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814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89255</xdr:rowOff>
    </xdr:from>
    <xdr:to>
      <xdr:col>11</xdr:col>
      <xdr:colOff>82550</xdr:colOff>
      <xdr:row>86</xdr:row>
      <xdr:rowOff>19405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66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4182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748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170062</xdr:rowOff>
    </xdr:from>
    <xdr:to>
      <xdr:col>7</xdr:col>
      <xdr:colOff>31750</xdr:colOff>
      <xdr:row>85</xdr:row>
      <xdr:rowOff>100212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57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84989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465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給与水準は概ね</a:t>
          </a:r>
          <a:r>
            <a:rPr kumimoji="1" lang="en-US" altLang="ja-JP" sz="1100">
              <a:solidFill>
                <a:schemeClr val="dk1"/>
              </a:solidFill>
              <a:effectLst/>
              <a:latin typeface="+mn-lt"/>
              <a:ea typeface="+mn-ea"/>
              <a:cs typeface="+mn-cs"/>
            </a:rPr>
            <a:t>96</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台で推移しており、類似団体平均より高い数値となっている。要因は職員の年齢構成に遍在性があることによる。今後は、地域の状況を考慮しつつ、人事評価の適正な運用により給与等の抑制に努める。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36407</xdr:rowOff>
    </xdr:from>
    <xdr:to>
      <xdr:col>81</xdr:col>
      <xdr:colOff>44450</xdr:colOff>
      <xdr:row>89</xdr:row>
      <xdr:rowOff>166370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3752407"/>
          <a:ext cx="0" cy="16730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122784</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36407</xdr:rowOff>
    </xdr:from>
    <xdr:to>
      <xdr:col>81</xdr:col>
      <xdr:colOff>133350</xdr:colOff>
      <xdr:row>80</xdr:row>
      <xdr:rowOff>36407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74930</xdr:rowOff>
    </xdr:from>
    <xdr:to>
      <xdr:col>81</xdr:col>
      <xdr:colOff>44450</xdr:colOff>
      <xdr:row>87</xdr:row>
      <xdr:rowOff>74930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991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110084</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511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93557</xdr:rowOff>
    </xdr:from>
    <xdr:to>
      <xdr:col>81</xdr:col>
      <xdr:colOff>95250</xdr:colOff>
      <xdr:row>86</xdr:row>
      <xdr:rowOff>23707</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74930</xdr:rowOff>
    </xdr:from>
    <xdr:to>
      <xdr:col>77</xdr:col>
      <xdr:colOff>44450</xdr:colOff>
      <xdr:row>88</xdr:row>
      <xdr:rowOff>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5290800" y="149910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120227</xdr:rowOff>
    </xdr:from>
    <xdr:to>
      <xdr:col>77</xdr:col>
      <xdr:colOff>95250</xdr:colOff>
      <xdr:row>85</xdr:row>
      <xdr:rowOff>50377</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5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60554</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29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58843</xdr:rowOff>
    </xdr:from>
    <xdr:to>
      <xdr:col>72</xdr:col>
      <xdr:colOff>203200</xdr:colOff>
      <xdr:row>88</xdr:row>
      <xdr:rowOff>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401800" y="1497499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23707</xdr:rowOff>
    </xdr:from>
    <xdr:to>
      <xdr:col>73</xdr:col>
      <xdr:colOff>44450</xdr:colOff>
      <xdr:row>84</xdr:row>
      <xdr:rowOff>125307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4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135484</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19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58843</xdr:rowOff>
    </xdr:from>
    <xdr:to>
      <xdr:col>68</xdr:col>
      <xdr:colOff>152400</xdr:colOff>
      <xdr:row>88</xdr:row>
      <xdr:rowOff>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3512800" y="1497499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23707</xdr:rowOff>
    </xdr:from>
    <xdr:to>
      <xdr:col>68</xdr:col>
      <xdr:colOff>203200</xdr:colOff>
      <xdr:row>84</xdr:row>
      <xdr:rowOff>125307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4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135484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19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24130</xdr:rowOff>
    </xdr:from>
    <xdr:to>
      <xdr:col>81</xdr:col>
      <xdr:colOff>95250</xdr:colOff>
      <xdr:row>87</xdr:row>
      <xdr:rowOff>125730</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167657</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91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24130</xdr:rowOff>
    </xdr:from>
    <xdr:to>
      <xdr:col>77</xdr:col>
      <xdr:colOff>95250</xdr:colOff>
      <xdr:row>87</xdr:row>
      <xdr:rowOff>125730</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110507</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502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xdr:rowOff>
    </xdr:from>
    <xdr:to>
      <xdr:col>68</xdr:col>
      <xdr:colOff>203200</xdr:colOff>
      <xdr:row>87</xdr:row>
      <xdr:rowOff>109643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9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94420</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501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町の規模は小さいが、</a:t>
          </a:r>
          <a:r>
            <a:rPr kumimoji="1" lang="en-US" altLang="ja-JP" sz="1100">
              <a:solidFill>
                <a:schemeClr val="dk1"/>
              </a:solidFill>
              <a:effectLst/>
              <a:latin typeface="+mn-lt"/>
              <a:ea typeface="+mn-ea"/>
              <a:cs typeface="+mn-cs"/>
            </a:rPr>
            <a:t>370</a:t>
          </a:r>
          <a:r>
            <a:rPr kumimoji="1" lang="ja-JP" altLang="ja-JP" sz="1100">
              <a:solidFill>
                <a:schemeClr val="dk1"/>
              </a:solidFill>
              <a:effectLst/>
              <a:latin typeface="+mn-lt"/>
              <a:ea typeface="+mn-ea"/>
              <a:cs typeface="+mn-cs"/>
            </a:rPr>
            <a:t>㎢と大きな行政区域の中に集落が点在しているため、行政効率が悪く人口千人当たりの職員数は</a:t>
          </a:r>
          <a:r>
            <a:rPr kumimoji="1" lang="en-US" altLang="ja-JP" sz="1100">
              <a:solidFill>
                <a:schemeClr val="dk1"/>
              </a:solidFill>
              <a:effectLst/>
              <a:latin typeface="+mn-lt"/>
              <a:ea typeface="+mn-ea"/>
              <a:cs typeface="+mn-cs"/>
            </a:rPr>
            <a:t>50.47</a:t>
          </a:r>
          <a:r>
            <a:rPr kumimoji="1" lang="ja-JP" altLang="ja-JP" sz="1100">
              <a:solidFill>
                <a:schemeClr val="dk1"/>
              </a:solidFill>
              <a:effectLst/>
              <a:latin typeface="+mn-lt"/>
              <a:ea typeface="+mn-ea"/>
              <a:cs typeface="+mn-cs"/>
            </a:rPr>
            <a:t>人と類似団体平均を大きく上回っている。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人件費抑制の観点から、住民サービスの低下を招くことの無い水準を維持しつつ、事務事業の効率化による適正職員数での定員管理（現状</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割減の</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人目標）に努める。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94700</xdr:rowOff>
    </xdr:from>
    <xdr:to>
      <xdr:col>81</xdr:col>
      <xdr:colOff>44450</xdr:colOff>
      <xdr:row>66</xdr:row>
      <xdr:rowOff>1112</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210250"/>
          <a:ext cx="0" cy="110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144639</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28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1112</xdr:rowOff>
    </xdr:from>
    <xdr:to>
      <xdr:col>81</xdr:col>
      <xdr:colOff>133350</xdr:colOff>
      <xdr:row>66</xdr:row>
      <xdr:rowOff>1112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31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9627</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9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94700</xdr:rowOff>
    </xdr:from>
    <xdr:to>
      <xdr:col>81</xdr:col>
      <xdr:colOff>133350</xdr:colOff>
      <xdr:row>59</xdr:row>
      <xdr:rowOff>94700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2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152506</xdr:rowOff>
    </xdr:from>
    <xdr:to>
      <xdr:col>81</xdr:col>
      <xdr:colOff>44450</xdr:colOff>
      <xdr:row>64</xdr:row>
      <xdr:rowOff>32734</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10953856"/>
          <a:ext cx="838200" cy="5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56680</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172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40153</xdr:rowOff>
    </xdr:from>
    <xdr:to>
      <xdr:col>81</xdr:col>
      <xdr:colOff>95250</xdr:colOff>
      <xdr:row>60</xdr:row>
      <xdr:rowOff>141753</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117316</xdr:rowOff>
    </xdr:from>
    <xdr:to>
      <xdr:col>77</xdr:col>
      <xdr:colOff>44450</xdr:colOff>
      <xdr:row>63</xdr:row>
      <xdr:rowOff>152506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10918666"/>
          <a:ext cx="889000" cy="3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146727</xdr:rowOff>
    </xdr:from>
    <xdr:to>
      <xdr:col>77</xdr:col>
      <xdr:colOff>95250</xdr:colOff>
      <xdr:row>61</xdr:row>
      <xdr:rowOff>76877</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43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87054</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202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96403</xdr:rowOff>
    </xdr:from>
    <xdr:to>
      <xdr:col>72</xdr:col>
      <xdr:colOff>203200</xdr:colOff>
      <xdr:row>63</xdr:row>
      <xdr:rowOff>117316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0897753"/>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164825</xdr:rowOff>
    </xdr:from>
    <xdr:to>
      <xdr:col>73</xdr:col>
      <xdr:colOff>44450</xdr:colOff>
      <xdr:row>61</xdr:row>
      <xdr:rowOff>94975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45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105152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22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18786</xdr:rowOff>
    </xdr:from>
    <xdr:to>
      <xdr:col>68</xdr:col>
      <xdr:colOff>152400</xdr:colOff>
      <xdr:row>63</xdr:row>
      <xdr:rowOff>96403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10820136"/>
          <a:ext cx="889000" cy="7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156781</xdr:rowOff>
    </xdr:from>
    <xdr:to>
      <xdr:col>68</xdr:col>
      <xdr:colOff>203200</xdr:colOff>
      <xdr:row>61</xdr:row>
      <xdr:rowOff>86931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44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97108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2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165629</xdr:rowOff>
    </xdr:from>
    <xdr:to>
      <xdr:col>64</xdr:col>
      <xdr:colOff>152400</xdr:colOff>
      <xdr:row>61</xdr:row>
      <xdr:rowOff>95779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45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105956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22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153384</xdr:rowOff>
    </xdr:from>
    <xdr:to>
      <xdr:col>81</xdr:col>
      <xdr:colOff>95250</xdr:colOff>
      <xdr:row>64</xdr:row>
      <xdr:rowOff>83534</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1095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125461</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092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101706</xdr:rowOff>
    </xdr:from>
    <xdr:to>
      <xdr:col>77</xdr:col>
      <xdr:colOff>95250</xdr:colOff>
      <xdr:row>64</xdr:row>
      <xdr:rowOff>31856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1090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16633</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98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66516</xdr:rowOff>
    </xdr:from>
    <xdr:to>
      <xdr:col>73</xdr:col>
      <xdr:colOff>44450</xdr:colOff>
      <xdr:row>63</xdr:row>
      <xdr:rowOff>168116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1086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152893</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0954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45603</xdr:rowOff>
    </xdr:from>
    <xdr:to>
      <xdr:col>68</xdr:col>
      <xdr:colOff>203200</xdr:colOff>
      <xdr:row>63</xdr:row>
      <xdr:rowOff>147203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1084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131980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93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139436</xdr:rowOff>
    </xdr:from>
    <xdr:to>
      <xdr:col>64</xdr:col>
      <xdr:colOff>152400</xdr:colOff>
      <xdr:row>63</xdr:row>
      <xdr:rowOff>69586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1076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54363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85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年度の実質公債費比率は</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で昨年度より</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％の増となった。増加の</a:t>
          </a:r>
          <a:r>
            <a:rPr kumimoji="1" lang="ja-JP" altLang="ja-JP" sz="1100">
              <a:solidFill>
                <a:schemeClr val="dk1"/>
              </a:solidFill>
              <a:effectLst/>
              <a:latin typeface="+mn-lt"/>
              <a:ea typeface="+mn-ea"/>
              <a:cs typeface="+mn-cs"/>
            </a:rPr>
            <a:t>要因は、</a:t>
          </a:r>
          <a:r>
            <a:rPr kumimoji="1" lang="ja-JP" altLang="en-US" sz="1100">
              <a:solidFill>
                <a:schemeClr val="dk1"/>
              </a:solidFill>
              <a:effectLst/>
              <a:latin typeface="+mn-lt"/>
              <a:ea typeface="+mn-ea"/>
              <a:cs typeface="+mn-cs"/>
            </a:rPr>
            <a:t>大型起債の返還が始まったことによる増加である。</a:t>
          </a:r>
          <a:endParaRPr lang="ja-JP" altLang="ja-JP" sz="1400">
            <a:effectLst/>
          </a:endParaRPr>
        </a:p>
        <a:p>
          <a:r>
            <a:rPr kumimoji="1" lang="ja-JP" altLang="ja-JP" sz="1100">
              <a:solidFill>
                <a:schemeClr val="dk1"/>
              </a:solidFill>
              <a:effectLst/>
              <a:latin typeface="+mn-lt"/>
              <a:ea typeface="+mn-ea"/>
              <a:cs typeface="+mn-cs"/>
            </a:rPr>
            <a:t>今後も過疎対策事業債等交付税算入率の高い地方債を活用しつつ、</a:t>
          </a:r>
          <a:r>
            <a:rPr kumimoji="1" lang="ja-JP" altLang="en-US" sz="1100">
              <a:solidFill>
                <a:schemeClr val="dk1"/>
              </a:solidFill>
              <a:effectLst/>
              <a:latin typeface="+mn-lt"/>
              <a:ea typeface="+mn-ea"/>
              <a:cs typeface="+mn-cs"/>
            </a:rPr>
            <a:t>財源を見ながら一括償還を行い、</a:t>
          </a:r>
          <a:r>
            <a:rPr kumimoji="1" lang="ja-JP" altLang="ja-JP" sz="1100">
              <a:solidFill>
                <a:schemeClr val="dk1"/>
              </a:solidFill>
              <a:effectLst/>
              <a:latin typeface="+mn-lt"/>
              <a:ea typeface="+mn-ea"/>
              <a:cs typeface="+mn-cs"/>
            </a:rPr>
            <a:t>事業の選別により計画的な地方債発行とその抑制に努める。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170604</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397837"/>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73237</xdr:rowOff>
    </xdr:from>
    <xdr:to>
      <xdr:col>81</xdr:col>
      <xdr:colOff>44450</xdr:colOff>
      <xdr:row>39</xdr:row>
      <xdr:rowOff>89323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675978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136754</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99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73237</xdr:rowOff>
    </xdr:from>
    <xdr:to>
      <xdr:col>77</xdr:col>
      <xdr:colOff>44450</xdr:colOff>
      <xdr:row>39</xdr:row>
      <xdr:rowOff>81280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67597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49106</xdr:rowOff>
    </xdr:from>
    <xdr:to>
      <xdr:col>72</xdr:col>
      <xdr:colOff>203200</xdr:colOff>
      <xdr:row>39</xdr:row>
      <xdr:rowOff>81280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67356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24977</xdr:rowOff>
    </xdr:from>
    <xdr:to>
      <xdr:col>68</xdr:col>
      <xdr:colOff>152400</xdr:colOff>
      <xdr:row>39</xdr:row>
      <xdr:rowOff>49106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512800" y="671152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38523</xdr:rowOff>
    </xdr:from>
    <xdr:to>
      <xdr:col>81</xdr:col>
      <xdr:colOff>95250</xdr:colOff>
      <xdr:row>39</xdr:row>
      <xdr:rowOff>140123</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55050</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57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22437</xdr:rowOff>
    </xdr:from>
    <xdr:to>
      <xdr:col>77</xdr:col>
      <xdr:colOff>95250</xdr:colOff>
      <xdr:row>39</xdr:row>
      <xdr:rowOff>124037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134214</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47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30480</xdr:rowOff>
    </xdr:from>
    <xdr:to>
      <xdr:col>73</xdr:col>
      <xdr:colOff>44450</xdr:colOff>
      <xdr:row>39</xdr:row>
      <xdr:rowOff>132080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142257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169756</xdr:rowOff>
    </xdr:from>
    <xdr:to>
      <xdr:col>68</xdr:col>
      <xdr:colOff>203200</xdr:colOff>
      <xdr:row>39</xdr:row>
      <xdr:rowOff>99906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110083</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145627</xdr:rowOff>
    </xdr:from>
    <xdr:to>
      <xdr:col>64</xdr:col>
      <xdr:colOff>152400</xdr:colOff>
      <xdr:row>39</xdr:row>
      <xdr:rowOff>75777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85954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将来負担の状況は、将来負担額よりも充当可能財源等が上回っているため、算定数値は「無し」となり、類似団体平均を大きく下回り健全となっている。</a:t>
          </a:r>
          <a:endParaRPr lang="ja-JP" altLang="ja-JP" sz="1400">
            <a:effectLst/>
          </a:endParaRPr>
        </a:p>
        <a:p>
          <a:r>
            <a:rPr kumimoji="1" lang="ja-JP" altLang="ja-JP" sz="1100">
              <a:solidFill>
                <a:schemeClr val="dk1"/>
              </a:solidFill>
              <a:effectLst/>
              <a:latin typeface="+mn-lt"/>
              <a:ea typeface="+mn-ea"/>
              <a:cs typeface="+mn-cs"/>
            </a:rPr>
            <a:t>これまで同様大型事業の執行に地方債の発行が不可欠となってくるが、将来世代への負担増の無いよう、地方債の計画的な発行と抑制を図り、公債費などの義務的経費の削減に努める。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112395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370667"/>
          <a:ext cx="0" cy="1685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84472</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40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112395</xdr:rowOff>
    </xdr:from>
    <xdr:to>
      <xdr:col>81</xdr:col>
      <xdr:colOff>133350</xdr:colOff>
      <xdr:row>23</xdr:row>
      <xdr:rowOff>112395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405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951
943
369.96
3,783,506
3,426,762
338,266
1,708,144
2,260,235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人件費については、類似団体平均とほぼ同じ数値で推移している。令和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年度は職員退職等による給与や、手当等の減により減少した。</a:t>
          </a:r>
          <a:endParaRPr lang="ja-JP" altLang="ja-JP" sz="1400">
            <a:effectLst/>
          </a:endParaRPr>
        </a:p>
        <a:p>
          <a:r>
            <a:rPr kumimoji="1" lang="ja-JP" altLang="ja-JP" sz="1100">
              <a:solidFill>
                <a:schemeClr val="dk1"/>
              </a:solidFill>
              <a:effectLst/>
              <a:latin typeface="+mn-lt"/>
              <a:ea typeface="+mn-ea"/>
              <a:cs typeface="+mn-cs"/>
            </a:rPr>
            <a:t>今後は定員管理（現状</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割減の</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人目標）と人事評価の適正な運用により、人件費の抑制に努める。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121557</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07957"/>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36484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121557</xdr:rowOff>
    </xdr:from>
    <xdr:to>
      <xdr:col>24</xdr:col>
      <xdr:colOff>114300</xdr:colOff>
      <xdr:row>32</xdr:row>
      <xdr:rowOff>121557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29028</xdr:rowOff>
    </xdr:from>
    <xdr:to>
      <xdr:col>24</xdr:col>
      <xdr:colOff>25400</xdr:colOff>
      <xdr:row>40</xdr:row>
      <xdr:rowOff>34472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544128"/>
          <a:ext cx="838200" cy="34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90005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6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73478</xdr:rowOff>
    </xdr:from>
    <xdr:to>
      <xdr:col>24</xdr:col>
      <xdr:colOff>76200</xdr:colOff>
      <xdr:row>38</xdr:row>
      <xdr:rowOff>3628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34472</xdr:rowOff>
    </xdr:from>
    <xdr:to>
      <xdr:col>19</xdr:col>
      <xdr:colOff>187325</xdr:colOff>
      <xdr:row>40</xdr:row>
      <xdr:rowOff>56243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892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40</xdr:row>
      <xdr:rowOff>38100</xdr:rowOff>
    </xdr:from>
    <xdr:to>
      <xdr:col>20</xdr:col>
      <xdr:colOff>38100</xdr:colOff>
      <xdr:row>40</xdr:row>
      <xdr:rowOff>139700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89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124477</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98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86178</xdr:rowOff>
    </xdr:from>
    <xdr:to>
      <xdr:col>15</xdr:col>
      <xdr:colOff>98425</xdr:colOff>
      <xdr:row>40</xdr:row>
      <xdr:rowOff>56243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7727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35378</xdr:rowOff>
    </xdr:from>
    <xdr:to>
      <xdr:col>15</xdr:col>
      <xdr:colOff>149225</xdr:colOff>
      <xdr:row>39</xdr:row>
      <xdr:rowOff>136978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72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147155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9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86178</xdr:rowOff>
    </xdr:from>
    <xdr:to>
      <xdr:col>11</xdr:col>
      <xdr:colOff>9525</xdr:colOff>
      <xdr:row>40</xdr:row>
      <xdr:rowOff>45357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7727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57150</xdr:rowOff>
    </xdr:from>
    <xdr:to>
      <xdr:col>11</xdr:col>
      <xdr:colOff>60325</xdr:colOff>
      <xdr:row>39</xdr:row>
      <xdr:rowOff>158750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143527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46265</xdr:rowOff>
    </xdr:from>
    <xdr:to>
      <xdr:col>6</xdr:col>
      <xdr:colOff>171450</xdr:colOff>
      <xdr:row>39</xdr:row>
      <xdr:rowOff>147865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73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158042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50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149678</xdr:rowOff>
    </xdr:from>
    <xdr:to>
      <xdr:col>24</xdr:col>
      <xdr:colOff>76200</xdr:colOff>
      <xdr:row>38</xdr:row>
      <xdr:rowOff>79828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121755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46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155122</xdr:rowOff>
    </xdr:from>
    <xdr:to>
      <xdr:col>20</xdr:col>
      <xdr:colOff>38100</xdr:colOff>
      <xdr:row>40</xdr:row>
      <xdr:rowOff>85272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95449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61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5443</xdr:rowOff>
    </xdr:from>
    <xdr:to>
      <xdr:col>15</xdr:col>
      <xdr:colOff>149225</xdr:colOff>
      <xdr:row>40</xdr:row>
      <xdr:rowOff>107043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91820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94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35378</xdr:rowOff>
    </xdr:from>
    <xdr:to>
      <xdr:col>11</xdr:col>
      <xdr:colOff>60325</xdr:colOff>
      <xdr:row>39</xdr:row>
      <xdr:rowOff>136978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147155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49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166007</xdr:rowOff>
    </xdr:from>
    <xdr:to>
      <xdr:col>6</xdr:col>
      <xdr:colOff>171450</xdr:colOff>
      <xdr:row>40</xdr:row>
      <xdr:rowOff>96157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80934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物件費の比率については、</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％減少。減少の要因は、新型コロナウイルスによるイベント中止等で需用費や委託料等が減となっている。今後は、新型コロナウイルスの様子で数値が戻る可能性もある。</a:t>
          </a:r>
          <a:endParaRPr lang="ja-JP" altLang="ja-JP" sz="1400">
            <a:effectLst/>
          </a:endParaRPr>
        </a:p>
        <a:p>
          <a:r>
            <a:rPr kumimoji="1" lang="ja-JP" altLang="ja-JP" sz="1100">
              <a:solidFill>
                <a:schemeClr val="dk1"/>
              </a:solidFill>
              <a:effectLst/>
              <a:latin typeface="+mn-lt"/>
              <a:ea typeface="+mn-ea"/>
              <a:cs typeface="+mn-cs"/>
            </a:rPr>
            <a:t>公共施設の統廃合や事務事業の見直しにより、委託業務の適正化と抑制をし、物件費の削減に努める必要がある。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72136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7302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44213</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72136</xdr:rowOff>
    </xdr:from>
    <xdr:to>
      <xdr:col>82</xdr:col>
      <xdr:colOff>196850</xdr:colOff>
      <xdr:row>20</xdr:row>
      <xdr:rowOff>72136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0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51562</xdr:rowOff>
    </xdr:from>
    <xdr:to>
      <xdr:col>82</xdr:col>
      <xdr:colOff>107950</xdr:colOff>
      <xdr:row>17</xdr:row>
      <xdr:rowOff>74422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9662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138447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74422</xdr:rowOff>
    </xdr:from>
    <xdr:to>
      <xdr:col>78</xdr:col>
      <xdr:colOff>69850</xdr:colOff>
      <xdr:row>17</xdr:row>
      <xdr:rowOff>156718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9890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71391</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64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110998</xdr:rowOff>
    </xdr:from>
    <xdr:to>
      <xdr:col>73</xdr:col>
      <xdr:colOff>180975</xdr:colOff>
      <xdr:row>17</xdr:row>
      <xdr:rowOff>156718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30256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144543</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60706</xdr:rowOff>
    </xdr:from>
    <xdr:to>
      <xdr:col>69</xdr:col>
      <xdr:colOff>92075</xdr:colOff>
      <xdr:row>17</xdr:row>
      <xdr:rowOff>110998</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9753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109999</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144289</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23622</xdr:rowOff>
    </xdr:from>
    <xdr:to>
      <xdr:col>78</xdr:col>
      <xdr:colOff>120650</xdr:colOff>
      <xdr:row>17</xdr:row>
      <xdr:rowOff>125222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105918</xdr:rowOff>
    </xdr:from>
    <xdr:to>
      <xdr:col>74</xdr:col>
      <xdr:colOff>31750</xdr:colOff>
      <xdr:row>18</xdr:row>
      <xdr:rowOff>36068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20845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1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60198</xdr:rowOff>
    </xdr:from>
    <xdr:to>
      <xdr:col>69</xdr:col>
      <xdr:colOff>142875</xdr:colOff>
      <xdr:row>17</xdr:row>
      <xdr:rowOff>161798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146575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9906</xdr:rowOff>
    </xdr:from>
    <xdr:to>
      <xdr:col>65</xdr:col>
      <xdr:colOff>53975</xdr:colOff>
      <xdr:row>17</xdr:row>
      <xdr:rowOff>111506</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121683</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扶助費については、前年度と同数値で平成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年度からもほぼ横ばいで推移し、</a:t>
          </a:r>
          <a:r>
            <a:rPr kumimoji="1" lang="ja-JP" altLang="en-US" sz="1100">
              <a:solidFill>
                <a:schemeClr val="dk1"/>
              </a:solidFill>
              <a:effectLst/>
              <a:latin typeface="+mn-lt"/>
              <a:ea typeface="+mn-ea"/>
              <a:cs typeface="+mn-cs"/>
            </a:rPr>
            <a:t>令和３年度はやや減少したが、</a:t>
          </a:r>
          <a:r>
            <a:rPr kumimoji="1" lang="ja-JP" altLang="ja-JP" sz="1100">
              <a:solidFill>
                <a:schemeClr val="dk1"/>
              </a:solidFill>
              <a:effectLst/>
              <a:latin typeface="+mn-lt"/>
              <a:ea typeface="+mn-ea"/>
              <a:cs typeface="+mn-cs"/>
            </a:rPr>
            <a:t>類似団体平均を下回っている。</a:t>
          </a:r>
          <a:r>
            <a:rPr kumimoji="1" lang="ja-JP" altLang="en-US" sz="1100">
              <a:solidFill>
                <a:schemeClr val="dk1"/>
              </a:solidFill>
              <a:effectLst/>
              <a:latin typeface="+mn-lt"/>
              <a:ea typeface="+mn-ea"/>
              <a:cs typeface="+mn-cs"/>
            </a:rPr>
            <a:t>全国的に問題になっている少子高齢化の影響で</a:t>
          </a:r>
          <a:r>
            <a:rPr kumimoji="1" lang="ja-JP" altLang="ja-JP" sz="1100">
              <a:solidFill>
                <a:schemeClr val="dk1"/>
              </a:solidFill>
              <a:effectLst/>
              <a:latin typeface="+mn-lt"/>
              <a:ea typeface="+mn-ea"/>
              <a:cs typeface="+mn-cs"/>
            </a:rPr>
            <a:t>、今後も高齢者等の社会保障へのニーズが高まっていくことが予想される。</a:t>
          </a:r>
          <a:endParaRPr lang="ja-JP" altLang="ja-JP" sz="1400">
            <a:effectLst/>
          </a:endParaRPr>
        </a:p>
        <a:p>
          <a:r>
            <a:rPr kumimoji="1" lang="ja-JP" altLang="ja-JP" sz="1100">
              <a:solidFill>
                <a:schemeClr val="dk1"/>
              </a:solidFill>
              <a:effectLst/>
              <a:latin typeface="+mn-lt"/>
              <a:ea typeface="+mn-ea"/>
              <a:cs typeface="+mn-cs"/>
            </a:rPr>
            <a:t>必要な財源の確保と制度の適正な運用による医療費等の抑制に努める必要がある。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62</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938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121937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35560</xdr:rowOff>
    </xdr:from>
    <xdr:to>
      <xdr:col>24</xdr:col>
      <xdr:colOff>25400</xdr:colOff>
      <xdr:row>56</xdr:row>
      <xdr:rowOff>149860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6367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93997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121920</xdr:rowOff>
    </xdr:from>
    <xdr:to>
      <xdr:col>24</xdr:col>
      <xdr:colOff>76200</xdr:colOff>
      <xdr:row>57</xdr:row>
      <xdr:rowOff>52070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56</xdr:row>
      <xdr:rowOff>149860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728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81280</xdr:rowOff>
    </xdr:from>
    <xdr:to>
      <xdr:col>11</xdr:col>
      <xdr:colOff>9525</xdr:colOff>
      <xdr:row>56</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82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41910</xdr:rowOff>
    </xdr:from>
    <xdr:to>
      <xdr:col>11</xdr:col>
      <xdr:colOff>60325</xdr:colOff>
      <xdr:row>57</xdr:row>
      <xdr:rowOff>143510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128287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156210</xdr:rowOff>
    </xdr:from>
    <xdr:to>
      <xdr:col>24</xdr:col>
      <xdr:colOff>76200</xdr:colOff>
      <xdr:row>56</xdr:row>
      <xdr:rowOff>86360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1287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99060</xdr:rowOff>
    </xdr:from>
    <xdr:to>
      <xdr:col>20</xdr:col>
      <xdr:colOff>38100</xdr:colOff>
      <xdr:row>57</xdr:row>
      <xdr:rowOff>29210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39387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その他に係る比率は</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の減であるが</a:t>
          </a:r>
          <a:r>
            <a:rPr kumimoji="1" lang="ja-JP" altLang="ja-JP" sz="1100">
              <a:solidFill>
                <a:schemeClr val="dk1"/>
              </a:solidFill>
              <a:effectLst/>
              <a:latin typeface="+mn-lt"/>
              <a:ea typeface="+mn-ea"/>
              <a:cs typeface="+mn-cs"/>
            </a:rPr>
            <a:t>、類似団体平均を下回って推移しており、繰出金が多くを占める。</a:t>
          </a:r>
          <a:endParaRPr lang="ja-JP" altLang="ja-JP" sz="1400">
            <a:effectLst/>
          </a:endParaRPr>
        </a:p>
        <a:p>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の要因は、簡易水道事業特別会計繰出金</a:t>
          </a:r>
          <a:r>
            <a:rPr kumimoji="1" lang="ja-JP" altLang="en-US" sz="1100">
              <a:solidFill>
                <a:schemeClr val="dk1"/>
              </a:solidFill>
              <a:effectLst/>
              <a:latin typeface="+mn-lt"/>
              <a:ea typeface="+mn-ea"/>
              <a:cs typeface="+mn-cs"/>
            </a:rPr>
            <a:t>の減等によるもの。</a:t>
          </a:r>
          <a:endParaRPr lang="ja-JP" altLang="ja-JP" sz="1400">
            <a:effectLst/>
          </a:endParaRPr>
        </a:p>
        <a:p>
          <a:r>
            <a:rPr kumimoji="1" lang="ja-JP" altLang="ja-JP" sz="1100">
              <a:solidFill>
                <a:schemeClr val="dk1"/>
              </a:solidFill>
              <a:effectLst/>
              <a:latin typeface="+mn-lt"/>
              <a:ea typeface="+mn-ea"/>
              <a:cs typeface="+mn-cs"/>
            </a:rPr>
            <a:t>受益者負担の観点から保険料、使用料の適正化を図るとともに、医療費等支出の抑制にも努める必要がある。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156718</xdr:rowOff>
    </xdr:from>
    <xdr:to>
      <xdr:col>82</xdr:col>
      <xdr:colOff>107950</xdr:colOff>
      <xdr:row>59</xdr:row>
      <xdr:rowOff>78994</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71645</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156718</xdr:rowOff>
    </xdr:from>
    <xdr:to>
      <xdr:col>82</xdr:col>
      <xdr:colOff>196850</xdr:colOff>
      <xdr:row>53</xdr:row>
      <xdr:rowOff>156718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117856</xdr:rowOff>
    </xdr:from>
    <xdr:to>
      <xdr:col>82</xdr:col>
      <xdr:colOff>107950</xdr:colOff>
      <xdr:row>55</xdr:row>
      <xdr:rowOff>88138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376156"/>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16273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17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44196</xdr:rowOff>
    </xdr:from>
    <xdr:to>
      <xdr:col>82</xdr:col>
      <xdr:colOff>158750</xdr:colOff>
      <xdr:row>56</xdr:row>
      <xdr:rowOff>145796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33274</xdr:rowOff>
    </xdr:from>
    <xdr:to>
      <xdr:col>78</xdr:col>
      <xdr:colOff>69850</xdr:colOff>
      <xdr:row>55</xdr:row>
      <xdr:rowOff>88138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4630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137922</xdr:rowOff>
    </xdr:from>
    <xdr:to>
      <xdr:col>78</xdr:col>
      <xdr:colOff>120650</xdr:colOff>
      <xdr:row>56</xdr:row>
      <xdr:rowOff>68072</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56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52849</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654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33274</xdr:rowOff>
    </xdr:from>
    <xdr:to>
      <xdr:col>73</xdr:col>
      <xdr:colOff>180975</xdr:colOff>
      <xdr:row>55</xdr:row>
      <xdr:rowOff>51562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4630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142494</xdr:rowOff>
    </xdr:from>
    <xdr:to>
      <xdr:col>74</xdr:col>
      <xdr:colOff>31750</xdr:colOff>
      <xdr:row>56</xdr:row>
      <xdr:rowOff>72644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57421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51562</xdr:rowOff>
    </xdr:from>
    <xdr:to>
      <xdr:col>69</xdr:col>
      <xdr:colOff>92075</xdr:colOff>
      <xdr:row>55</xdr:row>
      <xdr:rowOff>83566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4813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xdr:rowOff>
    </xdr:from>
    <xdr:to>
      <xdr:col>69</xdr:col>
      <xdr:colOff>142875</xdr:colOff>
      <xdr:row>56</xdr:row>
      <xdr:rowOff>104648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0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89425</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69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67056</xdr:rowOff>
    </xdr:from>
    <xdr:to>
      <xdr:col>82</xdr:col>
      <xdr:colOff>158750</xdr:colOff>
      <xdr:row>54</xdr:row>
      <xdr:rowOff>168656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83583</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17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37338</xdr:rowOff>
    </xdr:from>
    <xdr:to>
      <xdr:col>78</xdr:col>
      <xdr:colOff>120650</xdr:colOff>
      <xdr:row>55</xdr:row>
      <xdr:rowOff>138938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4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149115</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23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153924</xdr:rowOff>
    </xdr:from>
    <xdr:to>
      <xdr:col>74</xdr:col>
      <xdr:colOff>31750</xdr:colOff>
      <xdr:row>55</xdr:row>
      <xdr:rowOff>84074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4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94251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18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762</xdr:rowOff>
    </xdr:from>
    <xdr:to>
      <xdr:col>69</xdr:col>
      <xdr:colOff>142875</xdr:colOff>
      <xdr:row>55</xdr:row>
      <xdr:rowOff>102362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43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112539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19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32766</xdr:rowOff>
    </xdr:from>
    <xdr:to>
      <xdr:col>65</xdr:col>
      <xdr:colOff>53975</xdr:colOff>
      <xdr:row>55</xdr:row>
      <xdr:rowOff>134366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144543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23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補助費については、</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とほぼ横ばいで推移しており、類似団体平均と比べてやや低い数値となっている。補助費のうち一部事務組合への負担金や、国・県以外への補助が大半となっている。</a:t>
          </a:r>
          <a:endParaRPr lang="ja-JP" altLang="ja-JP" sz="1400">
            <a:effectLst/>
          </a:endParaRPr>
        </a:p>
        <a:p>
          <a:r>
            <a:rPr kumimoji="1" lang="ja-JP" altLang="ja-JP" sz="1100">
              <a:solidFill>
                <a:schemeClr val="dk1"/>
              </a:solidFill>
              <a:effectLst/>
              <a:latin typeface="+mn-lt"/>
              <a:ea typeface="+mn-ea"/>
              <a:cs typeface="+mn-cs"/>
            </a:rPr>
            <a:t>地域振興のための各種団体への補助は不可欠ではあるが、補助金交付事業の適正な運用により、補助金の適正化と抑制に努める必要がある。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135164</xdr:rowOff>
    </xdr:from>
    <xdr:to>
      <xdr:col>82</xdr:col>
      <xdr:colOff>107950</xdr:colOff>
      <xdr:row>41</xdr:row>
      <xdr:rowOff>17599</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93014"/>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161126</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17599</xdr:rowOff>
    </xdr:from>
    <xdr:to>
      <xdr:col>82</xdr:col>
      <xdr:colOff>196850</xdr:colOff>
      <xdr:row>41</xdr:row>
      <xdr:rowOff>17599</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7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50091</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135164</xdr:rowOff>
    </xdr:from>
    <xdr:to>
      <xdr:col>82</xdr:col>
      <xdr:colOff>196850</xdr:colOff>
      <xdr:row>33</xdr:row>
      <xdr:rowOff>135164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117203</xdr:rowOff>
    </xdr:from>
    <xdr:to>
      <xdr:col>82</xdr:col>
      <xdr:colOff>107950</xdr:colOff>
      <xdr:row>36</xdr:row>
      <xdr:rowOff>136797</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28940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123388</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95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151311</xdr:rowOff>
    </xdr:from>
    <xdr:to>
      <xdr:col>82</xdr:col>
      <xdr:colOff>158750</xdr:colOff>
      <xdr:row>37</xdr:row>
      <xdr:rowOff>81461</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136797</xdr:rowOff>
    </xdr:from>
    <xdr:to>
      <xdr:col>78</xdr:col>
      <xdr:colOff>69850</xdr:colOff>
      <xdr:row>37</xdr:row>
      <xdr:rowOff>24130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30899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5987</xdr:rowOff>
    </xdr:from>
    <xdr:to>
      <xdr:col>78</xdr:col>
      <xdr:colOff>120650</xdr:colOff>
      <xdr:row>37</xdr:row>
      <xdr:rowOff>107587</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92364</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3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24130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32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32113</xdr:rowOff>
    </xdr:from>
    <xdr:to>
      <xdr:col>74</xdr:col>
      <xdr:colOff>31750</xdr:colOff>
      <xdr:row>37</xdr:row>
      <xdr:rowOff>133713</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75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118490</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4536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32206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77833</xdr:rowOff>
    </xdr:from>
    <xdr:to>
      <xdr:col>69</xdr:col>
      <xdr:colOff>142875</xdr:colOff>
      <xdr:row>38</xdr:row>
      <xdr:rowOff>7982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4214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164210</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50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77833</xdr:rowOff>
    </xdr:from>
    <xdr:to>
      <xdr:col>65</xdr:col>
      <xdr:colOff>53975</xdr:colOff>
      <xdr:row>38</xdr:row>
      <xdr:rowOff>7982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4214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164210</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50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66403</xdr:rowOff>
    </xdr:from>
    <xdr:to>
      <xdr:col>82</xdr:col>
      <xdr:colOff>158750</xdr:colOff>
      <xdr:row>36</xdr:row>
      <xdr:rowOff>168003</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82930</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8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85997</xdr:rowOff>
    </xdr:from>
    <xdr:to>
      <xdr:col>78</xdr:col>
      <xdr:colOff>120650</xdr:colOff>
      <xdr:row>37</xdr:row>
      <xdr:rowOff>16147</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26324</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027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125186</xdr:rowOff>
    </xdr:from>
    <xdr:to>
      <xdr:col>65</xdr:col>
      <xdr:colOff>53975</xdr:colOff>
      <xdr:row>37</xdr:row>
      <xdr:rowOff>55336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65513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公債費については、償還完了により、前年度</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増であるが</a:t>
          </a:r>
          <a:r>
            <a:rPr kumimoji="1" lang="ja-JP" altLang="ja-JP" sz="1100">
              <a:solidFill>
                <a:schemeClr val="dk1"/>
              </a:solidFill>
              <a:effectLst/>
              <a:latin typeface="+mn-lt"/>
              <a:ea typeface="+mn-ea"/>
              <a:cs typeface="+mn-cs"/>
            </a:rPr>
            <a:t>、類似団体平均を下回っている。</a:t>
          </a:r>
          <a:endParaRPr lang="ja-JP" altLang="ja-JP" sz="1400">
            <a:effectLst/>
          </a:endParaRPr>
        </a:p>
        <a:p>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公共施設長寿命化事業等に係る財源としての地方債の発行が見込まれる。</a:t>
          </a:r>
          <a:endParaRPr lang="ja-JP" altLang="ja-JP" sz="1400">
            <a:effectLst/>
          </a:endParaRPr>
        </a:p>
        <a:p>
          <a:r>
            <a:rPr kumimoji="1" lang="ja-JP" altLang="ja-JP" sz="1100">
              <a:solidFill>
                <a:schemeClr val="dk1"/>
              </a:solidFill>
              <a:effectLst/>
              <a:latin typeface="+mn-lt"/>
              <a:ea typeface="+mn-ea"/>
              <a:cs typeface="+mn-cs"/>
            </a:rPr>
            <a:t>地方債の発行には交付税算入率の高い過疎対策事業債等の活用に努め、計画的な発行により公債費の抑制に努める必要がある。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138430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857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110507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138430</xdr:rowOff>
    </xdr:from>
    <xdr:to>
      <xdr:col>24</xdr:col>
      <xdr:colOff>114300</xdr:colOff>
      <xdr:row>81</xdr:row>
      <xdr:rowOff>138430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28702</xdr:rowOff>
    </xdr:from>
    <xdr:to>
      <xdr:col>24</xdr:col>
      <xdr:colOff>25400</xdr:colOff>
      <xdr:row>77</xdr:row>
      <xdr:rowOff>46989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230352"/>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28702</xdr:rowOff>
    </xdr:from>
    <xdr:to>
      <xdr:col>19</xdr:col>
      <xdr:colOff>187325</xdr:colOff>
      <xdr:row>77</xdr:row>
      <xdr:rowOff>37846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2303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163576</xdr:rowOff>
    </xdr:from>
    <xdr:to>
      <xdr:col>15</xdr:col>
      <xdr:colOff>98425</xdr:colOff>
      <xdr:row>77</xdr:row>
      <xdr:rowOff>37846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1937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67056</xdr:rowOff>
    </xdr:from>
    <xdr:to>
      <xdr:col>15</xdr:col>
      <xdr:colOff>149225</xdr:colOff>
      <xdr:row>78</xdr:row>
      <xdr:rowOff>168656</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153433</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136144</xdr:rowOff>
    </xdr:from>
    <xdr:to>
      <xdr:col>11</xdr:col>
      <xdr:colOff>9525</xdr:colOff>
      <xdr:row>76</xdr:row>
      <xdr:rowOff>163576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1663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48768</xdr:rowOff>
    </xdr:from>
    <xdr:to>
      <xdr:col>11</xdr:col>
      <xdr:colOff>60325</xdr:colOff>
      <xdr:row>78</xdr:row>
      <xdr:rowOff>150368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135145</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139716</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12716</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149352</xdr:rowOff>
    </xdr:from>
    <xdr:to>
      <xdr:col>20</xdr:col>
      <xdr:colOff>38100</xdr:colOff>
      <xdr:row>77</xdr:row>
      <xdr:rowOff>79502</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89679</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158496</xdr:rowOff>
    </xdr:from>
    <xdr:to>
      <xdr:col>15</xdr:col>
      <xdr:colOff>149225</xdr:colOff>
      <xdr:row>77</xdr:row>
      <xdr:rowOff>88646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112776</xdr:rowOff>
    </xdr:from>
    <xdr:to>
      <xdr:col>11</xdr:col>
      <xdr:colOff>60325</xdr:colOff>
      <xdr:row>77</xdr:row>
      <xdr:rowOff>42926</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85344</xdr:rowOff>
    </xdr:from>
    <xdr:to>
      <xdr:col>6</xdr:col>
      <xdr:colOff>171450</xdr:colOff>
      <xdr:row>77</xdr:row>
      <xdr:rowOff>15494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25671</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公債費以外に係る経常経費は、前年度と比べ</a:t>
          </a:r>
          <a:r>
            <a:rPr kumimoji="1" lang="en-US" altLang="ja-JP" sz="1100">
              <a:solidFill>
                <a:schemeClr val="dk1"/>
              </a:solidFill>
              <a:effectLst/>
              <a:latin typeface="+mn-lt"/>
              <a:ea typeface="+mn-ea"/>
              <a:cs typeface="+mn-cs"/>
            </a:rPr>
            <a:t>7.6%</a:t>
          </a:r>
          <a:r>
            <a:rPr kumimoji="1" lang="ja-JP" altLang="ja-JP" sz="1100">
              <a:solidFill>
                <a:schemeClr val="dk1"/>
              </a:solidFill>
              <a:effectLst/>
              <a:latin typeface="+mn-lt"/>
              <a:ea typeface="+mn-ea"/>
              <a:cs typeface="+mn-cs"/>
            </a:rPr>
            <a:t>減少、類似団体平均</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下回ってい</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委託事業等において費用対効果の検証を行い、緊急性・効果の低い事業の抑制を図るとともに、公共施設の統廃合等を検討し経常経費の抑制に努める必要がある。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148227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39980"/>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120304</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0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148227</xdr:rowOff>
    </xdr:from>
    <xdr:to>
      <xdr:col>82</xdr:col>
      <xdr:colOff>196850</xdr:colOff>
      <xdr:row>81</xdr:row>
      <xdr:rowOff>148227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3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112304</xdr:rowOff>
    </xdr:from>
    <xdr:to>
      <xdr:col>82</xdr:col>
      <xdr:colOff>107950</xdr:colOff>
      <xdr:row>77</xdr:row>
      <xdr:rowOff>17599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2971054"/>
          <a:ext cx="838200" cy="24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17599</xdr:rowOff>
    </xdr:from>
    <xdr:to>
      <xdr:col>78</xdr:col>
      <xdr:colOff>69850</xdr:colOff>
      <xdr:row>77</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21924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154413</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56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156392</xdr:rowOff>
    </xdr:from>
    <xdr:to>
      <xdr:col>73</xdr:col>
      <xdr:colOff>180975</xdr:colOff>
      <xdr:row>77</xdr:row>
      <xdr:rowOff>69850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186592"/>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84364</xdr:rowOff>
    </xdr:from>
    <xdr:to>
      <xdr:col>74</xdr:col>
      <xdr:colOff>31750</xdr:colOff>
      <xdr:row>78</xdr:row>
      <xdr:rowOff>14514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170741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156392</xdr:rowOff>
    </xdr:from>
    <xdr:to>
      <xdr:col>69</xdr:col>
      <xdr:colOff>92075</xdr:colOff>
      <xdr:row>77</xdr:row>
      <xdr:rowOff>17599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1865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143148</xdr:rowOff>
    </xdr:from>
    <xdr:to>
      <xdr:col>69</xdr:col>
      <xdr:colOff>142875</xdr:colOff>
      <xdr:row>78</xdr:row>
      <xdr:rowOff>73298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58075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45011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61504</xdr:rowOff>
    </xdr:from>
    <xdr:to>
      <xdr:col>82</xdr:col>
      <xdr:colOff>158750</xdr:colOff>
      <xdr:row>75</xdr:row>
      <xdr:rowOff>163103</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9202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78031</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76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138249</xdr:rowOff>
    </xdr:from>
    <xdr:to>
      <xdr:col>78</xdr:col>
      <xdr:colOff>120650</xdr:colOff>
      <xdr:row>77</xdr:row>
      <xdr:rowOff>68399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105592</xdr:rowOff>
    </xdr:from>
    <xdr:to>
      <xdr:col>69</xdr:col>
      <xdr:colOff>142875</xdr:colOff>
      <xdr:row>77</xdr:row>
      <xdr:rowOff>35742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45918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90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138249</xdr:rowOff>
    </xdr:from>
    <xdr:to>
      <xdr:col>65</xdr:col>
      <xdr:colOff>53975</xdr:colOff>
      <xdr:row>77</xdr:row>
      <xdr:rowOff>68399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78576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93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64579</xdr:rowOff>
    </xdr:from>
    <xdr:to>
      <xdr:col>29</xdr:col>
      <xdr:colOff>127000</xdr:colOff>
      <xdr:row>18</xdr:row>
      <xdr:rowOff>87789</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8154"/>
          <a:ext cx="0" cy="1223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59866</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9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87789</xdr:rowOff>
    </xdr:from>
    <xdr:to>
      <xdr:col>30</xdr:col>
      <xdr:colOff>25400</xdr:colOff>
      <xdr:row>18</xdr:row>
      <xdr:rowOff>87789</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2215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150956</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4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64579</xdr:rowOff>
    </xdr:from>
    <xdr:to>
      <xdr:col>30</xdr:col>
      <xdr:colOff>25400</xdr:colOff>
      <xdr:row>11</xdr:row>
      <xdr:rowOff>64579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81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159670</xdr:rowOff>
    </xdr:from>
    <xdr:to>
      <xdr:col>29</xdr:col>
      <xdr:colOff>127000</xdr:colOff>
      <xdr:row>13</xdr:row>
      <xdr:rowOff>57669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264695"/>
          <a:ext cx="647700" cy="69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113660</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90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141583</xdr:rowOff>
    </xdr:from>
    <xdr:to>
      <xdr:col>29</xdr:col>
      <xdr:colOff>177800</xdr:colOff>
      <xdr:row>17</xdr:row>
      <xdr:rowOff>71733</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57669</xdr:rowOff>
    </xdr:from>
    <xdr:to>
      <xdr:col>26</xdr:col>
      <xdr:colOff>50800</xdr:colOff>
      <xdr:row>13</xdr:row>
      <xdr:rowOff>84362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334144"/>
          <a:ext cx="698500" cy="26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36326</xdr:rowOff>
    </xdr:from>
    <xdr:to>
      <xdr:col>26</xdr:col>
      <xdr:colOff>101600</xdr:colOff>
      <xdr:row>16</xdr:row>
      <xdr:rowOff>137926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27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122703</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13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84362</xdr:rowOff>
    </xdr:from>
    <xdr:to>
      <xdr:col>22</xdr:col>
      <xdr:colOff>114300</xdr:colOff>
      <xdr:row>13</xdr:row>
      <xdr:rowOff>145629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360837"/>
          <a:ext cx="698500" cy="61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18223</xdr:rowOff>
    </xdr:from>
    <xdr:to>
      <xdr:col>22</xdr:col>
      <xdr:colOff>165100</xdr:colOff>
      <xdr:row>16</xdr:row>
      <xdr:rowOff>119823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09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104600</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89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133338</xdr:rowOff>
    </xdr:from>
    <xdr:to>
      <xdr:col>18</xdr:col>
      <xdr:colOff>177800</xdr:colOff>
      <xdr:row>13</xdr:row>
      <xdr:rowOff>145629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2908300" y="2409813"/>
          <a:ext cx="698500" cy="12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27118</xdr:rowOff>
    </xdr:from>
    <xdr:to>
      <xdr:col>19</xdr:col>
      <xdr:colOff>38100</xdr:colOff>
      <xdr:row>16</xdr:row>
      <xdr:rowOff>128718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179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113495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90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24878</xdr:rowOff>
    </xdr:from>
    <xdr:to>
      <xdr:col>15</xdr:col>
      <xdr:colOff>101600</xdr:colOff>
      <xdr:row>16</xdr:row>
      <xdr:rowOff>126478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8157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111255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90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108870</xdr:rowOff>
    </xdr:from>
    <xdr:to>
      <xdr:col>29</xdr:col>
      <xdr:colOff>177800</xdr:colOff>
      <xdr:row>13</xdr:row>
      <xdr:rowOff>39020</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213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125397</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05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6869</xdr:rowOff>
    </xdr:from>
    <xdr:to>
      <xdr:col>26</xdr:col>
      <xdr:colOff>101600</xdr:colOff>
      <xdr:row>13</xdr:row>
      <xdr:rowOff>108469</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283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118646</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052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33562</xdr:rowOff>
    </xdr:from>
    <xdr:to>
      <xdr:col>22</xdr:col>
      <xdr:colOff>165100</xdr:colOff>
      <xdr:row>13</xdr:row>
      <xdr:rowOff>135162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310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145339</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07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94829</xdr:rowOff>
    </xdr:from>
    <xdr:to>
      <xdr:col>19</xdr:col>
      <xdr:colOff>38100</xdr:colOff>
      <xdr:row>14</xdr:row>
      <xdr:rowOff>24979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371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35156</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140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82538</xdr:rowOff>
    </xdr:from>
    <xdr:to>
      <xdr:col>15</xdr:col>
      <xdr:colOff>101600</xdr:colOff>
      <xdr:row>14</xdr:row>
      <xdr:rowOff>12688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359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22865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12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a:extLst>
            <a:ext uri="{FF2B5EF4-FFF2-40B4-BE49-F238E27FC236}">
              <a16:creationId xmlns:a16="http://schemas.microsoft.com/office/drawing/2014/main" id="{00000000-0008-0000-0500-000063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35914</xdr:rowOff>
    </xdr:from>
    <xdr:to>
      <xdr:col>29</xdr:col>
      <xdr:colOff>127000</xdr:colOff>
      <xdr:row>38</xdr:row>
      <xdr:rowOff>22896</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flipV="1">
          <a:off x="5651500" y="6303364"/>
          <a:ext cx="0" cy="11871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337873</xdr:rowOff>
    </xdr:from>
    <xdr:ext cx="762000" cy="259045"/>
    <xdr:sp macro="" textlink="">
      <xdr:nvSpPr>
        <xdr:cNvPr id="101" name="人口1人当たり決算額の推移最小値テキスト445">
          <a:extLst>
            <a:ext uri="{FF2B5EF4-FFF2-40B4-BE49-F238E27FC236}">
              <a16:creationId xmlns:a16="http://schemas.microsoft.com/office/drawing/2014/main" id="{00000000-0008-0000-0500-000065000000}"/>
            </a:ext>
          </a:extLst>
        </xdr:cNvPr>
        <xdr:cNvSpPr txBox="1"/>
      </xdr:nvSpPr>
      <xdr:spPr>
        <a:xfrm>
          <a:off x="5740400" y="746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22896</xdr:rowOff>
    </xdr:from>
    <xdr:to>
      <xdr:col>30</xdr:col>
      <xdr:colOff>25400</xdr:colOff>
      <xdr:row>38</xdr:row>
      <xdr:rowOff>22896</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5562600" y="74904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122291</xdr:rowOff>
    </xdr:from>
    <xdr:ext cx="762000" cy="259045"/>
    <xdr:sp macro="" textlink="">
      <xdr:nvSpPr>
        <xdr:cNvPr id="103" name="人口1人当たり決算額の推移最大値テキスト445">
          <a:extLst>
            <a:ext uri="{FF2B5EF4-FFF2-40B4-BE49-F238E27FC236}">
              <a16:creationId xmlns:a16="http://schemas.microsoft.com/office/drawing/2014/main" id="{00000000-0008-0000-0500-000067000000}"/>
            </a:ext>
          </a:extLst>
        </xdr:cNvPr>
        <xdr:cNvSpPr txBox="1"/>
      </xdr:nvSpPr>
      <xdr:spPr>
        <a:xfrm>
          <a:off x="5740400" y="60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35914</xdr:rowOff>
    </xdr:from>
    <xdr:to>
      <xdr:col>30</xdr:col>
      <xdr:colOff>25400</xdr:colOff>
      <xdr:row>34</xdr:row>
      <xdr:rowOff>35914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63033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161953</xdr:rowOff>
    </xdr:from>
    <xdr:to>
      <xdr:col>29</xdr:col>
      <xdr:colOff>127000</xdr:colOff>
      <xdr:row>37</xdr:row>
      <xdr:rowOff>90470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003800" y="7115203"/>
          <a:ext cx="647700" cy="99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146730</xdr:rowOff>
    </xdr:from>
    <xdr:ext cx="762000" cy="259045"/>
    <xdr:sp macro="" textlink="">
      <xdr:nvSpPr>
        <xdr:cNvPr id="106" name="人口1人当たり決算額の推移平均値テキスト445">
          <a:extLst>
            <a:ext uri="{FF2B5EF4-FFF2-40B4-BE49-F238E27FC236}">
              <a16:creationId xmlns:a16="http://schemas.microsoft.com/office/drawing/2014/main" id="{00000000-0008-0000-0500-00006A000000}"/>
            </a:ext>
          </a:extLst>
        </xdr:cNvPr>
        <xdr:cNvSpPr txBox="1"/>
      </xdr:nvSpPr>
      <xdr:spPr>
        <a:xfrm>
          <a:off x="5740400" y="7099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153387</xdr:rowOff>
    </xdr:from>
    <xdr:to>
      <xdr:col>29</xdr:col>
      <xdr:colOff>177800</xdr:colOff>
      <xdr:row>37</xdr:row>
      <xdr:rowOff>83537</xdr:rowOff>
    </xdr:to>
    <xdr:sp macro="" textlink="">
      <xdr:nvSpPr>
        <xdr:cNvPr id="107" name="フローチャート: 判断 106">
          <a:extLst>
            <a:ext uri="{FF2B5EF4-FFF2-40B4-BE49-F238E27FC236}">
              <a16:creationId xmlns:a16="http://schemas.microsoft.com/office/drawing/2014/main" id="{00000000-0008-0000-0500-00006B000000}"/>
            </a:ext>
          </a:extLst>
        </xdr:cNvPr>
        <xdr:cNvSpPr/>
      </xdr:nvSpPr>
      <xdr:spPr bwMode="auto">
        <a:xfrm>
          <a:off x="5600700" y="7106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73336</xdr:rowOff>
    </xdr:from>
    <xdr:to>
      <xdr:col>26</xdr:col>
      <xdr:colOff>50800</xdr:colOff>
      <xdr:row>37</xdr:row>
      <xdr:rowOff>90470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4305300" y="7198036"/>
          <a:ext cx="698500" cy="17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84258</xdr:rowOff>
    </xdr:from>
    <xdr:to>
      <xdr:col>26</xdr:col>
      <xdr:colOff>101600</xdr:colOff>
      <xdr:row>37</xdr:row>
      <xdr:rowOff>14408</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4953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196035</xdr:rowOff>
    </xdr:from>
    <xdr:ext cx="7366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4622800" y="680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73336</xdr:rowOff>
    </xdr:from>
    <xdr:to>
      <xdr:col>22</xdr:col>
      <xdr:colOff>114300</xdr:colOff>
      <xdr:row>37</xdr:row>
      <xdr:rowOff>99008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3606800" y="7198036"/>
          <a:ext cx="698500" cy="25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97609</xdr:rowOff>
    </xdr:from>
    <xdr:to>
      <xdr:col>22</xdr:col>
      <xdr:colOff>165100</xdr:colOff>
      <xdr:row>37</xdr:row>
      <xdr:rowOff>27759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2545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209386</xdr:rowOff>
    </xdr:from>
    <xdr:ext cx="7620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3924300" y="681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79188</xdr:rowOff>
    </xdr:from>
    <xdr:to>
      <xdr:col>18</xdr:col>
      <xdr:colOff>177800</xdr:colOff>
      <xdr:row>37</xdr:row>
      <xdr:rowOff>99008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2908300" y="7203888"/>
          <a:ext cx="698500" cy="19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102312</xdr:rowOff>
    </xdr:from>
    <xdr:to>
      <xdr:col>19</xdr:col>
      <xdr:colOff>38100</xdr:colOff>
      <xdr:row>37</xdr:row>
      <xdr:rowOff>32462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3556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214089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2258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99460</xdr:rowOff>
    </xdr:from>
    <xdr:to>
      <xdr:col>15</xdr:col>
      <xdr:colOff>101600</xdr:colOff>
      <xdr:row>37</xdr:row>
      <xdr:rowOff>29610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2857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211237</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2527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111153</xdr:rowOff>
    </xdr:from>
    <xdr:to>
      <xdr:col>29</xdr:col>
      <xdr:colOff>177800</xdr:colOff>
      <xdr:row>37</xdr:row>
      <xdr:rowOff>41303</xdr:rowOff>
    </xdr:to>
    <xdr:sp macro="" textlink="">
      <xdr:nvSpPr>
        <xdr:cNvPr id="124" name="楕円 123">
          <a:extLst>
            <a:ext uri="{FF2B5EF4-FFF2-40B4-BE49-F238E27FC236}">
              <a16:creationId xmlns:a16="http://schemas.microsoft.com/office/drawing/2014/main" id="{00000000-0008-0000-0500-00007C000000}"/>
            </a:ext>
          </a:extLst>
        </xdr:cNvPr>
        <xdr:cNvSpPr/>
      </xdr:nvSpPr>
      <xdr:spPr bwMode="auto">
        <a:xfrm>
          <a:off x="5600700" y="7064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299130</xdr:rowOff>
    </xdr:from>
    <xdr:ext cx="762000" cy="259045"/>
    <xdr:sp macro="" textlink="">
      <xdr:nvSpPr>
        <xdr:cNvPr id="125" name="人口1人当たり決算額の推移該当値テキスト445">
          <a:extLst>
            <a:ext uri="{FF2B5EF4-FFF2-40B4-BE49-F238E27FC236}">
              <a16:creationId xmlns:a16="http://schemas.microsoft.com/office/drawing/2014/main" id="{00000000-0008-0000-0500-00007D000000}"/>
            </a:ext>
          </a:extLst>
        </xdr:cNvPr>
        <xdr:cNvSpPr txBox="1"/>
      </xdr:nvSpPr>
      <xdr:spPr>
        <a:xfrm>
          <a:off x="5740400" y="6909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39670</xdr:rowOff>
    </xdr:from>
    <xdr:to>
      <xdr:col>26</xdr:col>
      <xdr:colOff>101600</xdr:colOff>
      <xdr:row>37</xdr:row>
      <xdr:rowOff>141270</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4953000" y="7164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126047</xdr:rowOff>
    </xdr:from>
    <xdr:ext cx="7366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622800" y="7250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22536</xdr:rowOff>
    </xdr:from>
    <xdr:to>
      <xdr:col>22</xdr:col>
      <xdr:colOff>165100</xdr:colOff>
      <xdr:row>37</xdr:row>
      <xdr:rowOff>124136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254500" y="7147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108913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924300" y="723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48208</xdr:rowOff>
    </xdr:from>
    <xdr:to>
      <xdr:col>19</xdr:col>
      <xdr:colOff>38100</xdr:colOff>
      <xdr:row>37</xdr:row>
      <xdr:rowOff>149808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3556000" y="7172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134585</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225800" y="725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28388</xdr:rowOff>
    </xdr:from>
    <xdr:to>
      <xdr:col>15</xdr:col>
      <xdr:colOff>101600</xdr:colOff>
      <xdr:row>37</xdr:row>
      <xdr:rowOff>129988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2857500" y="7153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114765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527300" y="723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951
943
369.96
3,783,506
3,426,762
338,266
1,708,144
2,260,235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35319</xdr:rowOff>
    </xdr:from>
    <xdr:to>
      <xdr:col>24</xdr:col>
      <xdr:colOff>62865</xdr:colOff>
      <xdr:row>37</xdr:row>
      <xdr:rowOff>83257</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78819"/>
          <a:ext cx="1270" cy="124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87084</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3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83257</xdr:rowOff>
    </xdr:from>
    <xdr:to>
      <xdr:col>24</xdr:col>
      <xdr:colOff>152400</xdr:colOff>
      <xdr:row>37</xdr:row>
      <xdr:rowOff>83257</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153446</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5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35319</xdr:rowOff>
    </xdr:from>
    <xdr:to>
      <xdr:col>24</xdr:col>
      <xdr:colOff>152400</xdr:colOff>
      <xdr:row>30</xdr:row>
      <xdr:rowOff>35319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78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67515</xdr:rowOff>
    </xdr:from>
    <xdr:to>
      <xdr:col>24</xdr:col>
      <xdr:colOff>63500</xdr:colOff>
      <xdr:row>32</xdr:row>
      <xdr:rowOff>95201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5553915"/>
          <a:ext cx="838200" cy="2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136415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37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157988</xdr:rowOff>
    </xdr:from>
    <xdr:to>
      <xdr:col>24</xdr:col>
      <xdr:colOff>114300</xdr:colOff>
      <xdr:row>36</xdr:row>
      <xdr:rowOff>88138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95201</xdr:rowOff>
    </xdr:from>
    <xdr:to>
      <xdr:col>19</xdr:col>
      <xdr:colOff>177800</xdr:colOff>
      <xdr:row>33</xdr:row>
      <xdr:rowOff>80433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5581601"/>
          <a:ext cx="889000" cy="15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54644</xdr:rowOff>
    </xdr:from>
    <xdr:to>
      <xdr:col>20</xdr:col>
      <xdr:colOff>38100</xdr:colOff>
      <xdr:row>35</xdr:row>
      <xdr:rowOff>156244</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0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147371</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14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80433</xdr:rowOff>
    </xdr:from>
    <xdr:to>
      <xdr:col>15</xdr:col>
      <xdr:colOff>50800</xdr:colOff>
      <xdr:row>33</xdr:row>
      <xdr:rowOff>152577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5738283"/>
          <a:ext cx="889000" cy="7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104479</xdr:rowOff>
    </xdr:from>
    <xdr:to>
      <xdr:col>15</xdr:col>
      <xdr:colOff>101600</xdr:colOff>
      <xdr:row>36</xdr:row>
      <xdr:rowOff>34629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0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25756</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19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119178</xdr:rowOff>
    </xdr:from>
    <xdr:to>
      <xdr:col>10</xdr:col>
      <xdr:colOff>114300</xdr:colOff>
      <xdr:row>33</xdr:row>
      <xdr:rowOff>152577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5777028"/>
          <a:ext cx="889000" cy="3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115020</xdr:rowOff>
    </xdr:from>
    <xdr:to>
      <xdr:col>10</xdr:col>
      <xdr:colOff>165100</xdr:colOff>
      <xdr:row>36</xdr:row>
      <xdr:rowOff>45170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1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36297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0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107410</xdr:rowOff>
    </xdr:from>
    <xdr:to>
      <xdr:col>6</xdr:col>
      <xdr:colOff>38100</xdr:colOff>
      <xdr:row>36</xdr:row>
      <xdr:rowOff>37560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28687</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2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16715</xdr:rowOff>
    </xdr:from>
    <xdr:to>
      <xdr:col>24</xdr:col>
      <xdr:colOff>114300</xdr:colOff>
      <xdr:row>32</xdr:row>
      <xdr:rowOff>118315</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50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39592</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354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44401</xdr:rowOff>
    </xdr:from>
    <xdr:to>
      <xdr:col>20</xdr:col>
      <xdr:colOff>38100</xdr:colOff>
      <xdr:row>32</xdr:row>
      <xdr:rowOff>146001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53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162528</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306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29633</xdr:rowOff>
    </xdr:from>
    <xdr:to>
      <xdr:col>15</xdr:col>
      <xdr:colOff>101600</xdr:colOff>
      <xdr:row>33</xdr:row>
      <xdr:rowOff>131233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568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147760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46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101777</xdr:rowOff>
    </xdr:from>
    <xdr:to>
      <xdr:col>10</xdr:col>
      <xdr:colOff>165100</xdr:colOff>
      <xdr:row>34</xdr:row>
      <xdr:rowOff>31927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575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48454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53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68378</xdr:rowOff>
    </xdr:from>
    <xdr:to>
      <xdr:col>6</xdr:col>
      <xdr:colOff>38100</xdr:colOff>
      <xdr:row>33</xdr:row>
      <xdr:rowOff>169978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572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15055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501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124506</xdr:rowOff>
    </xdr:from>
    <xdr:to>
      <xdr:col>24</xdr:col>
      <xdr:colOff>62865</xdr:colOff>
      <xdr:row>58</xdr:row>
      <xdr:rowOff>15828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7006"/>
          <a:ext cx="1270" cy="1262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19655</xdr:rowOff>
    </xdr:from>
    <xdr:ext cx="599010"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6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15828</xdr:rowOff>
    </xdr:from>
    <xdr:to>
      <xdr:col>24</xdr:col>
      <xdr:colOff>152400</xdr:colOff>
      <xdr:row>58</xdr:row>
      <xdr:rowOff>15828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5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71183</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124506</xdr:rowOff>
    </xdr:from>
    <xdr:to>
      <xdr:col>24</xdr:col>
      <xdr:colOff>152400</xdr:colOff>
      <xdr:row>50</xdr:row>
      <xdr:rowOff>124506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28240</xdr:rowOff>
    </xdr:from>
    <xdr:to>
      <xdr:col>24</xdr:col>
      <xdr:colOff>63500</xdr:colOff>
      <xdr:row>53</xdr:row>
      <xdr:rowOff>55436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8943640"/>
          <a:ext cx="838200" cy="19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66203</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67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87776</xdr:rowOff>
    </xdr:from>
    <xdr:to>
      <xdr:col>24</xdr:col>
      <xdr:colOff>114300</xdr:colOff>
      <xdr:row>57</xdr:row>
      <xdr:rowOff>17926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12681</xdr:rowOff>
    </xdr:from>
    <xdr:to>
      <xdr:col>19</xdr:col>
      <xdr:colOff>177800</xdr:colOff>
      <xdr:row>53</xdr:row>
      <xdr:rowOff>55436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8928081"/>
          <a:ext cx="889000" cy="21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3110</xdr:rowOff>
    </xdr:from>
    <xdr:to>
      <xdr:col>20</xdr:col>
      <xdr:colOff>38100</xdr:colOff>
      <xdr:row>56</xdr:row>
      <xdr:rowOff>104710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95837</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697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12681</xdr:rowOff>
    </xdr:from>
    <xdr:to>
      <xdr:col>15</xdr:col>
      <xdr:colOff>50800</xdr:colOff>
      <xdr:row>52</xdr:row>
      <xdr:rowOff>49729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8928081"/>
          <a:ext cx="889000" cy="3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156360</xdr:rowOff>
    </xdr:from>
    <xdr:to>
      <xdr:col>15</xdr:col>
      <xdr:colOff>101600</xdr:colOff>
      <xdr:row>56</xdr:row>
      <xdr:rowOff>86510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58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77637</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678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49729</xdr:rowOff>
    </xdr:from>
    <xdr:to>
      <xdr:col>10</xdr:col>
      <xdr:colOff>114300</xdr:colOff>
      <xdr:row>53</xdr:row>
      <xdr:rowOff>21704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8965129"/>
          <a:ext cx="889000" cy="14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153668</xdr:rowOff>
    </xdr:from>
    <xdr:to>
      <xdr:col>10</xdr:col>
      <xdr:colOff>165100</xdr:colOff>
      <xdr:row>56</xdr:row>
      <xdr:rowOff>83818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58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74945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67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147067</xdr:rowOff>
    </xdr:from>
    <xdr:to>
      <xdr:col>6</xdr:col>
      <xdr:colOff>38100</xdr:colOff>
      <xdr:row>56</xdr:row>
      <xdr:rowOff>77217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57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68344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669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148890</xdr:rowOff>
    </xdr:from>
    <xdr:to>
      <xdr:col>24</xdr:col>
      <xdr:colOff>114300</xdr:colOff>
      <xdr:row>52</xdr:row>
      <xdr:rowOff>79040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889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317</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874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4636</xdr:rowOff>
    </xdr:from>
    <xdr:to>
      <xdr:col>20</xdr:col>
      <xdr:colOff>38100</xdr:colOff>
      <xdr:row>53</xdr:row>
      <xdr:rowOff>106236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09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122763</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8866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133331</xdr:rowOff>
    </xdr:from>
    <xdr:to>
      <xdr:col>15</xdr:col>
      <xdr:colOff>101600</xdr:colOff>
      <xdr:row>52</xdr:row>
      <xdr:rowOff>63481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887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80008</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8652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170379</xdr:rowOff>
    </xdr:from>
    <xdr:to>
      <xdr:col>10</xdr:col>
      <xdr:colOff>165100</xdr:colOff>
      <xdr:row>52</xdr:row>
      <xdr:rowOff>100529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891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117056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8689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142354</xdr:rowOff>
    </xdr:from>
    <xdr:to>
      <xdr:col>6</xdr:col>
      <xdr:colOff>38100</xdr:colOff>
      <xdr:row>53</xdr:row>
      <xdr:rowOff>72504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05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89031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883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10109</xdr:rowOff>
    </xdr:from>
    <xdr:to>
      <xdr:col>24</xdr:col>
      <xdr:colOff>62865</xdr:colOff>
      <xdr:row>79</xdr:row>
      <xdr:rowOff>38151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83059"/>
          <a:ext cx="1270" cy="1399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41978</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8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38151</xdr:rowOff>
    </xdr:from>
    <xdr:to>
      <xdr:col>24</xdr:col>
      <xdr:colOff>152400</xdr:colOff>
      <xdr:row>79</xdr:row>
      <xdr:rowOff>38151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128236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5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10109</xdr:rowOff>
    </xdr:from>
    <xdr:to>
      <xdr:col>24</xdr:col>
      <xdr:colOff>152400</xdr:colOff>
      <xdr:row>71</xdr:row>
      <xdr:rowOff>10109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8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23521</xdr:rowOff>
    </xdr:from>
    <xdr:to>
      <xdr:col>24</xdr:col>
      <xdr:colOff>63500</xdr:colOff>
      <xdr:row>78</xdr:row>
      <xdr:rowOff>14542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25171"/>
          <a:ext cx="838200" cy="16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160557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10680</xdr:rowOff>
    </xdr:from>
    <xdr:to>
      <xdr:col>24</xdr:col>
      <xdr:colOff>114300</xdr:colOff>
      <xdr:row>77</xdr:row>
      <xdr:rowOff>112280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14542</xdr:rowOff>
    </xdr:from>
    <xdr:to>
      <xdr:col>19</xdr:col>
      <xdr:colOff>177800</xdr:colOff>
      <xdr:row>78</xdr:row>
      <xdr:rowOff>34125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87642"/>
          <a:ext cx="8890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45326</xdr:rowOff>
    </xdr:from>
    <xdr:to>
      <xdr:col>20</xdr:col>
      <xdr:colOff>38100</xdr:colOff>
      <xdr:row>77</xdr:row>
      <xdr:rowOff>146926</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4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163453</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2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34125</xdr:rowOff>
    </xdr:from>
    <xdr:to>
      <xdr:col>15</xdr:col>
      <xdr:colOff>50800</xdr:colOff>
      <xdr:row>78</xdr:row>
      <xdr:rowOff>39039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07225"/>
          <a:ext cx="8890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75070</xdr:rowOff>
    </xdr:from>
    <xdr:to>
      <xdr:col>15</xdr:col>
      <xdr:colOff>101600</xdr:colOff>
      <xdr:row>78</xdr:row>
      <xdr:rowOff>5220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7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21747</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5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18428</xdr:rowOff>
    </xdr:from>
    <xdr:to>
      <xdr:col>10</xdr:col>
      <xdr:colOff>114300</xdr:colOff>
      <xdr:row>78</xdr:row>
      <xdr:rowOff>39039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91528"/>
          <a:ext cx="889000" cy="2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29514</xdr:rowOff>
    </xdr:from>
    <xdr:to>
      <xdr:col>10</xdr:col>
      <xdr:colOff>165100</xdr:colOff>
      <xdr:row>77</xdr:row>
      <xdr:rowOff>131114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147641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40030</xdr:rowOff>
    </xdr:from>
    <xdr:to>
      <xdr:col>6</xdr:col>
      <xdr:colOff>38100</xdr:colOff>
      <xdr:row>77</xdr:row>
      <xdr:rowOff>141630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158157</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0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144171</xdr:rowOff>
    </xdr:from>
    <xdr:to>
      <xdr:col>24</xdr:col>
      <xdr:colOff>114300</xdr:colOff>
      <xdr:row>77</xdr:row>
      <xdr:rowOff>74321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7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167048</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02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135192</xdr:rowOff>
    </xdr:from>
    <xdr:to>
      <xdr:col>20</xdr:col>
      <xdr:colOff>38100</xdr:colOff>
      <xdr:row>78</xdr:row>
      <xdr:rowOff>65342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3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56469</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2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154775</xdr:rowOff>
    </xdr:from>
    <xdr:to>
      <xdr:col>15</xdr:col>
      <xdr:colOff>101600</xdr:colOff>
      <xdr:row>78</xdr:row>
      <xdr:rowOff>84925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5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76052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4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159689</xdr:rowOff>
    </xdr:from>
    <xdr:to>
      <xdr:col>10</xdr:col>
      <xdr:colOff>165100</xdr:colOff>
      <xdr:row>78</xdr:row>
      <xdr:rowOff>89839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6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80966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5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139078</xdr:rowOff>
    </xdr:from>
    <xdr:to>
      <xdr:col>6</xdr:col>
      <xdr:colOff>38100</xdr:colOff>
      <xdr:row>78</xdr:row>
      <xdr:rowOff>69228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4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60355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43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110897</xdr:rowOff>
    </xdr:from>
    <xdr:to>
      <xdr:col>24</xdr:col>
      <xdr:colOff>62865</xdr:colOff>
      <xdr:row>98</xdr:row>
      <xdr:rowOff>115624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41397"/>
          <a:ext cx="1270" cy="137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119451</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92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115624</xdr:rowOff>
    </xdr:from>
    <xdr:to>
      <xdr:col>24</xdr:col>
      <xdr:colOff>152400</xdr:colOff>
      <xdr:row>98</xdr:row>
      <xdr:rowOff>115624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91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57574</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1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110897</xdr:rowOff>
    </xdr:from>
    <xdr:to>
      <xdr:col>24</xdr:col>
      <xdr:colOff>152400</xdr:colOff>
      <xdr:row>90</xdr:row>
      <xdr:rowOff>110897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41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66264</xdr:rowOff>
    </xdr:from>
    <xdr:to>
      <xdr:col>24</xdr:col>
      <xdr:colOff>63500</xdr:colOff>
      <xdr:row>96</xdr:row>
      <xdr:rowOff>89408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354014"/>
          <a:ext cx="838200" cy="19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66248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525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87821</xdr:rowOff>
    </xdr:from>
    <xdr:to>
      <xdr:col>24</xdr:col>
      <xdr:colOff>114300</xdr:colOff>
      <xdr:row>97</xdr:row>
      <xdr:rowOff>17971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54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89408</xdr:rowOff>
    </xdr:from>
    <xdr:to>
      <xdr:col>19</xdr:col>
      <xdr:colOff>177800</xdr:colOff>
      <xdr:row>96</xdr:row>
      <xdr:rowOff>142590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548608"/>
          <a:ext cx="889000" cy="5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21619</xdr:rowOff>
    </xdr:from>
    <xdr:to>
      <xdr:col>20</xdr:col>
      <xdr:colOff>38100</xdr:colOff>
      <xdr:row>97</xdr:row>
      <xdr:rowOff>123219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6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114346</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74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142590</xdr:rowOff>
    </xdr:from>
    <xdr:to>
      <xdr:col>15</xdr:col>
      <xdr:colOff>50800</xdr:colOff>
      <xdr:row>96</xdr:row>
      <xdr:rowOff>150335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601790"/>
          <a:ext cx="889000" cy="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57472</xdr:rowOff>
    </xdr:from>
    <xdr:to>
      <xdr:col>15</xdr:col>
      <xdr:colOff>101600</xdr:colOff>
      <xdr:row>97</xdr:row>
      <xdr:rowOff>159072</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68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150199</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78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150335</xdr:rowOff>
    </xdr:from>
    <xdr:to>
      <xdr:col>10</xdr:col>
      <xdr:colOff>114300</xdr:colOff>
      <xdr:row>97</xdr:row>
      <xdr:rowOff>30118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609535"/>
          <a:ext cx="889000" cy="5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72157</xdr:rowOff>
    </xdr:from>
    <xdr:to>
      <xdr:col>10</xdr:col>
      <xdr:colOff>165100</xdr:colOff>
      <xdr:row>98</xdr:row>
      <xdr:rowOff>2307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70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164884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79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81823</xdr:rowOff>
    </xdr:from>
    <xdr:to>
      <xdr:col>6</xdr:col>
      <xdr:colOff>38100</xdr:colOff>
      <xdr:row>98</xdr:row>
      <xdr:rowOff>11973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71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3100</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80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15464</xdr:rowOff>
    </xdr:from>
    <xdr:to>
      <xdr:col>24</xdr:col>
      <xdr:colOff>114300</xdr:colOff>
      <xdr:row>95</xdr:row>
      <xdr:rowOff>117064</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30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38341</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154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38608</xdr:rowOff>
    </xdr:from>
    <xdr:to>
      <xdr:col>20</xdr:col>
      <xdr:colOff>38100</xdr:colOff>
      <xdr:row>96</xdr:row>
      <xdr:rowOff>140208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49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156735</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27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91790</xdr:rowOff>
    </xdr:from>
    <xdr:to>
      <xdr:col>15</xdr:col>
      <xdr:colOff>101600</xdr:colOff>
      <xdr:row>97</xdr:row>
      <xdr:rowOff>21940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5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38467</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3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99535</xdr:rowOff>
    </xdr:from>
    <xdr:to>
      <xdr:col>10</xdr:col>
      <xdr:colOff>165100</xdr:colOff>
      <xdr:row>97</xdr:row>
      <xdr:rowOff>29685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55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46212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33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150768</xdr:rowOff>
    </xdr:from>
    <xdr:to>
      <xdr:col>6</xdr:col>
      <xdr:colOff>38100</xdr:colOff>
      <xdr:row>97</xdr:row>
      <xdr:rowOff>80918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60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97445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38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143547</xdr:rowOff>
    </xdr:from>
    <xdr:to>
      <xdr:col>54</xdr:col>
      <xdr:colOff>189865</xdr:colOff>
      <xdr:row>38</xdr:row>
      <xdr:rowOff>30073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629947"/>
          <a:ext cx="1270" cy="915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33900</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54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30073</xdr:rowOff>
    </xdr:from>
    <xdr:to>
      <xdr:col>55</xdr:col>
      <xdr:colOff>88900</xdr:colOff>
      <xdr:row>38</xdr:row>
      <xdr:rowOff>30073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545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90224</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40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143547</xdr:rowOff>
    </xdr:from>
    <xdr:to>
      <xdr:col>55</xdr:col>
      <xdr:colOff>88900</xdr:colOff>
      <xdr:row>32</xdr:row>
      <xdr:rowOff>143547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629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147365</xdr:rowOff>
    </xdr:from>
    <xdr:to>
      <xdr:col>55</xdr:col>
      <xdr:colOff>0</xdr:colOff>
      <xdr:row>33</xdr:row>
      <xdr:rowOff>28356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5290865"/>
          <a:ext cx="838200" cy="39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148052</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148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169625</xdr:rowOff>
    </xdr:from>
    <xdr:to>
      <xdr:col>55</xdr:col>
      <xdr:colOff>50800</xdr:colOff>
      <xdr:row>36</xdr:row>
      <xdr:rowOff>99775</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17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147365</xdr:rowOff>
    </xdr:from>
    <xdr:to>
      <xdr:col>50</xdr:col>
      <xdr:colOff>114300</xdr:colOff>
      <xdr:row>34</xdr:row>
      <xdr:rowOff>30445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5290865"/>
          <a:ext cx="889000" cy="56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10578</xdr:rowOff>
    </xdr:from>
    <xdr:to>
      <xdr:col>50</xdr:col>
      <xdr:colOff>165100</xdr:colOff>
      <xdr:row>33</xdr:row>
      <xdr:rowOff>112178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6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103305</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39795" y="5761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30445</xdr:rowOff>
    </xdr:from>
    <xdr:to>
      <xdr:col>45</xdr:col>
      <xdr:colOff>177800</xdr:colOff>
      <xdr:row>34</xdr:row>
      <xdr:rowOff>59987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5859745"/>
          <a:ext cx="889000" cy="2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104347</xdr:rowOff>
    </xdr:from>
    <xdr:to>
      <xdr:col>46</xdr:col>
      <xdr:colOff>38100</xdr:colOff>
      <xdr:row>36</xdr:row>
      <xdr:rowOff>34497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10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25624</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619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59987</xdr:rowOff>
    </xdr:from>
    <xdr:to>
      <xdr:col>41</xdr:col>
      <xdr:colOff>50800</xdr:colOff>
      <xdr:row>34</xdr:row>
      <xdr:rowOff>98627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5889287"/>
          <a:ext cx="889000" cy="3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97074</xdr:rowOff>
    </xdr:from>
    <xdr:to>
      <xdr:col>41</xdr:col>
      <xdr:colOff>101600</xdr:colOff>
      <xdr:row>36</xdr:row>
      <xdr:rowOff>27224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09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18351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190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143891</xdr:rowOff>
    </xdr:from>
    <xdr:to>
      <xdr:col>36</xdr:col>
      <xdr:colOff>165100</xdr:colOff>
      <xdr:row>36</xdr:row>
      <xdr:rowOff>74041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14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65168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23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149006</xdr:rowOff>
    </xdr:from>
    <xdr:to>
      <xdr:col>55</xdr:col>
      <xdr:colOff>50800</xdr:colOff>
      <xdr:row>33</xdr:row>
      <xdr:rowOff>79156</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63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63933</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550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96565</xdr:rowOff>
    </xdr:from>
    <xdr:to>
      <xdr:col>50</xdr:col>
      <xdr:colOff>165100</xdr:colOff>
      <xdr:row>31</xdr:row>
      <xdr:rowOff>26715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24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43242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5015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151095</xdr:rowOff>
    </xdr:from>
    <xdr:to>
      <xdr:col>46</xdr:col>
      <xdr:colOff>38100</xdr:colOff>
      <xdr:row>34</xdr:row>
      <xdr:rowOff>81245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580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97772</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558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9187</xdr:rowOff>
    </xdr:from>
    <xdr:to>
      <xdr:col>41</xdr:col>
      <xdr:colOff>101600</xdr:colOff>
      <xdr:row>34</xdr:row>
      <xdr:rowOff>110787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583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127314</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561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47827</xdr:rowOff>
    </xdr:from>
    <xdr:to>
      <xdr:col>36</xdr:col>
      <xdr:colOff>165100</xdr:colOff>
      <xdr:row>34</xdr:row>
      <xdr:rowOff>149427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587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165954</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565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75600</xdr:rowOff>
    </xdr:from>
    <xdr:to>
      <xdr:col>54</xdr:col>
      <xdr:colOff>189865</xdr:colOff>
      <xdr:row>59</xdr:row>
      <xdr:rowOff>17600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48100"/>
          <a:ext cx="1270" cy="148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21427</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3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17600</xdr:rowOff>
    </xdr:from>
    <xdr:to>
      <xdr:col>55</xdr:col>
      <xdr:colOff>88900</xdr:colOff>
      <xdr:row>59</xdr:row>
      <xdr:rowOff>17600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3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22277</xdr:rowOff>
    </xdr:from>
    <xdr:ext cx="690189"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423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75600</xdr:rowOff>
    </xdr:from>
    <xdr:to>
      <xdr:col>55</xdr:col>
      <xdr:colOff>88900</xdr:colOff>
      <xdr:row>50</xdr:row>
      <xdr:rowOff>75600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4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38967</xdr:rowOff>
    </xdr:from>
    <xdr:to>
      <xdr:col>55</xdr:col>
      <xdr:colOff>0</xdr:colOff>
      <xdr:row>55</xdr:row>
      <xdr:rowOff>170258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125817"/>
          <a:ext cx="838200" cy="47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63497</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836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85070</xdr:rowOff>
    </xdr:from>
    <xdr:to>
      <xdr:col>55</xdr:col>
      <xdr:colOff>50800</xdr:colOff>
      <xdr:row>58</xdr:row>
      <xdr:rowOff>15220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5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129300</xdr:rowOff>
    </xdr:from>
    <xdr:to>
      <xdr:col>50</xdr:col>
      <xdr:colOff>114300</xdr:colOff>
      <xdr:row>55</xdr:row>
      <xdr:rowOff>170258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387600"/>
          <a:ext cx="889000" cy="21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83300</xdr:rowOff>
    </xdr:from>
    <xdr:to>
      <xdr:col>50</xdr:col>
      <xdr:colOff>165100</xdr:colOff>
      <xdr:row>58</xdr:row>
      <xdr:rowOff>13450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85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4577</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39795" y="994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129300</xdr:rowOff>
    </xdr:from>
    <xdr:to>
      <xdr:col>45</xdr:col>
      <xdr:colOff>177800</xdr:colOff>
      <xdr:row>56</xdr:row>
      <xdr:rowOff>7048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387600"/>
          <a:ext cx="889000" cy="22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95044</xdr:rowOff>
    </xdr:from>
    <xdr:to>
      <xdr:col>46</xdr:col>
      <xdr:colOff>38100</xdr:colOff>
      <xdr:row>58</xdr:row>
      <xdr:rowOff>25194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6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16321</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960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7048</xdr:rowOff>
    </xdr:from>
    <xdr:to>
      <xdr:col>41</xdr:col>
      <xdr:colOff>50800</xdr:colOff>
      <xdr:row>56</xdr:row>
      <xdr:rowOff>127692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608248"/>
          <a:ext cx="889000" cy="12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115770</xdr:rowOff>
    </xdr:from>
    <xdr:to>
      <xdr:col>41</xdr:col>
      <xdr:colOff>101600</xdr:colOff>
      <xdr:row>58</xdr:row>
      <xdr:rowOff>45920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88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37047</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9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94753</xdr:rowOff>
    </xdr:from>
    <xdr:to>
      <xdr:col>36</xdr:col>
      <xdr:colOff>165100</xdr:colOff>
      <xdr:row>58</xdr:row>
      <xdr:rowOff>24903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86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16030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960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159617</xdr:rowOff>
    </xdr:from>
    <xdr:to>
      <xdr:col>55</xdr:col>
      <xdr:colOff>50800</xdr:colOff>
      <xdr:row>53</xdr:row>
      <xdr:rowOff>89767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07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11044</xdr:rowOff>
    </xdr:from>
    <xdr:ext cx="690189"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8926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119458</xdr:rowOff>
    </xdr:from>
    <xdr:to>
      <xdr:col>50</xdr:col>
      <xdr:colOff>165100</xdr:colOff>
      <xdr:row>56</xdr:row>
      <xdr:rowOff>49608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54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66135</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39795" y="9324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78500</xdr:rowOff>
    </xdr:from>
    <xdr:to>
      <xdr:col>46</xdr:col>
      <xdr:colOff>38100</xdr:colOff>
      <xdr:row>55</xdr:row>
      <xdr:rowOff>8650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3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53</xdr:row>
      <xdr:rowOff>25177</xdr:rowOff>
    </xdr:from>
    <xdr:ext cx="690189"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05205" y="91120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127698</xdr:rowOff>
    </xdr:from>
    <xdr:to>
      <xdr:col>41</xdr:col>
      <xdr:colOff>101600</xdr:colOff>
      <xdr:row>56</xdr:row>
      <xdr:rowOff>57848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55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74375</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795" y="933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76892</xdr:rowOff>
    </xdr:from>
    <xdr:to>
      <xdr:col>36</xdr:col>
      <xdr:colOff>165100</xdr:colOff>
      <xdr:row>57</xdr:row>
      <xdr:rowOff>7042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6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23569</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9453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4583</xdr:rowOff>
    </xdr:from>
    <xdr:to>
      <xdr:col>54</xdr:col>
      <xdr:colOff>189865</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006083"/>
          <a:ext cx="1270" cy="150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122710</xdr:rowOff>
    </xdr:from>
    <xdr:ext cx="599010"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78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4583</xdr:rowOff>
    </xdr:from>
    <xdr:to>
      <xdr:col>55</xdr:col>
      <xdr:colOff>88900</xdr:colOff>
      <xdr:row>70</xdr:row>
      <xdr:rowOff>4583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00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15675</xdr:rowOff>
    </xdr:from>
    <xdr:to>
      <xdr:col>55</xdr:col>
      <xdr:colOff>0</xdr:colOff>
      <xdr:row>78</xdr:row>
      <xdr:rowOff>25628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388775"/>
          <a:ext cx="838200" cy="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7115</xdr:rowOff>
    </xdr:from>
    <xdr:ext cx="599010"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037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155688</xdr:rowOff>
    </xdr:from>
    <xdr:to>
      <xdr:col>55</xdr:col>
      <xdr:colOff>50800</xdr:colOff>
      <xdr:row>77</xdr:row>
      <xdr:rowOff>85838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18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25628</xdr:rowOff>
    </xdr:from>
    <xdr:to>
      <xdr:col>50</xdr:col>
      <xdr:colOff>114300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398728"/>
          <a:ext cx="889000" cy="11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164418</xdr:rowOff>
    </xdr:from>
    <xdr:to>
      <xdr:col>50</xdr:col>
      <xdr:colOff>165100</xdr:colOff>
      <xdr:row>77</xdr:row>
      <xdr:rowOff>94568</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19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111095</xdr:rowOff>
    </xdr:from>
    <xdr:ext cx="599010"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39795" y="1296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90169</xdr:rowOff>
    </xdr:from>
    <xdr:to>
      <xdr:col>45</xdr:col>
      <xdr:colOff>177800</xdr:colOff>
      <xdr:row>78</xdr:row>
      <xdr:rowOff>139700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2948919"/>
          <a:ext cx="889000" cy="56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152095</xdr:rowOff>
    </xdr:from>
    <xdr:to>
      <xdr:col>46</xdr:col>
      <xdr:colOff>38100</xdr:colOff>
      <xdr:row>77</xdr:row>
      <xdr:rowOff>82245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18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98771</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50795" y="1295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90169</xdr:rowOff>
    </xdr:from>
    <xdr:to>
      <xdr:col>41</xdr:col>
      <xdr:colOff>50800</xdr:colOff>
      <xdr:row>75</xdr:row>
      <xdr:rowOff>95590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2948919"/>
          <a:ext cx="889000" cy="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2329</xdr:rowOff>
    </xdr:from>
    <xdr:to>
      <xdr:col>41</xdr:col>
      <xdr:colOff>101600</xdr:colOff>
      <xdr:row>77</xdr:row>
      <xdr:rowOff>103929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20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95056</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61795" y="13296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150268</xdr:rowOff>
    </xdr:from>
    <xdr:to>
      <xdr:col>36</xdr:col>
      <xdr:colOff>165100</xdr:colOff>
      <xdr:row>77</xdr:row>
      <xdr:rowOff>80418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18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71545</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672795" y="13273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136325</xdr:rowOff>
    </xdr:from>
    <xdr:to>
      <xdr:col>55</xdr:col>
      <xdr:colOff>50800</xdr:colOff>
      <xdr:row>78</xdr:row>
      <xdr:rowOff>66475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33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51252</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25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146278</xdr:rowOff>
    </xdr:from>
    <xdr:to>
      <xdr:col>50</xdr:col>
      <xdr:colOff>165100</xdr:colOff>
      <xdr:row>78</xdr:row>
      <xdr:rowOff>76428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34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67555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44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39369</xdr:rowOff>
    </xdr:from>
    <xdr:to>
      <xdr:col>41</xdr:col>
      <xdr:colOff>101600</xdr:colOff>
      <xdr:row>75</xdr:row>
      <xdr:rowOff>140969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289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157496</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61795" y="12673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44790</xdr:rowOff>
    </xdr:from>
    <xdr:to>
      <xdr:col>36</xdr:col>
      <xdr:colOff>165100</xdr:colOff>
      <xdr:row>75</xdr:row>
      <xdr:rowOff>146390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290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162917</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672795" y="12678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52639</xdr:rowOff>
    </xdr:from>
    <xdr:to>
      <xdr:col>54</xdr:col>
      <xdr:colOff>189865</xdr:colOff>
      <xdr:row>99</xdr:row>
      <xdr:rowOff>93042</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654589"/>
          <a:ext cx="1270" cy="1412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96869</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70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93042</xdr:rowOff>
    </xdr:from>
    <xdr:to>
      <xdr:col>55</xdr:col>
      <xdr:colOff>88900</xdr:colOff>
      <xdr:row>99</xdr:row>
      <xdr:rowOff>93042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706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170766</xdr:rowOff>
    </xdr:from>
    <xdr:ext cx="690189"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4298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52639</xdr:rowOff>
    </xdr:from>
    <xdr:to>
      <xdr:col>55</xdr:col>
      <xdr:colOff>88900</xdr:colOff>
      <xdr:row>91</xdr:row>
      <xdr:rowOff>52639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6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52639</xdr:rowOff>
    </xdr:from>
    <xdr:to>
      <xdr:col>55</xdr:col>
      <xdr:colOff>0</xdr:colOff>
      <xdr:row>95</xdr:row>
      <xdr:rowOff>60713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5654589"/>
          <a:ext cx="838200" cy="69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163072</xdr:rowOff>
    </xdr:from>
    <xdr:ext cx="599010"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793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13195</xdr:rowOff>
    </xdr:from>
    <xdr:to>
      <xdr:col>55</xdr:col>
      <xdr:colOff>50800</xdr:colOff>
      <xdr:row>98</xdr:row>
      <xdr:rowOff>114795</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8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33077</xdr:rowOff>
    </xdr:from>
    <xdr:to>
      <xdr:col>50</xdr:col>
      <xdr:colOff>114300</xdr:colOff>
      <xdr:row>95</xdr:row>
      <xdr:rowOff>60713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5977927"/>
          <a:ext cx="889000" cy="37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8429</xdr:rowOff>
    </xdr:from>
    <xdr:to>
      <xdr:col>50</xdr:col>
      <xdr:colOff>165100</xdr:colOff>
      <xdr:row>98</xdr:row>
      <xdr:rowOff>110029</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81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101156</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39795" y="1690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33077</xdr:rowOff>
    </xdr:from>
    <xdr:to>
      <xdr:col>45</xdr:col>
      <xdr:colOff>177800</xdr:colOff>
      <xdr:row>97</xdr:row>
      <xdr:rowOff>166252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5977927"/>
          <a:ext cx="889000" cy="81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34379</xdr:rowOff>
    </xdr:from>
    <xdr:to>
      <xdr:col>46</xdr:col>
      <xdr:colOff>38100</xdr:colOff>
      <xdr:row>98</xdr:row>
      <xdr:rowOff>135979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83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127106</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50795" y="1692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157414</xdr:rowOff>
    </xdr:from>
    <xdr:to>
      <xdr:col>41</xdr:col>
      <xdr:colOff>50800</xdr:colOff>
      <xdr:row>97</xdr:row>
      <xdr:rowOff>166252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788064"/>
          <a:ext cx="889000" cy="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52166</xdr:rowOff>
    </xdr:from>
    <xdr:to>
      <xdr:col>41</xdr:col>
      <xdr:colOff>101600</xdr:colOff>
      <xdr:row>98</xdr:row>
      <xdr:rowOff>153766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85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144893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61795" y="1694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37812</xdr:rowOff>
    </xdr:from>
    <xdr:to>
      <xdr:col>36</xdr:col>
      <xdr:colOff>165100</xdr:colOff>
      <xdr:row>98</xdr:row>
      <xdr:rowOff>139412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3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130539</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672795" y="1693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1839</xdr:rowOff>
    </xdr:from>
    <xdr:to>
      <xdr:col>55</xdr:col>
      <xdr:colOff>50800</xdr:colOff>
      <xdr:row>91</xdr:row>
      <xdr:rowOff>103439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560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126316</xdr:rowOff>
    </xdr:from>
    <xdr:ext cx="690189"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55568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9913</xdr:rowOff>
    </xdr:from>
    <xdr:to>
      <xdr:col>50</xdr:col>
      <xdr:colOff>165100</xdr:colOff>
      <xdr:row>95</xdr:row>
      <xdr:rowOff>111513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29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128040</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39795" y="1607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153727</xdr:rowOff>
    </xdr:from>
    <xdr:to>
      <xdr:col>46</xdr:col>
      <xdr:colOff>38100</xdr:colOff>
      <xdr:row>93</xdr:row>
      <xdr:rowOff>83877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592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91</xdr:row>
      <xdr:rowOff>100404</xdr:rowOff>
    </xdr:from>
    <xdr:ext cx="690189"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05205" y="15702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115452</xdr:rowOff>
    </xdr:from>
    <xdr:to>
      <xdr:col>41</xdr:col>
      <xdr:colOff>101600</xdr:colOff>
      <xdr:row>98</xdr:row>
      <xdr:rowOff>45602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74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62129</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61795" y="1652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106614</xdr:rowOff>
    </xdr:from>
    <xdr:to>
      <xdr:col>36</xdr:col>
      <xdr:colOff>165100</xdr:colOff>
      <xdr:row>98</xdr:row>
      <xdr:rowOff>36764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73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53291</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672795" y="1651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169075</xdr:rowOff>
    </xdr:from>
    <xdr:to>
      <xdr:col>85</xdr:col>
      <xdr:colOff>126364</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484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115752</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25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169075</xdr:rowOff>
    </xdr:from>
    <xdr:to>
      <xdr:col>86</xdr:col>
      <xdr:colOff>25400</xdr:colOff>
      <xdr:row>31</xdr:row>
      <xdr:rowOff>169075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48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6397</xdr:rowOff>
    </xdr:from>
    <xdr:to>
      <xdr:col>85</xdr:col>
      <xdr:colOff>127000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521497"/>
          <a:ext cx="838200" cy="13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37498</xdr:rowOff>
    </xdr:from>
    <xdr:ext cx="534377"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381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14621</xdr:rowOff>
    </xdr:from>
    <xdr:to>
      <xdr:col>85</xdr:col>
      <xdr:colOff>177800</xdr:colOff>
      <xdr:row>38</xdr:row>
      <xdr:rowOff>116221</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52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3674</xdr:rowOff>
    </xdr:from>
    <xdr:to>
      <xdr:col>81</xdr:col>
      <xdr:colOff>50800</xdr:colOff>
      <xdr:row>38</xdr:row>
      <xdr:rowOff>6397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518774"/>
          <a:ext cx="889000" cy="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122543</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14111" y="663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3674</xdr:rowOff>
    </xdr:from>
    <xdr:to>
      <xdr:col>76</xdr:col>
      <xdr:colOff>114300</xdr:colOff>
      <xdr:row>38</xdr:row>
      <xdr:rowOff>130849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518774"/>
          <a:ext cx="889000" cy="12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141055</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25111" y="665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130849</xdr:rowOff>
    </xdr:from>
    <xdr:to>
      <xdr:col>71</xdr:col>
      <xdr:colOff>177800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645949"/>
          <a:ext cx="889000" cy="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169646</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36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635</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47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127047</xdr:rowOff>
    </xdr:from>
    <xdr:to>
      <xdr:col>81</xdr:col>
      <xdr:colOff>101600</xdr:colOff>
      <xdr:row>38</xdr:row>
      <xdr:rowOff>57197</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47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73724</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24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124324</xdr:rowOff>
    </xdr:from>
    <xdr:to>
      <xdr:col>76</xdr:col>
      <xdr:colOff>165100</xdr:colOff>
      <xdr:row>38</xdr:row>
      <xdr:rowOff>54474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46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71001</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25111" y="624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80049</xdr:rowOff>
    </xdr:from>
    <xdr:to>
      <xdr:col>72</xdr:col>
      <xdr:colOff>38100</xdr:colOff>
      <xdr:row>39</xdr:row>
      <xdr:rowOff>10199</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59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1326</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68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36517</xdr:rowOff>
    </xdr:from>
    <xdr:to>
      <xdr:col>85</xdr:col>
      <xdr:colOff>126364</xdr:colOff>
      <xdr:row>78</xdr:row>
      <xdr:rowOff>138131</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209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141958</xdr:rowOff>
    </xdr:from>
    <xdr:ext cx="378565"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515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138131</xdr:rowOff>
    </xdr:from>
    <xdr:to>
      <xdr:col>86</xdr:col>
      <xdr:colOff>25400</xdr:colOff>
      <xdr:row>78</xdr:row>
      <xdr:rowOff>138131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51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154644</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98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36517</xdr:rowOff>
    </xdr:from>
    <xdr:to>
      <xdr:col>86</xdr:col>
      <xdr:colOff>25400</xdr:colOff>
      <xdr:row>71</xdr:row>
      <xdr:rowOff>36517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209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45055</xdr:rowOff>
    </xdr:from>
    <xdr:to>
      <xdr:col>85</xdr:col>
      <xdr:colOff>127000</xdr:colOff>
      <xdr:row>75</xdr:row>
      <xdr:rowOff>137910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2903805"/>
          <a:ext cx="838200" cy="9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122217</xdr:rowOff>
    </xdr:from>
    <xdr:ext cx="599010"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3152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143790</xdr:rowOff>
    </xdr:from>
    <xdr:to>
      <xdr:col>85</xdr:col>
      <xdr:colOff>177800</xdr:colOff>
      <xdr:row>77</xdr:row>
      <xdr:rowOff>73940</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137910</xdr:rowOff>
    </xdr:from>
    <xdr:to>
      <xdr:col>81</xdr:col>
      <xdr:colOff>50800</xdr:colOff>
      <xdr:row>76</xdr:row>
      <xdr:rowOff>1901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592300" y="12996660"/>
          <a:ext cx="889000" cy="3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83316</xdr:rowOff>
    </xdr:from>
    <xdr:to>
      <xdr:col>81</xdr:col>
      <xdr:colOff>101600</xdr:colOff>
      <xdr:row>77</xdr:row>
      <xdr:rowOff>13466</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11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4593</xdr:rowOff>
    </xdr:from>
    <xdr:ext cx="59901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181795" y="13206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1901</xdr:rowOff>
    </xdr:from>
    <xdr:to>
      <xdr:col>76</xdr:col>
      <xdr:colOff>114300</xdr:colOff>
      <xdr:row>76</xdr:row>
      <xdr:rowOff>51508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703300" y="13032101"/>
          <a:ext cx="889000" cy="4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52921</xdr:rowOff>
    </xdr:from>
    <xdr:to>
      <xdr:col>76</xdr:col>
      <xdr:colOff>165100</xdr:colOff>
      <xdr:row>76</xdr:row>
      <xdr:rowOff>154521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0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145648</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292795" y="1317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51508</xdr:rowOff>
    </xdr:from>
    <xdr:to>
      <xdr:col>71</xdr:col>
      <xdr:colOff>177800</xdr:colOff>
      <xdr:row>76</xdr:row>
      <xdr:rowOff>72275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2814300" y="13081708"/>
          <a:ext cx="889000" cy="2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79487</xdr:rowOff>
    </xdr:from>
    <xdr:to>
      <xdr:col>72</xdr:col>
      <xdr:colOff>38100</xdr:colOff>
      <xdr:row>77</xdr:row>
      <xdr:rowOff>9637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10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764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03795" y="1320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66880</xdr:rowOff>
    </xdr:from>
    <xdr:to>
      <xdr:col>67</xdr:col>
      <xdr:colOff>101600</xdr:colOff>
      <xdr:row>76</xdr:row>
      <xdr:rowOff>168480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309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159607</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14795" y="13189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165705</xdr:rowOff>
    </xdr:from>
    <xdr:to>
      <xdr:col>85</xdr:col>
      <xdr:colOff>177800</xdr:colOff>
      <xdr:row>75</xdr:row>
      <xdr:rowOff>95855</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285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17132</xdr:rowOff>
    </xdr:from>
    <xdr:ext cx="599010"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2704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87110</xdr:rowOff>
    </xdr:from>
    <xdr:to>
      <xdr:col>81</xdr:col>
      <xdr:colOff>101600</xdr:colOff>
      <xdr:row>76</xdr:row>
      <xdr:rowOff>17261</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2945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33787</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181795" y="12721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122550</xdr:rowOff>
    </xdr:from>
    <xdr:to>
      <xdr:col>76</xdr:col>
      <xdr:colOff>165100</xdr:colOff>
      <xdr:row>76</xdr:row>
      <xdr:rowOff>52701</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29813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69227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292795" y="1275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708</xdr:rowOff>
    </xdr:from>
    <xdr:to>
      <xdr:col>72</xdr:col>
      <xdr:colOff>38100</xdr:colOff>
      <xdr:row>76</xdr:row>
      <xdr:rowOff>102308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03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118835</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280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21475</xdr:rowOff>
    </xdr:from>
    <xdr:to>
      <xdr:col>67</xdr:col>
      <xdr:colOff>101600</xdr:colOff>
      <xdr:row>76</xdr:row>
      <xdr:rowOff>123075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05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139602</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282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150439</xdr:rowOff>
    </xdr:from>
    <xdr:to>
      <xdr:col>85</xdr:col>
      <xdr:colOff>126364</xdr:colOff>
      <xdr:row>99</xdr:row>
      <xdr:rowOff>43120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409489"/>
          <a:ext cx="1269" cy="160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46947</xdr:rowOff>
    </xdr:from>
    <xdr:ext cx="378565"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20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43120</xdr:rowOff>
    </xdr:from>
    <xdr:to>
      <xdr:col>86</xdr:col>
      <xdr:colOff>25400</xdr:colOff>
      <xdr:row>99</xdr:row>
      <xdr:rowOff>43120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97116</xdr:rowOff>
    </xdr:from>
    <xdr:ext cx="599010"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18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150439</xdr:rowOff>
    </xdr:from>
    <xdr:to>
      <xdr:col>86</xdr:col>
      <xdr:colOff>25400</xdr:colOff>
      <xdr:row>89</xdr:row>
      <xdr:rowOff>150439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4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55180</xdr:rowOff>
    </xdr:from>
    <xdr:to>
      <xdr:col>85</xdr:col>
      <xdr:colOff>127000</xdr:colOff>
      <xdr:row>97</xdr:row>
      <xdr:rowOff>143878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514380"/>
          <a:ext cx="838200" cy="26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86709</xdr:rowOff>
    </xdr:from>
    <xdr:ext cx="599010"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545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108282</xdr:rowOff>
    </xdr:from>
    <xdr:to>
      <xdr:col>85</xdr:col>
      <xdr:colOff>177800</xdr:colOff>
      <xdr:row>97</xdr:row>
      <xdr:rowOff>38432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56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143878</xdr:rowOff>
    </xdr:from>
    <xdr:to>
      <xdr:col>81</xdr:col>
      <xdr:colOff>50800</xdr:colOff>
      <xdr:row>98</xdr:row>
      <xdr:rowOff>143321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774528"/>
          <a:ext cx="889000" cy="17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21017</xdr:rowOff>
    </xdr:from>
    <xdr:to>
      <xdr:col>81</xdr:col>
      <xdr:colOff>101600</xdr:colOff>
      <xdr:row>98</xdr:row>
      <xdr:rowOff>122617</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82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113744</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91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143321</xdr:rowOff>
    </xdr:from>
    <xdr:to>
      <xdr:col>76</xdr:col>
      <xdr:colOff>114300</xdr:colOff>
      <xdr:row>99</xdr:row>
      <xdr:rowOff>11195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945421"/>
          <a:ext cx="889000" cy="3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1324</xdr:rowOff>
    </xdr:from>
    <xdr:to>
      <xdr:col>76</xdr:col>
      <xdr:colOff>165100</xdr:colOff>
      <xdr:row>98</xdr:row>
      <xdr:rowOff>102924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80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119451</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57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150881</xdr:rowOff>
    </xdr:from>
    <xdr:to>
      <xdr:col>71</xdr:col>
      <xdr:colOff>177800</xdr:colOff>
      <xdr:row>99</xdr:row>
      <xdr:rowOff>11195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6952981"/>
          <a:ext cx="889000" cy="3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2459</xdr:rowOff>
    </xdr:from>
    <xdr:to>
      <xdr:col>72</xdr:col>
      <xdr:colOff>38100</xdr:colOff>
      <xdr:row>98</xdr:row>
      <xdr:rowOff>104059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80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120586</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57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28789</xdr:rowOff>
    </xdr:from>
    <xdr:to>
      <xdr:col>67</xdr:col>
      <xdr:colOff>101600</xdr:colOff>
      <xdr:row>98</xdr:row>
      <xdr:rowOff>130389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8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146916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60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4380</xdr:rowOff>
    </xdr:from>
    <xdr:to>
      <xdr:col>85</xdr:col>
      <xdr:colOff>177800</xdr:colOff>
      <xdr:row>96</xdr:row>
      <xdr:rowOff>105980</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46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27257</xdr:rowOff>
    </xdr:from>
    <xdr:ext cx="599010"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315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93078</xdr:rowOff>
    </xdr:from>
    <xdr:to>
      <xdr:col>81</xdr:col>
      <xdr:colOff>101600</xdr:colOff>
      <xdr:row>98</xdr:row>
      <xdr:rowOff>23228</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72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39755</xdr:rowOff>
    </xdr:from>
    <xdr:ext cx="59901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181795" y="1649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92521</xdr:rowOff>
    </xdr:from>
    <xdr:to>
      <xdr:col>76</xdr:col>
      <xdr:colOff>165100</xdr:colOff>
      <xdr:row>99</xdr:row>
      <xdr:rowOff>22671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89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13798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9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131845</xdr:rowOff>
    </xdr:from>
    <xdr:to>
      <xdr:col>72</xdr:col>
      <xdr:colOff>38100</xdr:colOff>
      <xdr:row>99</xdr:row>
      <xdr:rowOff>61995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93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53122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702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100081</xdr:rowOff>
    </xdr:from>
    <xdr:to>
      <xdr:col>67</xdr:col>
      <xdr:colOff>101600</xdr:colOff>
      <xdr:row>99</xdr:row>
      <xdr:rowOff>30231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90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21358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99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79248</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394198"/>
          <a:ext cx="1269" cy="13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25925</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16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79248</xdr:rowOff>
    </xdr:from>
    <xdr:to>
      <xdr:col>116</xdr:col>
      <xdr:colOff>152400</xdr:colOff>
      <xdr:row>31</xdr:row>
      <xdr:rowOff>79248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39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82186</xdr:rowOff>
    </xdr:from>
    <xdr:ext cx="378565"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4258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59309</xdr:rowOff>
    </xdr:from>
    <xdr:to>
      <xdr:col>116</xdr:col>
      <xdr:colOff>114300</xdr:colOff>
      <xdr:row>38</xdr:row>
      <xdr:rowOff>160909</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115062</xdr:rowOff>
    </xdr:from>
    <xdr:to>
      <xdr:col>112</xdr:col>
      <xdr:colOff>38100</xdr:colOff>
      <xdr:row>38</xdr:row>
      <xdr:rowOff>45212</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61739</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23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99441</xdr:rowOff>
    </xdr:from>
    <xdr:to>
      <xdr:col>107</xdr:col>
      <xdr:colOff>101600</xdr:colOff>
      <xdr:row>38</xdr:row>
      <xdr:rowOff>29590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4430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46118</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1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44450</xdr:rowOff>
    </xdr:from>
    <xdr:to>
      <xdr:col>102</xdr:col>
      <xdr:colOff>165100</xdr:colOff>
      <xdr:row>37</xdr:row>
      <xdr:rowOff>146050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162577</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83312</xdr:rowOff>
    </xdr:from>
    <xdr:to>
      <xdr:col>98</xdr:col>
      <xdr:colOff>38100</xdr:colOff>
      <xdr:row>39</xdr:row>
      <xdr:rowOff>13462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59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29989</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373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61656</xdr:rowOff>
    </xdr:from>
    <xdr:to>
      <xdr:col>116</xdr:col>
      <xdr:colOff>62864</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634156"/>
          <a:ext cx="1269" cy="144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8333</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4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61656</xdr:rowOff>
    </xdr:from>
    <xdr:to>
      <xdr:col>116</xdr:col>
      <xdr:colOff>152400</xdr:colOff>
      <xdr:row>50</xdr:row>
      <xdr:rowOff>61656</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63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128750</xdr:rowOff>
    </xdr:from>
    <xdr:to>
      <xdr:col>116</xdr:col>
      <xdr:colOff>63500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10072850"/>
          <a:ext cx="838200" cy="1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140786</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741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117909</xdr:rowOff>
    </xdr:from>
    <xdr:to>
      <xdr:col>116</xdr:col>
      <xdr:colOff>114300</xdr:colOff>
      <xdr:row>58</xdr:row>
      <xdr:rowOff>48059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128750</xdr:rowOff>
    </xdr:from>
    <xdr:to>
      <xdr:col>111</xdr:col>
      <xdr:colOff>177800</xdr:colOff>
      <xdr:row>58</xdr:row>
      <xdr:rowOff>129139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10072850"/>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108971</xdr:rowOff>
    </xdr:from>
    <xdr:to>
      <xdr:col>112</xdr:col>
      <xdr:colOff>38100</xdr:colOff>
      <xdr:row>58</xdr:row>
      <xdr:rowOff>39121</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8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55648</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65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124223</xdr:rowOff>
    </xdr:from>
    <xdr:to>
      <xdr:col>107</xdr:col>
      <xdr:colOff>50800</xdr:colOff>
      <xdr:row>58</xdr:row>
      <xdr:rowOff>129139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10068323"/>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128768</xdr:rowOff>
    </xdr:from>
    <xdr:to>
      <xdr:col>107</xdr:col>
      <xdr:colOff>101600</xdr:colOff>
      <xdr:row>58</xdr:row>
      <xdr:rowOff>58918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75445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67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124223</xdr:rowOff>
    </xdr:from>
    <xdr:to>
      <xdr:col>102</xdr:col>
      <xdr:colOff>114300</xdr:colOff>
      <xdr:row>58</xdr:row>
      <xdr:rowOff>125870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8656300" y="10068323"/>
          <a:ext cx="889000" cy="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3175</xdr:rowOff>
    </xdr:from>
    <xdr:to>
      <xdr:col>102</xdr:col>
      <xdr:colOff>165100</xdr:colOff>
      <xdr:row>58</xdr:row>
      <xdr:rowOff>104775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121302</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72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11930</xdr:rowOff>
    </xdr:from>
    <xdr:to>
      <xdr:col>98</xdr:col>
      <xdr:colOff>38100</xdr:colOff>
      <xdr:row>58</xdr:row>
      <xdr:rowOff>113530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130057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73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77950</xdr:rowOff>
    </xdr:from>
    <xdr:to>
      <xdr:col>112</xdr:col>
      <xdr:colOff>38100</xdr:colOff>
      <xdr:row>59</xdr:row>
      <xdr:rowOff>8100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1002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170677</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4017" y="10114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78339</xdr:rowOff>
    </xdr:from>
    <xdr:to>
      <xdr:col>107</xdr:col>
      <xdr:colOff>101600</xdr:colOff>
      <xdr:row>59</xdr:row>
      <xdr:rowOff>8489</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1002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171066</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5017" y="10115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73423</xdr:rowOff>
    </xdr:from>
    <xdr:to>
      <xdr:col>102</xdr:col>
      <xdr:colOff>165100</xdr:colOff>
      <xdr:row>59</xdr:row>
      <xdr:rowOff>3573</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1001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166150</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6017" y="10110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75070</xdr:rowOff>
    </xdr:from>
    <xdr:to>
      <xdr:col>98</xdr:col>
      <xdr:colOff>38100</xdr:colOff>
      <xdr:row>59</xdr:row>
      <xdr:rowOff>5220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1001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167797</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7017" y="10111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12819</xdr:rowOff>
    </xdr:from>
    <xdr:to>
      <xdr:col>116</xdr:col>
      <xdr:colOff>62864</xdr:colOff>
      <xdr:row>77</xdr:row>
      <xdr:rowOff>143700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014319"/>
          <a:ext cx="1269" cy="1331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147527</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34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143700</xdr:rowOff>
    </xdr:from>
    <xdr:to>
      <xdr:col>116</xdr:col>
      <xdr:colOff>152400</xdr:colOff>
      <xdr:row>77</xdr:row>
      <xdr:rowOff>143700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34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130946</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78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12819</xdr:rowOff>
    </xdr:from>
    <xdr:to>
      <xdr:col>116</xdr:col>
      <xdr:colOff>152400</xdr:colOff>
      <xdr:row>70</xdr:row>
      <xdr:rowOff>12819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01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94361</xdr:rowOff>
    </xdr:from>
    <xdr:to>
      <xdr:col>116</xdr:col>
      <xdr:colOff>63500</xdr:colOff>
      <xdr:row>74</xdr:row>
      <xdr:rowOff>19685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1323300" y="12610211"/>
          <a:ext cx="8382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25654</xdr:rowOff>
    </xdr:from>
    <xdr:ext cx="599010"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712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47227</xdr:rowOff>
    </xdr:from>
    <xdr:to>
      <xdr:col>116</xdr:col>
      <xdr:colOff>114300</xdr:colOff>
      <xdr:row>74</xdr:row>
      <xdr:rowOff>148827</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273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27960</xdr:rowOff>
    </xdr:from>
    <xdr:to>
      <xdr:col>111</xdr:col>
      <xdr:colOff>177800</xdr:colOff>
      <xdr:row>73</xdr:row>
      <xdr:rowOff>94361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0434300" y="12543810"/>
          <a:ext cx="889000" cy="6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78408</xdr:rowOff>
    </xdr:from>
    <xdr:to>
      <xdr:col>112</xdr:col>
      <xdr:colOff>38100</xdr:colOff>
      <xdr:row>74</xdr:row>
      <xdr:rowOff>8558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259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171135</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23795" y="1268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27960</xdr:rowOff>
    </xdr:from>
    <xdr:to>
      <xdr:col>107</xdr:col>
      <xdr:colOff>50800</xdr:colOff>
      <xdr:row>73</xdr:row>
      <xdr:rowOff>31839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2543810"/>
          <a:ext cx="889000" cy="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83147</xdr:rowOff>
    </xdr:from>
    <xdr:to>
      <xdr:col>107</xdr:col>
      <xdr:colOff>101600</xdr:colOff>
      <xdr:row>74</xdr:row>
      <xdr:rowOff>13297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5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4424</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34795" y="12691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169669</xdr:rowOff>
    </xdr:from>
    <xdr:to>
      <xdr:col>102</xdr:col>
      <xdr:colOff>114300</xdr:colOff>
      <xdr:row>73</xdr:row>
      <xdr:rowOff>31839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656300" y="12342619"/>
          <a:ext cx="889000" cy="20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49650</xdr:rowOff>
    </xdr:from>
    <xdr:to>
      <xdr:col>102</xdr:col>
      <xdr:colOff>165100</xdr:colOff>
      <xdr:row>73</xdr:row>
      <xdr:rowOff>151250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256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142377</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45795" y="1265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114861</xdr:rowOff>
    </xdr:from>
    <xdr:to>
      <xdr:col>98</xdr:col>
      <xdr:colOff>38100</xdr:colOff>
      <xdr:row>74</xdr:row>
      <xdr:rowOff>45011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63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36138</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56795" y="1272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140335</xdr:rowOff>
    </xdr:from>
    <xdr:to>
      <xdr:col>116</xdr:col>
      <xdr:colOff>114300</xdr:colOff>
      <xdr:row>74</xdr:row>
      <xdr:rowOff>70485</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265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163212</xdr:rowOff>
    </xdr:from>
    <xdr:ext cx="599010"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50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43561</xdr:rowOff>
    </xdr:from>
    <xdr:to>
      <xdr:col>112</xdr:col>
      <xdr:colOff>38100</xdr:colOff>
      <xdr:row>73</xdr:row>
      <xdr:rowOff>145161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255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161688</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23795" y="12334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148610</xdr:rowOff>
    </xdr:from>
    <xdr:to>
      <xdr:col>107</xdr:col>
      <xdr:colOff>101600</xdr:colOff>
      <xdr:row>73</xdr:row>
      <xdr:rowOff>78760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249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95287</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34795" y="1226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152489</xdr:rowOff>
    </xdr:from>
    <xdr:to>
      <xdr:col>102</xdr:col>
      <xdr:colOff>165100</xdr:colOff>
      <xdr:row>73</xdr:row>
      <xdr:rowOff>82639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249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99166</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272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118869</xdr:rowOff>
    </xdr:from>
    <xdr:to>
      <xdr:col>98</xdr:col>
      <xdr:colOff>38100</xdr:colOff>
      <xdr:row>72</xdr:row>
      <xdr:rowOff>49019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229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65546</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067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殆どの項目で類</a:t>
          </a:r>
          <a:r>
            <a:rPr kumimoji="1" lang="ja-JP" altLang="ja-JP" sz="1100">
              <a:solidFill>
                <a:schemeClr val="dk1"/>
              </a:solidFill>
              <a:effectLst/>
              <a:latin typeface="+mn-lt"/>
              <a:ea typeface="+mn-ea"/>
              <a:cs typeface="+mn-cs"/>
            </a:rPr>
            <a:t>似団体平均を上回っている。これは、人口が少なく、</a:t>
          </a:r>
          <a:r>
            <a:rPr kumimoji="1" lang="en-US" altLang="ja-JP" sz="1100">
              <a:solidFill>
                <a:schemeClr val="dk1"/>
              </a:solidFill>
              <a:effectLst/>
              <a:latin typeface="+mn-lt"/>
              <a:ea typeface="+mn-ea"/>
              <a:cs typeface="+mn-cs"/>
            </a:rPr>
            <a:t>370</a:t>
          </a:r>
          <a:r>
            <a:rPr kumimoji="1" lang="ja-JP" altLang="ja-JP" sz="1100">
              <a:solidFill>
                <a:schemeClr val="dk1"/>
              </a:solidFill>
              <a:effectLst/>
              <a:latin typeface="+mn-lt"/>
              <a:ea typeface="+mn-ea"/>
              <a:cs typeface="+mn-cs"/>
            </a:rPr>
            <a:t>㎢と行政区域が広大かつ集落が点在している地勢的問題により行政効率が悪いことが要因となっている。</a:t>
          </a:r>
          <a:endParaRPr lang="ja-JP" altLang="ja-JP" sz="1400">
            <a:effectLst/>
          </a:endParaRPr>
        </a:p>
        <a:p>
          <a:r>
            <a:rPr kumimoji="1" lang="ja-JP" altLang="ja-JP" sz="1100">
              <a:solidFill>
                <a:schemeClr val="dk1"/>
              </a:solidFill>
              <a:effectLst/>
              <a:latin typeface="+mn-lt"/>
              <a:ea typeface="+mn-ea"/>
              <a:cs typeface="+mn-cs"/>
            </a:rPr>
            <a:t>物件費については、小学校複式学級解消に係る町単職員賃金、スクールバス運行事業などの教育振興関連や、地域振興・観光振興を目的とした町営施設指定管理事業、また、リニア発生土活用した道路改良事業に係る業務委託が多くを占めている。</a:t>
          </a:r>
          <a:endParaRPr lang="ja-JP" altLang="ja-JP" sz="1400">
            <a:effectLst/>
          </a:endParaRPr>
        </a:p>
        <a:p>
          <a:r>
            <a:rPr kumimoji="1" lang="ja-JP" altLang="ja-JP" sz="1100">
              <a:solidFill>
                <a:schemeClr val="dk1"/>
              </a:solidFill>
              <a:effectLst/>
              <a:latin typeface="+mn-lt"/>
              <a:ea typeface="+mn-ea"/>
              <a:cs typeface="+mn-cs"/>
            </a:rPr>
            <a:t>扶助費は、児童手当費、母子家庭医療費助成事業、老人保護措置費</a:t>
          </a:r>
          <a:r>
            <a:rPr kumimoji="1" lang="ja-JP" altLang="en-US" sz="1100">
              <a:solidFill>
                <a:schemeClr val="dk1"/>
              </a:solidFill>
              <a:effectLst/>
              <a:latin typeface="+mn-lt"/>
              <a:ea typeface="+mn-ea"/>
              <a:cs typeface="+mn-cs"/>
            </a:rPr>
            <a:t>等が挙げられる。</a:t>
          </a:r>
          <a:endParaRPr lang="ja-JP" altLang="ja-JP" sz="1400">
            <a:effectLst/>
          </a:endParaRPr>
        </a:p>
        <a:p>
          <a:r>
            <a:rPr kumimoji="1" lang="ja-JP" altLang="ja-JP" sz="1100">
              <a:solidFill>
                <a:schemeClr val="dk1"/>
              </a:solidFill>
              <a:effectLst/>
              <a:latin typeface="+mn-lt"/>
              <a:ea typeface="+mn-ea"/>
              <a:cs typeface="+mn-cs"/>
            </a:rPr>
            <a:t>普通建設事業費は、リニア関連工事である町道角瀬白糸線道路改良工事などの大型工事が</a:t>
          </a:r>
          <a:r>
            <a:rPr kumimoji="1" lang="ja-JP" altLang="en-US" sz="1100">
              <a:solidFill>
                <a:schemeClr val="dk1"/>
              </a:solidFill>
              <a:effectLst/>
              <a:latin typeface="+mn-lt"/>
              <a:ea typeface="+mn-ea"/>
              <a:cs typeface="+mn-cs"/>
            </a:rPr>
            <a:t>行われたため増加の数字となっている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今後もリニア関連事業の継続や町営住宅建設が見込まれるが、事業の検証を行い緊急性、必要性を判断することにより投資的経費の削減を図っていく。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951
943
369.96
3,783,506
3,426,762
338,266
1,708,144
2,260,235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144435</xdr:rowOff>
    </xdr:from>
    <xdr:to>
      <xdr:col>24</xdr:col>
      <xdr:colOff>62865</xdr:colOff>
      <xdr:row>38</xdr:row>
      <xdr:rowOff>48097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16485"/>
          <a:ext cx="127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51924</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6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48097</xdr:rowOff>
    </xdr:from>
    <xdr:to>
      <xdr:col>24</xdr:col>
      <xdr:colOff>152400</xdr:colOff>
      <xdr:row>38</xdr:row>
      <xdr:rowOff>48097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6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91112</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144435</xdr:rowOff>
    </xdr:from>
    <xdr:to>
      <xdr:col>24</xdr:col>
      <xdr:colOff>152400</xdr:colOff>
      <xdr:row>29</xdr:row>
      <xdr:rowOff>144435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1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57469</xdr:rowOff>
    </xdr:from>
    <xdr:to>
      <xdr:col>24</xdr:col>
      <xdr:colOff>63500</xdr:colOff>
      <xdr:row>32</xdr:row>
      <xdr:rowOff>106553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5543869"/>
          <a:ext cx="838200" cy="4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51554</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23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73127</xdr:rowOff>
    </xdr:from>
    <xdr:to>
      <xdr:col>24</xdr:col>
      <xdr:colOff>114300</xdr:colOff>
      <xdr:row>37</xdr:row>
      <xdr:rowOff>3277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24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106553</xdr:rowOff>
    </xdr:from>
    <xdr:to>
      <xdr:col>19</xdr:col>
      <xdr:colOff>177800</xdr:colOff>
      <xdr:row>32</xdr:row>
      <xdr:rowOff>133560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5592953"/>
          <a:ext cx="889000" cy="2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27290</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19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133560</xdr:rowOff>
    </xdr:from>
    <xdr:to>
      <xdr:col>15</xdr:col>
      <xdr:colOff>50800</xdr:colOff>
      <xdr:row>32</xdr:row>
      <xdr:rowOff>161515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5619960"/>
          <a:ext cx="889000" cy="2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80507</xdr:rowOff>
    </xdr:from>
    <xdr:to>
      <xdr:col>15</xdr:col>
      <xdr:colOff>101600</xdr:colOff>
      <xdr:row>36</xdr:row>
      <xdr:rowOff>10657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08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1784</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17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154200</xdr:rowOff>
    </xdr:from>
    <xdr:to>
      <xdr:col>10</xdr:col>
      <xdr:colOff>114300</xdr:colOff>
      <xdr:row>32</xdr:row>
      <xdr:rowOff>161515</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5640600"/>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92656</xdr:rowOff>
    </xdr:from>
    <xdr:to>
      <xdr:col>10</xdr:col>
      <xdr:colOff>165100</xdr:colOff>
      <xdr:row>36</xdr:row>
      <xdr:rowOff>22806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0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13933</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18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72865</xdr:rowOff>
    </xdr:from>
    <xdr:to>
      <xdr:col>6</xdr:col>
      <xdr:colOff>38100</xdr:colOff>
      <xdr:row>36</xdr:row>
      <xdr:rowOff>3015</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0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165592</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16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6669</xdr:rowOff>
    </xdr:from>
    <xdr:to>
      <xdr:col>24</xdr:col>
      <xdr:colOff>114300</xdr:colOff>
      <xdr:row>32</xdr:row>
      <xdr:rowOff>108269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549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29546</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34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55753</xdr:rowOff>
    </xdr:from>
    <xdr:to>
      <xdr:col>20</xdr:col>
      <xdr:colOff>38100</xdr:colOff>
      <xdr:row>32</xdr:row>
      <xdr:rowOff>157353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554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2430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31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82760</xdr:rowOff>
    </xdr:from>
    <xdr:to>
      <xdr:col>15</xdr:col>
      <xdr:colOff>101600</xdr:colOff>
      <xdr:row>33</xdr:row>
      <xdr:rowOff>12910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556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29437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34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110715</xdr:rowOff>
    </xdr:from>
    <xdr:to>
      <xdr:col>10</xdr:col>
      <xdr:colOff>165100</xdr:colOff>
      <xdr:row>33</xdr:row>
      <xdr:rowOff>40865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559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57392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37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103400</xdr:rowOff>
    </xdr:from>
    <xdr:to>
      <xdr:col>6</xdr:col>
      <xdr:colOff>38100</xdr:colOff>
      <xdr:row>33</xdr:row>
      <xdr:rowOff>33550</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558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50077</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36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132644</xdr:rowOff>
    </xdr:from>
    <xdr:to>
      <xdr:col>24</xdr:col>
      <xdr:colOff>62865</xdr:colOff>
      <xdr:row>58</xdr:row>
      <xdr:rowOff>85311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33694"/>
          <a:ext cx="1270" cy="1495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89138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3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85311</xdr:rowOff>
    </xdr:from>
    <xdr:to>
      <xdr:col>24</xdr:col>
      <xdr:colOff>152400</xdr:colOff>
      <xdr:row>58</xdr:row>
      <xdr:rowOff>85311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29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79321</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089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132644</xdr:rowOff>
    </xdr:from>
    <xdr:to>
      <xdr:col>24</xdr:col>
      <xdr:colOff>152400</xdr:colOff>
      <xdr:row>49</xdr:row>
      <xdr:rowOff>132644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3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47203</xdr:rowOff>
    </xdr:from>
    <xdr:to>
      <xdr:col>24</xdr:col>
      <xdr:colOff>63500</xdr:colOff>
      <xdr:row>54</xdr:row>
      <xdr:rowOff>137556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305503"/>
          <a:ext cx="838200" cy="9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124055</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53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145628</xdr:rowOff>
    </xdr:from>
    <xdr:to>
      <xdr:col>24</xdr:col>
      <xdr:colOff>114300</xdr:colOff>
      <xdr:row>56</xdr:row>
      <xdr:rowOff>75778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56424</xdr:rowOff>
    </xdr:from>
    <xdr:to>
      <xdr:col>19</xdr:col>
      <xdr:colOff>177800</xdr:colOff>
      <xdr:row>54</xdr:row>
      <xdr:rowOff>47203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143274"/>
          <a:ext cx="889000" cy="16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93494</xdr:rowOff>
    </xdr:from>
    <xdr:to>
      <xdr:col>20</xdr:col>
      <xdr:colOff>38100</xdr:colOff>
      <xdr:row>56</xdr:row>
      <xdr:rowOff>23644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523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14771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61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56424</xdr:rowOff>
    </xdr:from>
    <xdr:to>
      <xdr:col>15</xdr:col>
      <xdr:colOff>50800</xdr:colOff>
      <xdr:row>53</xdr:row>
      <xdr:rowOff>132268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143274"/>
          <a:ext cx="889000" cy="7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87169</xdr:rowOff>
    </xdr:from>
    <xdr:to>
      <xdr:col>15</xdr:col>
      <xdr:colOff>101600</xdr:colOff>
      <xdr:row>57</xdr:row>
      <xdr:rowOff>17319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68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8446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781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132268</xdr:rowOff>
    </xdr:from>
    <xdr:to>
      <xdr:col>10</xdr:col>
      <xdr:colOff>114300</xdr:colOff>
      <xdr:row>53</xdr:row>
      <xdr:rowOff>142398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219118"/>
          <a:ext cx="889000" cy="1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76896</xdr:rowOff>
    </xdr:from>
    <xdr:to>
      <xdr:col>10</xdr:col>
      <xdr:colOff>165100</xdr:colOff>
      <xdr:row>57</xdr:row>
      <xdr:rowOff>7046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67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169623</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770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77593</xdr:rowOff>
    </xdr:from>
    <xdr:to>
      <xdr:col>6</xdr:col>
      <xdr:colOff>38100</xdr:colOff>
      <xdr:row>57</xdr:row>
      <xdr:rowOff>7743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67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170320</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77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86756</xdr:rowOff>
    </xdr:from>
    <xdr:to>
      <xdr:col>24</xdr:col>
      <xdr:colOff>114300</xdr:colOff>
      <xdr:row>55</xdr:row>
      <xdr:rowOff>16906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34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109633</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1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167853</xdr:rowOff>
    </xdr:from>
    <xdr:to>
      <xdr:col>20</xdr:col>
      <xdr:colOff>38100</xdr:colOff>
      <xdr:row>54</xdr:row>
      <xdr:rowOff>98003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25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114530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02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5624</xdr:rowOff>
    </xdr:from>
    <xdr:to>
      <xdr:col>15</xdr:col>
      <xdr:colOff>101600</xdr:colOff>
      <xdr:row>53</xdr:row>
      <xdr:rowOff>107224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09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123751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8867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81468</xdr:rowOff>
    </xdr:from>
    <xdr:to>
      <xdr:col>10</xdr:col>
      <xdr:colOff>165100</xdr:colOff>
      <xdr:row>54</xdr:row>
      <xdr:rowOff>11618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16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28145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943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91598</xdr:rowOff>
    </xdr:from>
    <xdr:to>
      <xdr:col>6</xdr:col>
      <xdr:colOff>38100</xdr:colOff>
      <xdr:row>54</xdr:row>
      <xdr:rowOff>21748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17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38275</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895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111262</xdr:rowOff>
    </xdr:from>
    <xdr:to>
      <xdr:col>24</xdr:col>
      <xdr:colOff>62865</xdr:colOff>
      <xdr:row>77</xdr:row>
      <xdr:rowOff>464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12762"/>
          <a:ext cx="1270" cy="108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4291</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20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464</xdr:rowOff>
    </xdr:from>
    <xdr:to>
      <xdr:col>24</xdr:col>
      <xdr:colOff>152400</xdr:colOff>
      <xdr:row>77</xdr:row>
      <xdr:rowOff>464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202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57939</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8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406,220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111262</xdr:rowOff>
    </xdr:from>
    <xdr:to>
      <xdr:col>24</xdr:col>
      <xdr:colOff>152400</xdr:colOff>
      <xdr:row>70</xdr:row>
      <xdr:rowOff>111262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1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88557</xdr:rowOff>
    </xdr:from>
    <xdr:to>
      <xdr:col>24</xdr:col>
      <xdr:colOff>63500</xdr:colOff>
      <xdr:row>72</xdr:row>
      <xdr:rowOff>59791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3797300" y="12261507"/>
          <a:ext cx="838200" cy="14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76206</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63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97779</xdr:rowOff>
    </xdr:from>
    <xdr:to>
      <xdr:col>24</xdr:col>
      <xdr:colOff>114300</xdr:colOff>
      <xdr:row>75</xdr:row>
      <xdr:rowOff>27929</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88557</xdr:rowOff>
    </xdr:from>
    <xdr:to>
      <xdr:col>19</xdr:col>
      <xdr:colOff>177800</xdr:colOff>
      <xdr:row>74</xdr:row>
      <xdr:rowOff>22739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261507"/>
          <a:ext cx="889000" cy="44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100714</xdr:rowOff>
    </xdr:from>
    <xdr:to>
      <xdr:col>20</xdr:col>
      <xdr:colOff>38100</xdr:colOff>
      <xdr:row>75</xdr:row>
      <xdr:rowOff>30864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78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21991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80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129518</xdr:rowOff>
    </xdr:from>
    <xdr:to>
      <xdr:col>15</xdr:col>
      <xdr:colOff>50800</xdr:colOff>
      <xdr:row>74</xdr:row>
      <xdr:rowOff>22739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2645368"/>
          <a:ext cx="889000" cy="6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156118</xdr:rowOff>
    </xdr:from>
    <xdr:to>
      <xdr:col>15</xdr:col>
      <xdr:colOff>101600</xdr:colOff>
      <xdr:row>75</xdr:row>
      <xdr:rowOff>86268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284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77395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93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63667</xdr:rowOff>
    </xdr:from>
    <xdr:to>
      <xdr:col>10</xdr:col>
      <xdr:colOff>114300</xdr:colOff>
      <xdr:row>73</xdr:row>
      <xdr:rowOff>129518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2579517"/>
          <a:ext cx="889000" cy="6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147170</xdr:rowOff>
    </xdr:from>
    <xdr:to>
      <xdr:col>10</xdr:col>
      <xdr:colOff>165100</xdr:colOff>
      <xdr:row>75</xdr:row>
      <xdr:rowOff>77320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283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68447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927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788</xdr:rowOff>
    </xdr:from>
    <xdr:to>
      <xdr:col>6</xdr:col>
      <xdr:colOff>38100</xdr:colOff>
      <xdr:row>75</xdr:row>
      <xdr:rowOff>102388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285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93515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952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8991</xdr:rowOff>
    </xdr:from>
    <xdr:to>
      <xdr:col>24</xdr:col>
      <xdr:colOff>114300</xdr:colOff>
      <xdr:row>72</xdr:row>
      <xdr:rowOff>110591</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35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31868</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204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37757</xdr:rowOff>
    </xdr:from>
    <xdr:to>
      <xdr:col>20</xdr:col>
      <xdr:colOff>38100</xdr:colOff>
      <xdr:row>71</xdr:row>
      <xdr:rowOff>139357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21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155884</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198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143389</xdr:rowOff>
    </xdr:from>
    <xdr:to>
      <xdr:col>15</xdr:col>
      <xdr:colOff>101600</xdr:colOff>
      <xdr:row>74</xdr:row>
      <xdr:rowOff>73539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65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90066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43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78718</xdr:rowOff>
    </xdr:from>
    <xdr:to>
      <xdr:col>10</xdr:col>
      <xdr:colOff>165100</xdr:colOff>
      <xdr:row>74</xdr:row>
      <xdr:rowOff>8868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5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25395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36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12867</xdr:rowOff>
    </xdr:from>
    <xdr:to>
      <xdr:col>6</xdr:col>
      <xdr:colOff>38100</xdr:colOff>
      <xdr:row>73</xdr:row>
      <xdr:rowOff>114467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52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130994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30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120664</xdr:rowOff>
    </xdr:from>
    <xdr:to>
      <xdr:col>24</xdr:col>
      <xdr:colOff>62865</xdr:colOff>
      <xdr:row>98</xdr:row>
      <xdr:rowOff>127402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379714"/>
          <a:ext cx="1270" cy="154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131229</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3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127402</xdr:rowOff>
    </xdr:from>
    <xdr:to>
      <xdr:col>24</xdr:col>
      <xdr:colOff>152400</xdr:colOff>
      <xdr:row>98</xdr:row>
      <xdr:rowOff>127402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67341</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5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859,993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120664</xdr:rowOff>
    </xdr:from>
    <xdr:to>
      <xdr:col>24</xdr:col>
      <xdr:colOff>152400</xdr:colOff>
      <xdr:row>89</xdr:row>
      <xdr:rowOff>120664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37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155828</xdr:rowOff>
    </xdr:from>
    <xdr:to>
      <xdr:col>24</xdr:col>
      <xdr:colOff>63500</xdr:colOff>
      <xdr:row>97</xdr:row>
      <xdr:rowOff>25752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15028"/>
          <a:ext cx="838200" cy="4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71121</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7017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92694</xdr:rowOff>
    </xdr:from>
    <xdr:to>
      <xdr:col>24</xdr:col>
      <xdr:colOff>114300</xdr:colOff>
      <xdr:row>98</xdr:row>
      <xdr:rowOff>22844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72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20007</xdr:rowOff>
    </xdr:from>
    <xdr:to>
      <xdr:col>19</xdr:col>
      <xdr:colOff>177800</xdr:colOff>
      <xdr:row>97</xdr:row>
      <xdr:rowOff>25752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650657"/>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79149</xdr:rowOff>
    </xdr:from>
    <xdr:to>
      <xdr:col>20</xdr:col>
      <xdr:colOff>38100</xdr:colOff>
      <xdr:row>98</xdr:row>
      <xdr:rowOff>9299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426</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80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20007</xdr:rowOff>
    </xdr:from>
    <xdr:to>
      <xdr:col>15</xdr:col>
      <xdr:colOff>50800</xdr:colOff>
      <xdr:row>97</xdr:row>
      <xdr:rowOff>54025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50657"/>
          <a:ext cx="889000" cy="3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77510</xdr:rowOff>
    </xdr:from>
    <xdr:to>
      <xdr:col>15</xdr:col>
      <xdr:colOff>101600</xdr:colOff>
      <xdr:row>98</xdr:row>
      <xdr:rowOff>7660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170237</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105153</xdr:rowOff>
    </xdr:from>
    <xdr:to>
      <xdr:col>10</xdr:col>
      <xdr:colOff>114300</xdr:colOff>
      <xdr:row>97</xdr:row>
      <xdr:rowOff>54025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564353"/>
          <a:ext cx="889000" cy="1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52591</xdr:rowOff>
    </xdr:from>
    <xdr:to>
      <xdr:col>10</xdr:col>
      <xdr:colOff>165100</xdr:colOff>
      <xdr:row>97</xdr:row>
      <xdr:rowOff>154191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145318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77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43842</xdr:rowOff>
    </xdr:from>
    <xdr:to>
      <xdr:col>6</xdr:col>
      <xdr:colOff>38100</xdr:colOff>
      <xdr:row>97</xdr:row>
      <xdr:rowOff>145442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136569</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76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105028</xdr:rowOff>
    </xdr:from>
    <xdr:to>
      <xdr:col>24</xdr:col>
      <xdr:colOff>114300</xdr:colOff>
      <xdr:row>97</xdr:row>
      <xdr:rowOff>35178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6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127905</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415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146402</xdr:rowOff>
    </xdr:from>
    <xdr:to>
      <xdr:col>20</xdr:col>
      <xdr:colOff>38100</xdr:colOff>
      <xdr:row>97</xdr:row>
      <xdr:rowOff>76552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0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93079</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38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140657</xdr:rowOff>
    </xdr:from>
    <xdr:to>
      <xdr:col>15</xdr:col>
      <xdr:colOff>101600</xdr:colOff>
      <xdr:row>97</xdr:row>
      <xdr:rowOff>70807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9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87334</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37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3225</xdr:rowOff>
    </xdr:from>
    <xdr:to>
      <xdr:col>10</xdr:col>
      <xdr:colOff>165100</xdr:colOff>
      <xdr:row>97</xdr:row>
      <xdr:rowOff>104825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3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121352</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409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54353</xdr:rowOff>
    </xdr:from>
    <xdr:to>
      <xdr:col>6</xdr:col>
      <xdr:colOff>38100</xdr:colOff>
      <xdr:row>96</xdr:row>
      <xdr:rowOff>155953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1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1030</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288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3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167132</xdr:rowOff>
    </xdr:from>
    <xdr:to>
      <xdr:col>55</xdr:col>
      <xdr:colOff>0</xdr:colOff>
      <xdr:row>39</xdr:row>
      <xdr:rowOff>21082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682232"/>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85615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29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62738</xdr:rowOff>
    </xdr:from>
    <xdr:to>
      <xdr:col>55</xdr:col>
      <xdr:colOff>50800</xdr:colOff>
      <xdr:row>38</xdr:row>
      <xdr:rowOff>164338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21082</xdr:rowOff>
    </xdr:from>
    <xdr:to>
      <xdr:col>50</xdr:col>
      <xdr:colOff>114300</xdr:colOff>
      <xdr:row>39</xdr:row>
      <xdr:rowOff>38354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707632"/>
          <a:ext cx="889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103505</xdr:rowOff>
    </xdr:from>
    <xdr:to>
      <xdr:col>50</xdr:col>
      <xdr:colOff>165100</xdr:colOff>
      <xdr:row>37</xdr:row>
      <xdr:rowOff>33655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50182</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05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155067</xdr:rowOff>
    </xdr:from>
    <xdr:to>
      <xdr:col>45</xdr:col>
      <xdr:colOff>177800</xdr:colOff>
      <xdr:row>39</xdr:row>
      <xdr:rowOff>38354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70167"/>
          <a:ext cx="889000" cy="5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67183</xdr:rowOff>
    </xdr:from>
    <xdr:to>
      <xdr:col>46</xdr:col>
      <xdr:colOff>38100</xdr:colOff>
      <xdr:row>36</xdr:row>
      <xdr:rowOff>168783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3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13860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01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112776</xdr:rowOff>
    </xdr:from>
    <xdr:to>
      <xdr:col>41</xdr:col>
      <xdr:colOff>50800</xdr:colOff>
      <xdr:row>38</xdr:row>
      <xdr:rowOff>155067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27876"/>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156337</xdr:rowOff>
    </xdr:from>
    <xdr:to>
      <xdr:col>41</xdr:col>
      <xdr:colOff>101600</xdr:colOff>
      <xdr:row>37</xdr:row>
      <xdr:rowOff>86487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103014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10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110998</xdr:rowOff>
    </xdr:from>
    <xdr:to>
      <xdr:col>36</xdr:col>
      <xdr:colOff>165100</xdr:colOff>
      <xdr:row>38</xdr:row>
      <xdr:rowOff>41148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5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57675</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229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116332</xdr:rowOff>
    </xdr:from>
    <xdr:to>
      <xdr:col>55</xdr:col>
      <xdr:colOff>50800</xdr:colOff>
      <xdr:row>39</xdr:row>
      <xdr:rowOff>46482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41165</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56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141732</xdr:rowOff>
    </xdr:from>
    <xdr:to>
      <xdr:col>50</xdr:col>
      <xdr:colOff>165100</xdr:colOff>
      <xdr:row>39</xdr:row>
      <xdr:rowOff>71882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5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63009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749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159004</xdr:rowOff>
    </xdr:from>
    <xdr:to>
      <xdr:col>46</xdr:col>
      <xdr:colOff>38100</xdr:colOff>
      <xdr:row>39</xdr:row>
      <xdr:rowOff>89154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80281</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93333" y="6766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104267</xdr:rowOff>
    </xdr:from>
    <xdr:to>
      <xdr:col>41</xdr:col>
      <xdr:colOff>101600</xdr:colOff>
      <xdr:row>39</xdr:row>
      <xdr:rowOff>34417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1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25544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712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61976</xdr:rowOff>
    </xdr:from>
    <xdr:to>
      <xdr:col>36</xdr:col>
      <xdr:colOff>165100</xdr:colOff>
      <xdr:row>38</xdr:row>
      <xdr:rowOff>163576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154703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669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133734</xdr:rowOff>
    </xdr:from>
    <xdr:to>
      <xdr:col>54</xdr:col>
      <xdr:colOff>189865</xdr:colOff>
      <xdr:row>59</xdr:row>
      <xdr:rowOff>91270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06234"/>
          <a:ext cx="1270" cy="150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95097</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21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91270</xdr:rowOff>
    </xdr:from>
    <xdr:to>
      <xdr:col>55</xdr:col>
      <xdr:colOff>88900</xdr:colOff>
      <xdr:row>59</xdr:row>
      <xdr:rowOff>91270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20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80411</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814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133734</xdr:rowOff>
    </xdr:from>
    <xdr:to>
      <xdr:col>55</xdr:col>
      <xdr:colOff>88900</xdr:colOff>
      <xdr:row>50</xdr:row>
      <xdr:rowOff>133734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84545</xdr:rowOff>
    </xdr:from>
    <xdr:to>
      <xdr:col>55</xdr:col>
      <xdr:colOff>0</xdr:colOff>
      <xdr:row>58</xdr:row>
      <xdr:rowOff>105084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28645"/>
          <a:ext cx="838200" cy="2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27974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72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49547</xdr:rowOff>
    </xdr:from>
    <xdr:to>
      <xdr:col>55</xdr:col>
      <xdr:colOff>50800</xdr:colOff>
      <xdr:row>58</xdr:row>
      <xdr:rowOff>151147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105084</xdr:rowOff>
    </xdr:from>
    <xdr:to>
      <xdr:col>50</xdr:col>
      <xdr:colOff>114300</xdr:colOff>
      <xdr:row>58</xdr:row>
      <xdr:rowOff>144801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49184"/>
          <a:ext cx="889000" cy="3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78996</xdr:rowOff>
    </xdr:from>
    <xdr:to>
      <xdr:col>50</xdr:col>
      <xdr:colOff>165100</xdr:colOff>
      <xdr:row>59</xdr:row>
      <xdr:rowOff>9146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10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273</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11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112877</xdr:rowOff>
    </xdr:from>
    <xdr:to>
      <xdr:col>45</xdr:col>
      <xdr:colOff>177800</xdr:colOff>
      <xdr:row>58</xdr:row>
      <xdr:rowOff>144801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56977"/>
          <a:ext cx="889000" cy="3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93539</xdr:rowOff>
    </xdr:from>
    <xdr:to>
      <xdr:col>46</xdr:col>
      <xdr:colOff>38100</xdr:colOff>
      <xdr:row>59</xdr:row>
      <xdr:rowOff>23689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100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40216</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81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112877</xdr:rowOff>
    </xdr:from>
    <xdr:to>
      <xdr:col>41</xdr:col>
      <xdr:colOff>50800</xdr:colOff>
      <xdr:row>58</xdr:row>
      <xdr:rowOff>123423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56977"/>
          <a:ext cx="889000" cy="1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99778</xdr:rowOff>
    </xdr:from>
    <xdr:to>
      <xdr:col>41</xdr:col>
      <xdr:colOff>101600</xdr:colOff>
      <xdr:row>59</xdr:row>
      <xdr:rowOff>29928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1004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21055</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136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100726</xdr:rowOff>
    </xdr:from>
    <xdr:to>
      <xdr:col>36</xdr:col>
      <xdr:colOff>165100</xdr:colOff>
      <xdr:row>59</xdr:row>
      <xdr:rowOff>30876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100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22003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1013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33745</xdr:rowOff>
    </xdr:from>
    <xdr:to>
      <xdr:col>55</xdr:col>
      <xdr:colOff>50800</xdr:colOff>
      <xdr:row>58</xdr:row>
      <xdr:rowOff>135345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7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56622</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2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54284</xdr:rowOff>
    </xdr:from>
    <xdr:to>
      <xdr:col>50</xdr:col>
      <xdr:colOff>165100</xdr:colOff>
      <xdr:row>58</xdr:row>
      <xdr:rowOff>155884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9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961</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77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94001</xdr:rowOff>
    </xdr:from>
    <xdr:to>
      <xdr:col>46</xdr:col>
      <xdr:colOff>38100</xdr:colOff>
      <xdr:row>59</xdr:row>
      <xdr:rowOff>24151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3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15278</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10130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62077</xdr:rowOff>
    </xdr:from>
    <xdr:to>
      <xdr:col>41</xdr:col>
      <xdr:colOff>101600</xdr:colOff>
      <xdr:row>58</xdr:row>
      <xdr:rowOff>163677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0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8754</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781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72623</xdr:rowOff>
    </xdr:from>
    <xdr:to>
      <xdr:col>36</xdr:col>
      <xdr:colOff>165100</xdr:colOff>
      <xdr:row>59</xdr:row>
      <xdr:rowOff>2773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1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19300</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791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68600</xdr:rowOff>
    </xdr:from>
    <xdr:to>
      <xdr:col>54</xdr:col>
      <xdr:colOff>189865</xdr:colOff>
      <xdr:row>78</xdr:row>
      <xdr:rowOff>114993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70100"/>
          <a:ext cx="1270" cy="141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118820</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9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114993</xdr:rowOff>
    </xdr:from>
    <xdr:to>
      <xdr:col>55</xdr:col>
      <xdr:colOff>88900</xdr:colOff>
      <xdr:row>78</xdr:row>
      <xdr:rowOff>114993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8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15277</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4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68600</xdr:rowOff>
    </xdr:from>
    <xdr:to>
      <xdr:col>55</xdr:col>
      <xdr:colOff>88900</xdr:colOff>
      <xdr:row>70</xdr:row>
      <xdr:rowOff>68600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96773</xdr:rowOff>
    </xdr:from>
    <xdr:to>
      <xdr:col>55</xdr:col>
      <xdr:colOff>0</xdr:colOff>
      <xdr:row>76</xdr:row>
      <xdr:rowOff>170991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2955523"/>
          <a:ext cx="838200" cy="24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104511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34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126084</xdr:rowOff>
    </xdr:from>
    <xdr:to>
      <xdr:col>55</xdr:col>
      <xdr:colOff>50800</xdr:colOff>
      <xdr:row>77</xdr:row>
      <xdr:rowOff>56234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15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96773</xdr:rowOff>
    </xdr:from>
    <xdr:to>
      <xdr:col>50</xdr:col>
      <xdr:colOff>114300</xdr:colOff>
      <xdr:row>77</xdr:row>
      <xdr:rowOff>28949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2955523"/>
          <a:ext cx="889000" cy="27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127204</xdr:rowOff>
    </xdr:from>
    <xdr:to>
      <xdr:col>50</xdr:col>
      <xdr:colOff>165100</xdr:colOff>
      <xdr:row>76</xdr:row>
      <xdr:rowOff>57355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29859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48482</xdr:rowOff>
    </xdr:from>
    <xdr:ext cx="59901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39795" y="13078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75226</xdr:rowOff>
    </xdr:from>
    <xdr:to>
      <xdr:col>45</xdr:col>
      <xdr:colOff>177800</xdr:colOff>
      <xdr:row>77</xdr:row>
      <xdr:rowOff>28949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2762526"/>
          <a:ext cx="889000" cy="46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62488</xdr:rowOff>
    </xdr:from>
    <xdr:to>
      <xdr:col>46</xdr:col>
      <xdr:colOff>38100</xdr:colOff>
      <xdr:row>76</xdr:row>
      <xdr:rowOff>164088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09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9165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286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75226</xdr:rowOff>
    </xdr:from>
    <xdr:to>
      <xdr:col>41</xdr:col>
      <xdr:colOff>50800</xdr:colOff>
      <xdr:row>76</xdr:row>
      <xdr:rowOff>53248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2762526"/>
          <a:ext cx="889000" cy="32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79949</xdr:rowOff>
    </xdr:from>
    <xdr:to>
      <xdr:col>41</xdr:col>
      <xdr:colOff>101600</xdr:colOff>
      <xdr:row>77</xdr:row>
      <xdr:rowOff>10099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1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1226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20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96983</xdr:rowOff>
    </xdr:from>
    <xdr:to>
      <xdr:col>36</xdr:col>
      <xdr:colOff>165100</xdr:colOff>
      <xdr:row>77</xdr:row>
      <xdr:rowOff>27133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12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18260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21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120191</xdr:rowOff>
    </xdr:from>
    <xdr:to>
      <xdr:col>55</xdr:col>
      <xdr:colOff>50800</xdr:colOff>
      <xdr:row>77</xdr:row>
      <xdr:rowOff>50341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15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143068</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00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45973</xdr:rowOff>
    </xdr:from>
    <xdr:to>
      <xdr:col>50</xdr:col>
      <xdr:colOff>165100</xdr:colOff>
      <xdr:row>75</xdr:row>
      <xdr:rowOff>147572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9047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164100</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39795" y="12679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149599</xdr:rowOff>
    </xdr:from>
    <xdr:to>
      <xdr:col>46</xdr:col>
      <xdr:colOff>38100</xdr:colOff>
      <xdr:row>77</xdr:row>
      <xdr:rowOff>79749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17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70876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27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24426</xdr:rowOff>
    </xdr:from>
    <xdr:to>
      <xdr:col>41</xdr:col>
      <xdr:colOff>101600</xdr:colOff>
      <xdr:row>74</xdr:row>
      <xdr:rowOff>126026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271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142553</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61795" y="1248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2448</xdr:rowOff>
    </xdr:from>
    <xdr:to>
      <xdr:col>36</xdr:col>
      <xdr:colOff>165100</xdr:colOff>
      <xdr:row>76</xdr:row>
      <xdr:rowOff>104048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03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120575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280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139004</xdr:rowOff>
    </xdr:from>
    <xdr:to>
      <xdr:col>54</xdr:col>
      <xdr:colOff>189865</xdr:colOff>
      <xdr:row>98</xdr:row>
      <xdr:rowOff>147476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398054"/>
          <a:ext cx="1270" cy="155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151303</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5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147476</xdr:rowOff>
    </xdr:from>
    <xdr:to>
      <xdr:col>55</xdr:col>
      <xdr:colOff>88900</xdr:colOff>
      <xdr:row>98</xdr:row>
      <xdr:rowOff>147476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4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85681</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17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139004</xdr:rowOff>
    </xdr:from>
    <xdr:to>
      <xdr:col>55</xdr:col>
      <xdr:colOff>88900</xdr:colOff>
      <xdr:row>89</xdr:row>
      <xdr:rowOff>139004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39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89</xdr:row>
      <xdr:rowOff>139004</xdr:rowOff>
    </xdr:from>
    <xdr:to>
      <xdr:col>55</xdr:col>
      <xdr:colOff>0</xdr:colOff>
      <xdr:row>94</xdr:row>
      <xdr:rowOff>123944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5398054"/>
          <a:ext cx="838200" cy="84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49306</xdr:rowOff>
    </xdr:from>
    <xdr:ext cx="599010"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6799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70879</xdr:rowOff>
    </xdr:from>
    <xdr:to>
      <xdr:col>55</xdr:col>
      <xdr:colOff>50800</xdr:colOff>
      <xdr:row>98</xdr:row>
      <xdr:rowOff>1029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35398</xdr:rowOff>
    </xdr:from>
    <xdr:to>
      <xdr:col>50</xdr:col>
      <xdr:colOff>114300</xdr:colOff>
      <xdr:row>94</xdr:row>
      <xdr:rowOff>123944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5980248"/>
          <a:ext cx="889000" cy="25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26285</xdr:rowOff>
    </xdr:from>
    <xdr:to>
      <xdr:col>50</xdr:col>
      <xdr:colOff>165100</xdr:colOff>
      <xdr:row>97</xdr:row>
      <xdr:rowOff>127885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6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119012</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39795" y="1674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35398</xdr:rowOff>
    </xdr:from>
    <xdr:to>
      <xdr:col>45</xdr:col>
      <xdr:colOff>177800</xdr:colOff>
      <xdr:row>95</xdr:row>
      <xdr:rowOff>4570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5980248"/>
          <a:ext cx="889000" cy="31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18512</xdr:rowOff>
    </xdr:from>
    <xdr:to>
      <xdr:col>46</xdr:col>
      <xdr:colOff>38100</xdr:colOff>
      <xdr:row>97</xdr:row>
      <xdr:rowOff>120112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4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111239</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50795" y="1674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4570</xdr:rowOff>
    </xdr:from>
    <xdr:to>
      <xdr:col>41</xdr:col>
      <xdr:colOff>50800</xdr:colOff>
      <xdr:row>96</xdr:row>
      <xdr:rowOff>137728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292320"/>
          <a:ext cx="889000" cy="30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29504</xdr:rowOff>
    </xdr:from>
    <xdr:to>
      <xdr:col>41</xdr:col>
      <xdr:colOff>101600</xdr:colOff>
      <xdr:row>97</xdr:row>
      <xdr:rowOff>131104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6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122231</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61795" y="16752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28164</xdr:rowOff>
    </xdr:from>
    <xdr:to>
      <xdr:col>36</xdr:col>
      <xdr:colOff>165100</xdr:colOff>
      <xdr:row>97</xdr:row>
      <xdr:rowOff>129764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5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120891</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672795" y="1675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88204</xdr:rowOff>
    </xdr:from>
    <xdr:to>
      <xdr:col>55</xdr:col>
      <xdr:colOff>50800</xdr:colOff>
      <xdr:row>90</xdr:row>
      <xdr:rowOff>18354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534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41231</xdr:rowOff>
    </xdr:from>
    <xdr:ext cx="599010"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530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73144</xdr:rowOff>
    </xdr:from>
    <xdr:to>
      <xdr:col>50</xdr:col>
      <xdr:colOff>165100</xdr:colOff>
      <xdr:row>95</xdr:row>
      <xdr:rowOff>3294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18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19821</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39795" y="1596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156048</xdr:rowOff>
    </xdr:from>
    <xdr:to>
      <xdr:col>46</xdr:col>
      <xdr:colOff>38100</xdr:colOff>
      <xdr:row>93</xdr:row>
      <xdr:rowOff>86198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592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102725</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50795" y="1570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125220</xdr:rowOff>
    </xdr:from>
    <xdr:to>
      <xdr:col>41</xdr:col>
      <xdr:colOff>101600</xdr:colOff>
      <xdr:row>95</xdr:row>
      <xdr:rowOff>55370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24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71897</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61795" y="1601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86928</xdr:rowOff>
    </xdr:from>
    <xdr:to>
      <xdr:col>36</xdr:col>
      <xdr:colOff>165100</xdr:colOff>
      <xdr:row>97</xdr:row>
      <xdr:rowOff>17078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5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33605</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672795" y="1632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42679</xdr:rowOff>
    </xdr:from>
    <xdr:to>
      <xdr:col>85</xdr:col>
      <xdr:colOff>126364</xdr:colOff>
      <xdr:row>39</xdr:row>
      <xdr:rowOff>35619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186179"/>
          <a:ext cx="1269" cy="1535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39446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2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35619</xdr:rowOff>
    </xdr:from>
    <xdr:to>
      <xdr:col>86</xdr:col>
      <xdr:colOff>25400</xdr:colOff>
      <xdr:row>39</xdr:row>
      <xdr:rowOff>35619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2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160806</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6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42679</xdr:rowOff>
    </xdr:from>
    <xdr:to>
      <xdr:col>86</xdr:col>
      <xdr:colOff>25400</xdr:colOff>
      <xdr:row>30</xdr:row>
      <xdr:rowOff>42679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18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42679</xdr:rowOff>
    </xdr:from>
    <xdr:to>
      <xdr:col>85</xdr:col>
      <xdr:colOff>127000</xdr:colOff>
      <xdr:row>33</xdr:row>
      <xdr:rowOff>87412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5186179"/>
          <a:ext cx="838200" cy="55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162062</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505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12185</xdr:rowOff>
    </xdr:from>
    <xdr:to>
      <xdr:col>85</xdr:col>
      <xdr:colOff>177800</xdr:colOff>
      <xdr:row>38</xdr:row>
      <xdr:rowOff>113785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5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68752</xdr:rowOff>
    </xdr:from>
    <xdr:to>
      <xdr:col>81</xdr:col>
      <xdr:colOff>50800</xdr:colOff>
      <xdr:row>33</xdr:row>
      <xdr:rowOff>87412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5555152"/>
          <a:ext cx="889000" cy="19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144211</xdr:rowOff>
    </xdr:from>
    <xdr:to>
      <xdr:col>81</xdr:col>
      <xdr:colOff>101600</xdr:colOff>
      <xdr:row>38</xdr:row>
      <xdr:rowOff>74361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65488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58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68752</xdr:rowOff>
    </xdr:from>
    <xdr:to>
      <xdr:col>76</xdr:col>
      <xdr:colOff>114300</xdr:colOff>
      <xdr:row>38</xdr:row>
      <xdr:rowOff>66571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5555152"/>
          <a:ext cx="889000" cy="102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141919</xdr:rowOff>
    </xdr:from>
    <xdr:to>
      <xdr:col>76</xdr:col>
      <xdr:colOff>165100</xdr:colOff>
      <xdr:row>38</xdr:row>
      <xdr:rowOff>72068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63196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57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40670</xdr:rowOff>
    </xdr:from>
    <xdr:to>
      <xdr:col>71</xdr:col>
      <xdr:colOff>177800</xdr:colOff>
      <xdr:row>38</xdr:row>
      <xdr:rowOff>66571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555770"/>
          <a:ext cx="889000" cy="2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4621</xdr:rowOff>
    </xdr:from>
    <xdr:to>
      <xdr:col>72</xdr:col>
      <xdr:colOff>38100</xdr:colOff>
      <xdr:row>38</xdr:row>
      <xdr:rowOff>106221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122749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16404</xdr:rowOff>
    </xdr:from>
    <xdr:to>
      <xdr:col>67</xdr:col>
      <xdr:colOff>101600</xdr:colOff>
      <xdr:row>38</xdr:row>
      <xdr:rowOff>118004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109131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62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29</xdr:row>
      <xdr:rowOff>163329</xdr:rowOff>
    </xdr:from>
    <xdr:to>
      <xdr:col>85</xdr:col>
      <xdr:colOff>177800</xdr:colOff>
      <xdr:row>30</xdr:row>
      <xdr:rowOff>93479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513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116356</xdr:rowOff>
    </xdr:from>
    <xdr:ext cx="599010"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088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36612</xdr:rowOff>
    </xdr:from>
    <xdr:to>
      <xdr:col>81</xdr:col>
      <xdr:colOff>101600</xdr:colOff>
      <xdr:row>33</xdr:row>
      <xdr:rowOff>138212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569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31</xdr:row>
      <xdr:rowOff>154739</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181795" y="546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17952</xdr:rowOff>
    </xdr:from>
    <xdr:to>
      <xdr:col>76</xdr:col>
      <xdr:colOff>165100</xdr:colOff>
      <xdr:row>32</xdr:row>
      <xdr:rowOff>119552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550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30</xdr:row>
      <xdr:rowOff>136079</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292795" y="527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15771</xdr:rowOff>
    </xdr:from>
    <xdr:to>
      <xdr:col>72</xdr:col>
      <xdr:colOff>38100</xdr:colOff>
      <xdr:row>38</xdr:row>
      <xdr:rowOff>117371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3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108498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2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161320</xdr:rowOff>
    </xdr:from>
    <xdr:to>
      <xdr:col>67</xdr:col>
      <xdr:colOff>101600</xdr:colOff>
      <xdr:row>38</xdr:row>
      <xdr:rowOff>91470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0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107997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28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143122</xdr:rowOff>
    </xdr:from>
    <xdr:to>
      <xdr:col>85</xdr:col>
      <xdr:colOff>126364</xdr:colOff>
      <xdr:row>58</xdr:row>
      <xdr:rowOff>78350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15622"/>
          <a:ext cx="1269" cy="130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82177</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2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78350</xdr:rowOff>
    </xdr:from>
    <xdr:to>
      <xdr:col>86</xdr:col>
      <xdr:colOff>25400</xdr:colOff>
      <xdr:row>58</xdr:row>
      <xdr:rowOff>78350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2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89799</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9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458,952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143122</xdr:rowOff>
    </xdr:from>
    <xdr:to>
      <xdr:col>86</xdr:col>
      <xdr:colOff>25400</xdr:colOff>
      <xdr:row>50</xdr:row>
      <xdr:rowOff>143122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1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148511</xdr:rowOff>
    </xdr:from>
    <xdr:to>
      <xdr:col>85</xdr:col>
      <xdr:colOff>127000</xdr:colOff>
      <xdr:row>54</xdr:row>
      <xdr:rowOff>14502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235361"/>
          <a:ext cx="838200" cy="3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168995</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770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19118</xdr:rowOff>
    </xdr:from>
    <xdr:to>
      <xdr:col>85</xdr:col>
      <xdr:colOff>177800</xdr:colOff>
      <xdr:row>57</xdr:row>
      <xdr:rowOff>120718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79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14502</xdr:rowOff>
    </xdr:from>
    <xdr:to>
      <xdr:col>81</xdr:col>
      <xdr:colOff>50800</xdr:colOff>
      <xdr:row>55</xdr:row>
      <xdr:rowOff>116987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272802"/>
          <a:ext cx="889000" cy="27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132742</xdr:rowOff>
    </xdr:from>
    <xdr:to>
      <xdr:col>81</xdr:col>
      <xdr:colOff>101600</xdr:colOff>
      <xdr:row>57</xdr:row>
      <xdr:rowOff>62892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3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54019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82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129456</xdr:rowOff>
    </xdr:from>
    <xdr:to>
      <xdr:col>76</xdr:col>
      <xdr:colOff>114300</xdr:colOff>
      <xdr:row>55</xdr:row>
      <xdr:rowOff>116987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387756"/>
          <a:ext cx="889000" cy="15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87264</xdr:rowOff>
    </xdr:from>
    <xdr:to>
      <xdr:col>76</xdr:col>
      <xdr:colOff>165100</xdr:colOff>
      <xdr:row>57</xdr:row>
      <xdr:rowOff>17414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8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8541</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78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129456</xdr:rowOff>
    </xdr:from>
    <xdr:to>
      <xdr:col>71</xdr:col>
      <xdr:colOff>177800</xdr:colOff>
      <xdr:row>55</xdr:row>
      <xdr:rowOff>41373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387756"/>
          <a:ext cx="889000" cy="8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4406</xdr:rowOff>
    </xdr:from>
    <xdr:to>
      <xdr:col>72</xdr:col>
      <xdr:colOff>38100</xdr:colOff>
      <xdr:row>57</xdr:row>
      <xdr:rowOff>106006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77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97133</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03795" y="986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153492</xdr:rowOff>
    </xdr:from>
    <xdr:to>
      <xdr:col>67</xdr:col>
      <xdr:colOff>101600</xdr:colOff>
      <xdr:row>57</xdr:row>
      <xdr:rowOff>83642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5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74769</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9847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97711</xdr:rowOff>
    </xdr:from>
    <xdr:to>
      <xdr:col>85</xdr:col>
      <xdr:colOff>177800</xdr:colOff>
      <xdr:row>54</xdr:row>
      <xdr:rowOff>27861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18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120588</xdr:rowOff>
    </xdr:from>
    <xdr:ext cx="599010"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035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135152</xdr:rowOff>
    </xdr:from>
    <xdr:to>
      <xdr:col>81</xdr:col>
      <xdr:colOff>101600</xdr:colOff>
      <xdr:row>54</xdr:row>
      <xdr:rowOff>65302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22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81829</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181795" y="8997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66187</xdr:rowOff>
    </xdr:from>
    <xdr:to>
      <xdr:col>76</xdr:col>
      <xdr:colOff>165100</xdr:colOff>
      <xdr:row>55</xdr:row>
      <xdr:rowOff>167787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49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12864</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292795" y="9271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78656</xdr:rowOff>
    </xdr:from>
    <xdr:to>
      <xdr:col>72</xdr:col>
      <xdr:colOff>38100</xdr:colOff>
      <xdr:row>55</xdr:row>
      <xdr:rowOff>8806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33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25333</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03795" y="911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162023</xdr:rowOff>
    </xdr:from>
    <xdr:to>
      <xdr:col>67</xdr:col>
      <xdr:colOff>101600</xdr:colOff>
      <xdr:row>55</xdr:row>
      <xdr:rowOff>92173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42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108700</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14795" y="919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169075</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342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115752</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11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512,150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169075</xdr:rowOff>
    </xdr:from>
    <xdr:to>
      <xdr:col>86</xdr:col>
      <xdr:colOff>25400</xdr:colOff>
      <xdr:row>71</xdr:row>
      <xdr:rowOff>169075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3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6397</xdr:rowOff>
    </xdr:from>
    <xdr:to>
      <xdr:col>85</xdr:col>
      <xdr:colOff>127000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379497"/>
          <a:ext cx="838200" cy="13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37498</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39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14621</xdr:rowOff>
    </xdr:from>
    <xdr:to>
      <xdr:col>85</xdr:col>
      <xdr:colOff>177800</xdr:colOff>
      <xdr:row>78</xdr:row>
      <xdr:rowOff>116221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8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3674</xdr:rowOff>
    </xdr:from>
    <xdr:to>
      <xdr:col>81</xdr:col>
      <xdr:colOff>50800</xdr:colOff>
      <xdr:row>78</xdr:row>
      <xdr:rowOff>6397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376774"/>
          <a:ext cx="889000" cy="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122491</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49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3674</xdr:rowOff>
    </xdr:from>
    <xdr:to>
      <xdr:col>76</xdr:col>
      <xdr:colOff>114300</xdr:colOff>
      <xdr:row>78</xdr:row>
      <xdr:rowOff>130849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376774"/>
          <a:ext cx="889000" cy="12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141056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51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130849</xdr:rowOff>
    </xdr:from>
    <xdr:to>
      <xdr:col>71</xdr:col>
      <xdr:colOff>177800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03949"/>
          <a:ext cx="889000" cy="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169632</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635</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127047</xdr:rowOff>
    </xdr:from>
    <xdr:to>
      <xdr:col>81</xdr:col>
      <xdr:colOff>101600</xdr:colOff>
      <xdr:row>78</xdr:row>
      <xdr:rowOff>57197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2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73724</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310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124324</xdr:rowOff>
    </xdr:from>
    <xdr:to>
      <xdr:col>76</xdr:col>
      <xdr:colOff>165100</xdr:colOff>
      <xdr:row>78</xdr:row>
      <xdr:rowOff>54474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2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71001</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10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80049</xdr:rowOff>
    </xdr:from>
    <xdr:to>
      <xdr:col>72</xdr:col>
      <xdr:colOff>38100</xdr:colOff>
      <xdr:row>79</xdr:row>
      <xdr:rowOff>10199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1326</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54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36517</xdr:rowOff>
    </xdr:from>
    <xdr:to>
      <xdr:col>85</xdr:col>
      <xdr:colOff>126364</xdr:colOff>
      <xdr:row>98</xdr:row>
      <xdr:rowOff>138131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638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141958</xdr:rowOff>
    </xdr:from>
    <xdr:ext cx="378565"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44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138131</xdr:rowOff>
    </xdr:from>
    <xdr:to>
      <xdr:col>86</xdr:col>
      <xdr:colOff>25400</xdr:colOff>
      <xdr:row>98</xdr:row>
      <xdr:rowOff>138131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4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154644</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41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36517</xdr:rowOff>
    </xdr:from>
    <xdr:to>
      <xdr:col>86</xdr:col>
      <xdr:colOff>25400</xdr:colOff>
      <xdr:row>91</xdr:row>
      <xdr:rowOff>36517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6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45055</xdr:rowOff>
    </xdr:from>
    <xdr:to>
      <xdr:col>85</xdr:col>
      <xdr:colOff>127000</xdr:colOff>
      <xdr:row>95</xdr:row>
      <xdr:rowOff>137909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332805"/>
          <a:ext cx="838200" cy="9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122217</xdr:rowOff>
    </xdr:from>
    <xdr:ext cx="599010"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581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143790</xdr:rowOff>
    </xdr:from>
    <xdr:to>
      <xdr:col>85</xdr:col>
      <xdr:colOff>177800</xdr:colOff>
      <xdr:row>97</xdr:row>
      <xdr:rowOff>73940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137909</xdr:rowOff>
    </xdr:from>
    <xdr:to>
      <xdr:col>81</xdr:col>
      <xdr:colOff>50800</xdr:colOff>
      <xdr:row>96</xdr:row>
      <xdr:rowOff>1901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425659"/>
          <a:ext cx="889000" cy="3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83316</xdr:rowOff>
    </xdr:from>
    <xdr:to>
      <xdr:col>81</xdr:col>
      <xdr:colOff>101600</xdr:colOff>
      <xdr:row>97</xdr:row>
      <xdr:rowOff>13466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4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4593</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181795" y="16635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1901</xdr:rowOff>
    </xdr:from>
    <xdr:to>
      <xdr:col>76</xdr:col>
      <xdr:colOff>114300</xdr:colOff>
      <xdr:row>96</xdr:row>
      <xdr:rowOff>51508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461101"/>
          <a:ext cx="889000" cy="4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52801</xdr:rowOff>
    </xdr:from>
    <xdr:to>
      <xdr:col>76</xdr:col>
      <xdr:colOff>165100</xdr:colOff>
      <xdr:row>96</xdr:row>
      <xdr:rowOff>154401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1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145528</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292795" y="16604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51508</xdr:rowOff>
    </xdr:from>
    <xdr:to>
      <xdr:col>71</xdr:col>
      <xdr:colOff>177800</xdr:colOff>
      <xdr:row>96</xdr:row>
      <xdr:rowOff>72275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510708"/>
          <a:ext cx="889000" cy="2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79487</xdr:rowOff>
    </xdr:from>
    <xdr:to>
      <xdr:col>72</xdr:col>
      <xdr:colOff>38100</xdr:colOff>
      <xdr:row>97</xdr:row>
      <xdr:rowOff>9637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3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764</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03795" y="16631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66746</xdr:rowOff>
    </xdr:from>
    <xdr:to>
      <xdr:col>67</xdr:col>
      <xdr:colOff>101600</xdr:colOff>
      <xdr:row>96</xdr:row>
      <xdr:rowOff>168346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159473</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14795" y="16618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165705</xdr:rowOff>
    </xdr:from>
    <xdr:to>
      <xdr:col>85</xdr:col>
      <xdr:colOff>177800</xdr:colOff>
      <xdr:row>95</xdr:row>
      <xdr:rowOff>95855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2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17132</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133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87109</xdr:rowOff>
    </xdr:from>
    <xdr:to>
      <xdr:col>81</xdr:col>
      <xdr:colOff>101600</xdr:colOff>
      <xdr:row>96</xdr:row>
      <xdr:rowOff>17259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37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33786</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150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122551</xdr:rowOff>
    </xdr:from>
    <xdr:to>
      <xdr:col>76</xdr:col>
      <xdr:colOff>165100</xdr:colOff>
      <xdr:row>96</xdr:row>
      <xdr:rowOff>52701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41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69228</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18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708</xdr:rowOff>
    </xdr:from>
    <xdr:to>
      <xdr:col>72</xdr:col>
      <xdr:colOff>38100</xdr:colOff>
      <xdr:row>96</xdr:row>
      <xdr:rowOff>102308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45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118835</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235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21475</xdr:rowOff>
    </xdr:from>
    <xdr:to>
      <xdr:col>67</xdr:col>
      <xdr:colOff>101600</xdr:colOff>
      <xdr:row>96</xdr:row>
      <xdr:rowOff>123075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48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139602</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625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132280</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447230"/>
          <a:ext cx="1269" cy="1207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14711</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01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78957</xdr:rowOff>
    </xdr:from>
    <xdr:ext cx="599010"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2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264,123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132280</xdr:rowOff>
    </xdr:from>
    <xdr:to>
      <xdr:col>116</xdr:col>
      <xdr:colOff>152400</xdr:colOff>
      <xdr:row>31</xdr:row>
      <xdr:rowOff>132280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44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132280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1323300" y="5447230"/>
          <a:ext cx="838200" cy="120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59162</xdr:rowOff>
    </xdr:from>
    <xdr:ext cx="469744"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74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80735</xdr:rowOff>
    </xdr:from>
    <xdr:to>
      <xdr:col>116</xdr:col>
      <xdr:colOff>114300</xdr:colOff>
      <xdr:row>39</xdr:row>
      <xdr:rowOff>10885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9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74604</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589704"/>
          <a:ext cx="889000" cy="6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83459</xdr:rowOff>
    </xdr:from>
    <xdr:to>
      <xdr:col>112</xdr:col>
      <xdr:colOff>38100</xdr:colOff>
      <xdr:row>39</xdr:row>
      <xdr:rowOff>13609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30136</xdr:rowOff>
    </xdr:from>
    <xdr:ext cx="469744"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088428" y="637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74604</xdr:rowOff>
    </xdr:from>
    <xdr:to>
      <xdr:col>107</xdr:col>
      <xdr:colOff>50800</xdr:colOff>
      <xdr:row>38</xdr:row>
      <xdr:rowOff>121092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19545300" y="6589704"/>
          <a:ext cx="889000" cy="4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85677</xdr:rowOff>
    </xdr:from>
    <xdr:to>
      <xdr:col>107</xdr:col>
      <xdr:colOff>101600</xdr:colOff>
      <xdr:row>39</xdr:row>
      <xdr:rowOff>15827</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6954</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693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121092</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18656300" y="6636192"/>
          <a:ext cx="889000" cy="1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53947</xdr:rowOff>
    </xdr:from>
    <xdr:to>
      <xdr:col>102</xdr:col>
      <xdr:colOff>165100</xdr:colOff>
      <xdr:row>38</xdr:row>
      <xdr:rowOff>155547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624</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10428" y="634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71481</xdr:rowOff>
    </xdr:from>
    <xdr:to>
      <xdr:col>98</xdr:col>
      <xdr:colOff>38100</xdr:colOff>
      <xdr:row>39</xdr:row>
      <xdr:rowOff>1631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18158</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21428" y="63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81480</xdr:rowOff>
    </xdr:from>
    <xdr:to>
      <xdr:col>116</xdr:col>
      <xdr:colOff>114300</xdr:colOff>
      <xdr:row>32</xdr:row>
      <xdr:rowOff>11630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539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34507</xdr:rowOff>
    </xdr:from>
    <xdr:ext cx="599010"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534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23804</xdr:rowOff>
    </xdr:from>
    <xdr:to>
      <xdr:col>107</xdr:col>
      <xdr:colOff>101600</xdr:colOff>
      <xdr:row>38</xdr:row>
      <xdr:rowOff>125404</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53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141931</xdr:rowOff>
    </xdr:from>
    <xdr:ext cx="534377"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167111" y="631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70292</xdr:rowOff>
    </xdr:from>
    <xdr:to>
      <xdr:col>102</xdr:col>
      <xdr:colOff>165100</xdr:colOff>
      <xdr:row>39</xdr:row>
      <xdr:rowOff>442</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58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163019</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10428" y="667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目的別歳出の住民一人当たりコストについては、</a:t>
          </a:r>
          <a:r>
            <a:rPr kumimoji="1" lang="ja-JP" altLang="en-US" sz="1100">
              <a:solidFill>
                <a:schemeClr val="dk1"/>
              </a:solidFill>
              <a:effectLst/>
              <a:latin typeface="+mn-lt"/>
              <a:ea typeface="+mn-ea"/>
              <a:cs typeface="+mn-cs"/>
            </a:rPr>
            <a:t>ほと</a:t>
          </a:r>
          <a:r>
            <a:rPr kumimoji="1" lang="ja-JP" altLang="ja-JP" sz="1100">
              <a:solidFill>
                <a:schemeClr val="dk1"/>
              </a:solidFill>
              <a:effectLst/>
              <a:latin typeface="+mn-lt"/>
              <a:ea typeface="+mn-ea"/>
              <a:cs typeface="+mn-cs"/>
            </a:rPr>
            <a:t>んどの費目において類似団体平均を上回る数値となっている。特に金額が大きい消防費は西之宮地区災害復旧用資器材置場整備工事により金額が大きくなっている。</a:t>
          </a:r>
          <a:endParaRPr lang="ja-JP" altLang="ja-JP" sz="1400">
            <a:effectLst/>
          </a:endParaRPr>
        </a:p>
        <a:p>
          <a:r>
            <a:rPr kumimoji="1" lang="ja-JP" altLang="ja-JP" sz="1100">
              <a:solidFill>
                <a:schemeClr val="dk1"/>
              </a:solidFill>
              <a:effectLst/>
              <a:latin typeface="+mn-lt"/>
              <a:ea typeface="+mn-ea"/>
              <a:cs typeface="+mn-cs"/>
            </a:rPr>
            <a:t>議会費、</a:t>
          </a:r>
          <a:r>
            <a:rPr kumimoji="1" lang="ja-JP" altLang="en-US" sz="1100">
              <a:solidFill>
                <a:schemeClr val="dk1"/>
              </a:solidFill>
              <a:effectLst/>
              <a:latin typeface="+mn-lt"/>
              <a:ea typeface="+mn-ea"/>
              <a:cs typeface="+mn-cs"/>
            </a:rPr>
            <a:t>総務費、民生費、</a:t>
          </a:r>
          <a:r>
            <a:rPr kumimoji="1" lang="ja-JP" altLang="ja-JP" sz="1100">
              <a:solidFill>
                <a:schemeClr val="dk1"/>
              </a:solidFill>
              <a:effectLst/>
              <a:latin typeface="+mn-lt"/>
              <a:ea typeface="+mn-ea"/>
              <a:cs typeface="+mn-cs"/>
            </a:rPr>
            <a:t>衛生費、</a:t>
          </a:r>
          <a:r>
            <a:rPr kumimoji="1" lang="ja-JP" altLang="en-US" sz="1100">
              <a:solidFill>
                <a:schemeClr val="dk1"/>
              </a:solidFill>
              <a:effectLst/>
              <a:latin typeface="+mn-lt"/>
              <a:ea typeface="+mn-ea"/>
              <a:cs typeface="+mn-cs"/>
            </a:rPr>
            <a:t>労務費、</a:t>
          </a:r>
          <a:r>
            <a:rPr kumimoji="1" lang="ja-JP" altLang="ja-JP" sz="1100">
              <a:solidFill>
                <a:schemeClr val="dk1"/>
              </a:solidFill>
              <a:effectLst/>
              <a:latin typeface="+mn-lt"/>
              <a:ea typeface="+mn-ea"/>
              <a:cs typeface="+mn-cs"/>
            </a:rPr>
            <a:t>農林水産業費、</a:t>
          </a:r>
          <a:r>
            <a:rPr kumimoji="1" lang="ja-JP" altLang="en-US" sz="1100">
              <a:solidFill>
                <a:schemeClr val="dk1"/>
              </a:solidFill>
              <a:effectLst/>
              <a:latin typeface="+mn-lt"/>
              <a:ea typeface="+mn-ea"/>
              <a:cs typeface="+mn-cs"/>
            </a:rPr>
            <a:t>商工費、消防費、教育費、</a:t>
          </a:r>
          <a:r>
            <a:rPr kumimoji="1" lang="ja-JP" altLang="ja-JP" sz="1100">
              <a:solidFill>
                <a:schemeClr val="dk1"/>
              </a:solidFill>
              <a:effectLst/>
              <a:latin typeface="+mn-lt"/>
              <a:ea typeface="+mn-ea"/>
              <a:cs typeface="+mn-cs"/>
            </a:rPr>
            <a:t>公債費は例年並み、土木費は</a:t>
          </a:r>
          <a:r>
            <a:rPr kumimoji="1" lang="ja-JP" altLang="en-US" sz="1100">
              <a:solidFill>
                <a:schemeClr val="dk1"/>
              </a:solidFill>
              <a:effectLst/>
              <a:latin typeface="+mn-lt"/>
              <a:ea typeface="+mn-ea"/>
              <a:cs typeface="+mn-cs"/>
            </a:rPr>
            <a:t>リニア関連工事の増により増。</a:t>
          </a:r>
          <a:endParaRPr lang="ja-JP" altLang="ja-JP" sz="1400">
            <a:effectLst/>
          </a:endParaRPr>
        </a:p>
        <a:p>
          <a:r>
            <a:rPr kumimoji="1" lang="ja-JP" altLang="ja-JP" sz="1100">
              <a:solidFill>
                <a:schemeClr val="dk1"/>
              </a:solidFill>
              <a:effectLst/>
              <a:latin typeface="+mn-lt"/>
              <a:ea typeface="+mn-ea"/>
              <a:cs typeface="+mn-cs"/>
            </a:rPr>
            <a:t>今後、公共施設の長寿命化改修や町営住宅建設等コストが高い事業が見込まれるため、公共施設管理計画等主要計画に基づいた計画的な事業の選択により経費の削減に努める。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財政調整基金については、適切な財源確保と歳出の精査により取崩を回避し、前年度とほぼ同額を維持している。</a:t>
          </a:r>
          <a:endParaRPr lang="ja-JP" altLang="ja-JP" sz="1100">
            <a:effectLst/>
          </a:endParaRPr>
        </a:p>
        <a:p>
          <a:r>
            <a:rPr kumimoji="1" lang="ja-JP" altLang="ja-JP" sz="1000">
              <a:solidFill>
                <a:schemeClr val="dk1"/>
              </a:solidFill>
              <a:effectLst/>
              <a:latin typeface="+mn-lt"/>
              <a:ea typeface="+mn-ea"/>
              <a:cs typeface="+mn-cs"/>
            </a:rPr>
            <a:t>実質収支額は前年度から</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し、実質単年度収支は</a:t>
          </a:r>
          <a:r>
            <a:rPr kumimoji="1" lang="ja-JP" altLang="en-US" sz="1000">
              <a:solidFill>
                <a:schemeClr val="dk1"/>
              </a:solidFill>
              <a:effectLst/>
              <a:latin typeface="+mn-lt"/>
              <a:ea typeface="+mn-ea"/>
              <a:cs typeface="+mn-cs"/>
            </a:rPr>
            <a:t>黒</a:t>
          </a:r>
          <a:r>
            <a:rPr kumimoji="1" lang="ja-JP" altLang="ja-JP" sz="1000">
              <a:solidFill>
                <a:schemeClr val="dk1"/>
              </a:solidFill>
              <a:effectLst/>
              <a:latin typeface="+mn-lt"/>
              <a:ea typeface="+mn-ea"/>
              <a:cs typeface="+mn-cs"/>
            </a:rPr>
            <a:t>字となっている。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実質単年度収支は一般的に３～５％程度が望ましいとされ、概ね適正であると言える。</a:t>
          </a:r>
          <a:endParaRPr kumimoji="1" lang="en-US"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今後も、事務事業の見直し、統廃合など歳出の合理化等行財政改革を推進し、健全な運営を行っていく。</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一般会計をはじめ全ての会計で黒字となっている。</a:t>
          </a:r>
          <a:endParaRPr lang="ja-JP" altLang="ja-JP" sz="1400">
            <a:effectLst/>
          </a:endParaRPr>
        </a:p>
        <a:p>
          <a:r>
            <a:rPr kumimoji="1" lang="ja-JP" altLang="ja-JP" sz="1100">
              <a:solidFill>
                <a:schemeClr val="dk1"/>
              </a:solidFill>
              <a:effectLst/>
              <a:latin typeface="+mn-lt"/>
              <a:ea typeface="+mn-ea"/>
              <a:cs typeface="+mn-cs"/>
            </a:rPr>
            <a:t>全ての特別会計において経費の削減を行うと同時に、一般会計からの繰入金により赤字が発生しないよう財政運営を行っている。</a:t>
          </a:r>
          <a:endParaRPr lang="ja-JP" altLang="ja-JP" sz="1400">
            <a:effectLst/>
          </a:endParaRPr>
        </a:p>
        <a:p>
          <a:r>
            <a:rPr kumimoji="1" lang="ja-JP" altLang="ja-JP" sz="1100">
              <a:solidFill>
                <a:schemeClr val="dk1"/>
              </a:solidFill>
              <a:effectLst/>
              <a:latin typeface="+mn-lt"/>
              <a:ea typeface="+mn-ea"/>
              <a:cs typeface="+mn-cs"/>
            </a:rPr>
            <a:t>一般会計においては繰出金が増加傾向にあるため、使用料等の見直しや歳出削減を行っていく必要がある。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元利償還金</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ここ数年、地方債を活用した大きな事業が続き、その償還が開始されるため今後も上昇していく見込。</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公営企業債の元利償還金に対する繰入金</a:t>
          </a:r>
          <a:r>
            <a:rPr kumimoji="1" lang="en-US"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農集排企業債が</a:t>
          </a:r>
          <a:r>
            <a:rPr kumimoji="1" lang="ja-JP" altLang="ja-JP" sz="1100">
              <a:solidFill>
                <a:schemeClr val="dk1"/>
              </a:solidFill>
              <a:effectLst/>
              <a:latin typeface="+mn-lt"/>
              <a:ea typeface="+mn-ea"/>
              <a:cs typeface="+mn-cs"/>
            </a:rPr>
            <a:t>Ｒ</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年度で償還が終了。簡易特会</a:t>
          </a:r>
          <a:r>
            <a:rPr kumimoji="1" lang="ja-JP" altLang="en-US" sz="1100">
              <a:solidFill>
                <a:schemeClr val="dk1"/>
              </a:solidFill>
              <a:effectLst/>
              <a:latin typeface="+mn-lt"/>
              <a:ea typeface="+mn-ea"/>
              <a:cs typeface="+mn-cs"/>
            </a:rPr>
            <a:t>繰入金もＲ４年度から</a:t>
          </a:r>
          <a:r>
            <a:rPr kumimoji="1" lang="ja-JP" altLang="ja-JP" sz="1100">
              <a:solidFill>
                <a:schemeClr val="dk1"/>
              </a:solidFill>
              <a:effectLst/>
              <a:latin typeface="+mn-lt"/>
              <a:ea typeface="+mn-ea"/>
              <a:cs typeface="+mn-cs"/>
            </a:rPr>
            <a:t>なくなったため、</a:t>
          </a:r>
          <a:r>
            <a:rPr kumimoji="1" lang="ja-JP" altLang="en-US" sz="1100">
              <a:solidFill>
                <a:schemeClr val="dk1"/>
              </a:solidFill>
              <a:effectLst/>
              <a:latin typeface="+mn-lt"/>
              <a:ea typeface="+mn-ea"/>
              <a:cs typeface="+mn-cs"/>
            </a:rPr>
            <a:t>Ｒ４年度は</a:t>
          </a:r>
          <a:r>
            <a:rPr kumimoji="1" lang="ja-JP" altLang="ja-JP" sz="1100">
              <a:solidFill>
                <a:schemeClr val="dk1"/>
              </a:solidFill>
              <a:effectLst/>
              <a:latin typeface="+mn-lt"/>
              <a:ea typeface="+mn-ea"/>
              <a:cs typeface="+mn-cs"/>
            </a:rPr>
            <a:t>この数字は今後、０になる見込み。</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満期一括償還については利用していないため。</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一般会計等に係る地方債の現在高は、</a:t>
          </a:r>
          <a:r>
            <a:rPr lang="en-US" altLang="ja-JP" sz="1100">
              <a:solidFill>
                <a:schemeClr val="dk1"/>
              </a:solidFill>
              <a:effectLst/>
              <a:latin typeface="+mn-lt"/>
              <a:ea typeface="+mn-ea"/>
              <a:cs typeface="+mn-cs"/>
            </a:rPr>
            <a:t>H29</a:t>
          </a:r>
          <a:r>
            <a:rPr lang="ja-JP" altLang="ja-JP" sz="1100">
              <a:solidFill>
                <a:schemeClr val="dk1"/>
              </a:solidFill>
              <a:effectLst/>
              <a:latin typeface="+mn-lt"/>
              <a:ea typeface="+mn-ea"/>
              <a:cs typeface="+mn-cs"/>
            </a:rPr>
            <a:t>年度から</a:t>
          </a:r>
          <a:r>
            <a:rPr lang="en-US" altLang="ja-JP" sz="1100">
              <a:solidFill>
                <a:schemeClr val="dk1"/>
              </a:solidFill>
              <a:effectLst/>
              <a:latin typeface="+mn-lt"/>
              <a:ea typeface="+mn-ea"/>
              <a:cs typeface="+mn-cs"/>
            </a:rPr>
            <a:t>R1</a:t>
          </a:r>
          <a:r>
            <a:rPr lang="ja-JP" altLang="ja-JP" sz="1100">
              <a:solidFill>
                <a:schemeClr val="dk1"/>
              </a:solidFill>
              <a:effectLst/>
              <a:latin typeface="+mn-lt"/>
              <a:ea typeface="+mn-ea"/>
              <a:cs typeface="+mn-cs"/>
            </a:rPr>
            <a:t>年度で上昇しているが、</a:t>
          </a:r>
          <a:r>
            <a:rPr lang="en-US" altLang="ja-JP" sz="1100">
              <a:solidFill>
                <a:schemeClr val="dk1"/>
              </a:solidFill>
              <a:effectLst/>
              <a:latin typeface="+mn-lt"/>
              <a:ea typeface="+mn-ea"/>
              <a:cs typeface="+mn-cs"/>
            </a:rPr>
            <a:t>R2､R3</a:t>
          </a:r>
          <a:r>
            <a:rPr lang="ja-JP" altLang="ja-JP" sz="1100">
              <a:solidFill>
                <a:schemeClr val="dk1"/>
              </a:solidFill>
              <a:effectLst/>
              <a:latin typeface="+mn-lt"/>
              <a:ea typeface="+mn-ea"/>
              <a:cs typeface="+mn-cs"/>
            </a:rPr>
            <a:t>年度は借入を抑えたため減少。</a:t>
          </a:r>
          <a:endParaRPr lang="ja-JP" altLang="ja-JP" sz="1400">
            <a:effectLst/>
          </a:endParaRPr>
        </a:p>
        <a:p>
          <a:r>
            <a:rPr lang="ja-JP" altLang="ja-JP" sz="1100">
              <a:solidFill>
                <a:schemeClr val="dk1"/>
              </a:solidFill>
              <a:effectLst/>
              <a:latin typeface="+mn-lt"/>
              <a:ea typeface="+mn-ea"/>
              <a:cs typeface="+mn-cs"/>
            </a:rPr>
            <a:t>問題ない数値ではあるが、普通交付税の減少が見込まれる中、計画的な地方債借入を行い、更なる将来負担減に努める。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山梨県早川町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600">
              <a:solidFill>
                <a:schemeClr val="dk1"/>
              </a:solidFill>
              <a:effectLst/>
              <a:latin typeface="+mn-lt"/>
              <a:ea typeface="+mn-ea"/>
              <a:cs typeface="+mn-cs"/>
            </a:rPr>
            <a:t>財政調整基金、減債基金、非常災害対策基金、地域福祉基金は、利子のみの積立で変動無し。</a:t>
          </a:r>
          <a:endParaRPr lang="ja-JP" altLang="ja-JP" sz="2000">
            <a:effectLst/>
          </a:endParaRPr>
        </a:p>
        <a:p>
          <a:r>
            <a:rPr kumimoji="1" lang="ja-JP" altLang="ja-JP" sz="1600">
              <a:solidFill>
                <a:schemeClr val="dk1"/>
              </a:solidFill>
              <a:effectLst/>
              <a:latin typeface="+mn-lt"/>
              <a:ea typeface="+mn-ea"/>
              <a:cs typeface="+mn-cs"/>
            </a:rPr>
            <a:t>令和</a:t>
          </a:r>
          <a:r>
            <a:rPr kumimoji="1" lang="ja-JP" altLang="en-US" sz="1600">
              <a:solidFill>
                <a:schemeClr val="dk1"/>
              </a:solidFill>
              <a:effectLst/>
              <a:latin typeface="+mn-lt"/>
              <a:ea typeface="+mn-ea"/>
              <a:cs typeface="+mn-cs"/>
            </a:rPr>
            <a:t>３</a:t>
          </a:r>
          <a:r>
            <a:rPr kumimoji="1" lang="ja-JP" altLang="ja-JP" sz="1600">
              <a:solidFill>
                <a:schemeClr val="dk1"/>
              </a:solidFill>
              <a:effectLst/>
              <a:latin typeface="+mn-lt"/>
              <a:ea typeface="+mn-ea"/>
              <a:cs typeface="+mn-cs"/>
            </a:rPr>
            <a:t>年度に、公有施設整備基金、ごみ処理広域施設整備基金に積立。</a:t>
          </a:r>
          <a:endParaRPr lang="ja-JP" altLang="ja-JP" sz="20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600">
              <a:solidFill>
                <a:schemeClr val="dk1"/>
              </a:solidFill>
              <a:effectLst/>
              <a:latin typeface="+mn-lt"/>
              <a:ea typeface="+mn-ea"/>
              <a:cs typeface="+mn-cs"/>
            </a:rPr>
            <a:t>長年手を付けていない基金もあるので、それらを計画的に使っていきたい。</a:t>
          </a:r>
          <a:endParaRPr lang="ja-JP" altLang="ja-JP" sz="1600">
            <a:effectLst/>
          </a:endParaRPr>
        </a:p>
        <a:p>
          <a:r>
            <a:rPr kumimoji="1" lang="ja-JP" altLang="ja-JP" sz="1600">
              <a:solidFill>
                <a:schemeClr val="dk1"/>
              </a:solidFill>
              <a:effectLst/>
              <a:latin typeface="+mn-lt"/>
              <a:ea typeface="+mn-ea"/>
              <a:cs typeface="+mn-cs"/>
            </a:rPr>
            <a:t>町民会館建設、西部広域ごみ処理施設の建設もあるので、計画的に、基金の積立も行っていく。</a:t>
          </a:r>
          <a:endParaRPr lang="ja-JP" altLang="ja-JP" sz="16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mn-lt"/>
              <a:ea typeface="+mn-ea"/>
              <a:cs typeface="+mn-cs"/>
            </a:rPr>
            <a:t>（基金の使途）</a:t>
          </a:r>
          <a:endParaRPr lang="ja-JP" altLang="ja-JP" sz="1600">
            <a:effectLst/>
          </a:endParaRPr>
        </a:p>
        <a:p>
          <a:r>
            <a:rPr kumimoji="1" lang="ja-JP" altLang="ja-JP" sz="1600">
              <a:solidFill>
                <a:schemeClr val="dk1"/>
              </a:solidFill>
              <a:effectLst/>
              <a:latin typeface="+mn-lt"/>
              <a:ea typeface="+mn-ea"/>
              <a:cs typeface="+mn-cs"/>
            </a:rPr>
            <a:t>公有施設整備基金　　町の公共施設の整備費用に充当する。</a:t>
          </a:r>
          <a:endParaRPr lang="ja-JP" altLang="ja-JP" sz="1600">
            <a:effectLst/>
          </a:endParaRPr>
        </a:p>
        <a:p>
          <a:r>
            <a:rPr kumimoji="1" lang="ja-JP" altLang="ja-JP" sz="1600">
              <a:solidFill>
                <a:schemeClr val="dk1"/>
              </a:solidFill>
              <a:effectLst/>
              <a:latin typeface="+mn-lt"/>
              <a:ea typeface="+mn-ea"/>
              <a:cs typeface="+mn-cs"/>
            </a:rPr>
            <a:t>非常備災害対策基金　災害時の町単費の費用に充当する。</a:t>
          </a:r>
          <a:endParaRPr lang="ja-JP" altLang="ja-JP" sz="1600">
            <a:effectLst/>
          </a:endParaRPr>
        </a:p>
        <a:p>
          <a:r>
            <a:rPr kumimoji="1" lang="ja-JP" altLang="ja-JP" sz="1600">
              <a:solidFill>
                <a:schemeClr val="dk1"/>
              </a:solidFill>
              <a:effectLst/>
              <a:latin typeface="+mn-lt"/>
              <a:ea typeface="+mn-ea"/>
              <a:cs typeface="+mn-cs"/>
            </a:rPr>
            <a:t>地域福祉基金　　　　住民が主体となって行う福祉活動を活発化するための費用に充当する。</a:t>
          </a:r>
          <a:endParaRPr lang="ja-JP" altLang="ja-JP" sz="1600">
            <a:effectLst/>
          </a:endParaRPr>
        </a:p>
        <a:p>
          <a:r>
            <a:rPr kumimoji="1" lang="ja-JP" altLang="ja-JP" sz="1600">
              <a:solidFill>
                <a:schemeClr val="dk1"/>
              </a:solidFill>
              <a:effectLst/>
              <a:latin typeface="+mn-lt"/>
              <a:ea typeface="+mn-ea"/>
              <a:cs typeface="+mn-cs"/>
            </a:rPr>
            <a:t>少子化対策基金　　　子育てに係る費用に充当する（教育費、給食費、予防費等）</a:t>
          </a:r>
          <a:endParaRPr lang="ja-JP" altLang="ja-JP" sz="1600">
            <a:effectLst/>
          </a:endParaRPr>
        </a:p>
        <a:p>
          <a:r>
            <a:rPr kumimoji="1" lang="ja-JP" altLang="ja-JP" sz="1600">
              <a:solidFill>
                <a:schemeClr val="dk1"/>
              </a:solidFill>
              <a:effectLst/>
              <a:latin typeface="+mn-lt"/>
              <a:ea typeface="+mn-ea"/>
              <a:cs typeface="+mn-cs"/>
            </a:rPr>
            <a:t>ごみ処理広域施設整備基金　令和１３年の稼働を目指す広域ごみ処理施設の負担金の財源に充当する。</a:t>
          </a:r>
          <a:endParaRPr lang="ja-JP" altLang="ja-JP" sz="1600">
            <a:effectLst/>
          </a:endParaRPr>
        </a:p>
        <a:p>
          <a:endParaRPr kumimoji="1" lang="en-US" altLang="ja-JP" sz="1600">
            <a:solidFill>
              <a:schemeClr val="dk1"/>
            </a:solidFill>
            <a:effectLst/>
            <a:latin typeface="+mn-lt"/>
            <a:ea typeface="+mn-ea"/>
            <a:cs typeface="+mn-cs"/>
          </a:endParaRPr>
        </a:p>
        <a:p>
          <a:r>
            <a:rPr kumimoji="1" lang="ja-JP" altLang="ja-JP" sz="1600">
              <a:solidFill>
                <a:schemeClr val="dk1"/>
              </a:solidFill>
              <a:effectLst/>
              <a:latin typeface="+mn-lt"/>
              <a:ea typeface="+mn-ea"/>
              <a:cs typeface="+mn-cs"/>
            </a:rPr>
            <a:t>（増減理由）</a:t>
          </a:r>
          <a:endParaRPr lang="ja-JP" altLang="ja-JP" sz="1600">
            <a:effectLst/>
          </a:endParaRPr>
        </a:p>
        <a:p>
          <a:r>
            <a:rPr kumimoji="1" lang="ja-JP" altLang="ja-JP" sz="1600">
              <a:solidFill>
                <a:schemeClr val="dk1"/>
              </a:solidFill>
              <a:effectLst/>
              <a:latin typeface="+mn-lt"/>
              <a:ea typeface="+mn-ea"/>
              <a:cs typeface="+mn-cs"/>
            </a:rPr>
            <a:t>令和</a:t>
          </a:r>
          <a:r>
            <a:rPr kumimoji="1" lang="ja-JP" altLang="en-US" sz="1600">
              <a:solidFill>
                <a:schemeClr val="dk1"/>
              </a:solidFill>
              <a:effectLst/>
              <a:latin typeface="+mn-lt"/>
              <a:ea typeface="+mn-ea"/>
              <a:cs typeface="+mn-cs"/>
            </a:rPr>
            <a:t>３</a:t>
          </a:r>
          <a:r>
            <a:rPr kumimoji="1" lang="ja-JP" altLang="ja-JP" sz="1600">
              <a:solidFill>
                <a:schemeClr val="dk1"/>
              </a:solidFill>
              <a:effectLst/>
              <a:latin typeface="+mn-lt"/>
              <a:ea typeface="+mn-ea"/>
              <a:cs typeface="+mn-cs"/>
            </a:rPr>
            <a:t>年度に、公有施設整備基金、み処理広域施設整備基金に積立。</a:t>
          </a:r>
          <a:endParaRPr lang="ja-JP" altLang="ja-JP" sz="1600">
            <a:effectLst/>
          </a:endParaRPr>
        </a:p>
        <a:p>
          <a:endParaRPr kumimoji="1" lang="en-US" altLang="ja-JP" sz="1600">
            <a:solidFill>
              <a:schemeClr val="dk1"/>
            </a:solidFill>
            <a:effectLst/>
            <a:latin typeface="+mn-lt"/>
            <a:ea typeface="+mn-ea"/>
            <a:cs typeface="+mn-cs"/>
          </a:endParaRPr>
        </a:p>
        <a:p>
          <a:r>
            <a:rPr kumimoji="1" lang="ja-JP" altLang="ja-JP" sz="1600">
              <a:solidFill>
                <a:schemeClr val="dk1"/>
              </a:solidFill>
              <a:effectLst/>
              <a:latin typeface="+mn-lt"/>
              <a:ea typeface="+mn-ea"/>
              <a:cs typeface="+mn-cs"/>
            </a:rPr>
            <a:t>（今後の方針）</a:t>
          </a:r>
          <a:endParaRPr lang="ja-JP" altLang="ja-JP" sz="1600">
            <a:effectLst/>
          </a:endParaRPr>
        </a:p>
        <a:p>
          <a:r>
            <a:rPr kumimoji="1" lang="ja-JP" altLang="ja-JP" sz="1600">
              <a:solidFill>
                <a:schemeClr val="dk1"/>
              </a:solidFill>
              <a:effectLst/>
              <a:latin typeface="+mn-lt"/>
              <a:ea typeface="+mn-ea"/>
              <a:cs typeface="+mn-cs"/>
            </a:rPr>
            <a:t>財政状況を見ながら、計画定期に基金に積立を行い、必要な時に取崩て事業に充当する。</a:t>
          </a:r>
          <a:endParaRPr lang="ja-JP" altLang="ja-JP" sz="16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600">
              <a:solidFill>
                <a:schemeClr val="dk1"/>
              </a:solidFill>
              <a:effectLst/>
              <a:latin typeface="+mn-lt"/>
              <a:ea typeface="+mn-ea"/>
              <a:cs typeface="+mn-cs"/>
            </a:rPr>
            <a:t>（増減理由）</a:t>
          </a:r>
          <a:endParaRPr lang="ja-JP" altLang="ja-JP" sz="1600">
            <a:effectLst/>
          </a:endParaRPr>
        </a:p>
        <a:p>
          <a:r>
            <a:rPr kumimoji="1" lang="ja-JP" altLang="ja-JP" sz="1600">
              <a:solidFill>
                <a:schemeClr val="dk1"/>
              </a:solidFill>
              <a:effectLst/>
              <a:latin typeface="+mn-lt"/>
              <a:ea typeface="+mn-ea"/>
              <a:cs typeface="+mn-cs"/>
            </a:rPr>
            <a:t>運用利子の積立のみで、取崩は行わななかった。</a:t>
          </a:r>
          <a:endParaRPr kumimoji="1" lang="en-US" altLang="ja-JP" sz="1600">
            <a:solidFill>
              <a:schemeClr val="dk1"/>
            </a:solidFill>
            <a:effectLst/>
            <a:latin typeface="+mn-lt"/>
            <a:ea typeface="+mn-ea"/>
            <a:cs typeface="+mn-cs"/>
          </a:endParaRPr>
        </a:p>
        <a:p>
          <a:endParaRPr kumimoji="1" lang="en-US" altLang="ja-JP" sz="1600">
            <a:solidFill>
              <a:schemeClr val="dk1"/>
            </a:solidFill>
            <a:effectLst/>
            <a:latin typeface="+mn-lt"/>
            <a:ea typeface="+mn-ea"/>
            <a:cs typeface="+mn-cs"/>
          </a:endParaRPr>
        </a:p>
        <a:p>
          <a:endParaRPr lang="ja-JP" altLang="ja-JP" sz="1600">
            <a:effectLst/>
          </a:endParaRPr>
        </a:p>
        <a:p>
          <a:r>
            <a:rPr kumimoji="1" lang="ja-JP" altLang="ja-JP" sz="1600">
              <a:solidFill>
                <a:schemeClr val="dk1"/>
              </a:solidFill>
              <a:effectLst/>
              <a:latin typeface="+mn-lt"/>
              <a:ea typeface="+mn-ea"/>
              <a:cs typeface="+mn-cs"/>
            </a:rPr>
            <a:t>（今後の方針）</a:t>
          </a:r>
          <a:endParaRPr lang="ja-JP" altLang="ja-JP" sz="1600">
            <a:effectLst/>
          </a:endParaRPr>
        </a:p>
        <a:p>
          <a:r>
            <a:rPr kumimoji="1" lang="ja-JP" altLang="ja-JP" sz="1600">
              <a:solidFill>
                <a:schemeClr val="dk1"/>
              </a:solidFill>
              <a:effectLst/>
              <a:latin typeface="+mn-lt"/>
              <a:ea typeface="+mn-ea"/>
              <a:cs typeface="+mn-cs"/>
            </a:rPr>
            <a:t>積立や取崩の基準と目標金額を設定する等、適切な運用に取り組み、過度な積立とならないようにする。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mn-lt"/>
              <a:ea typeface="+mn-ea"/>
              <a:cs typeface="+mn-cs"/>
            </a:rPr>
            <a:t>（増減理由）</a:t>
          </a:r>
          <a:endParaRPr lang="ja-JP" altLang="ja-JP" sz="1600">
            <a:effectLst/>
          </a:endParaRPr>
        </a:p>
        <a:p>
          <a:pPr eaLnBrk="1" fontAlgn="auto" latinLnBrk="0" hangingPunct="1"/>
          <a:r>
            <a:rPr kumimoji="1" lang="ja-JP" altLang="ja-JP" sz="1600">
              <a:solidFill>
                <a:schemeClr val="dk1"/>
              </a:solidFill>
              <a:effectLst/>
              <a:latin typeface="+mn-lt"/>
              <a:ea typeface="+mn-ea"/>
              <a:cs typeface="+mn-cs"/>
            </a:rPr>
            <a:t>運用利子の積立のみで、取崩は行わななかった。</a:t>
          </a:r>
          <a:endParaRPr kumimoji="1" lang="en-US" altLang="ja-JP" sz="1600">
            <a:solidFill>
              <a:schemeClr val="dk1"/>
            </a:solidFill>
            <a:effectLst/>
            <a:latin typeface="+mn-lt"/>
            <a:ea typeface="+mn-ea"/>
            <a:cs typeface="+mn-cs"/>
          </a:endParaRPr>
        </a:p>
        <a:p>
          <a:pPr eaLnBrk="1" fontAlgn="auto" latinLnBrk="0" hangingPunct="1"/>
          <a:endParaRPr lang="ja-JP" altLang="ja-JP" sz="1600">
            <a:effectLst/>
          </a:endParaRPr>
        </a:p>
        <a:p>
          <a:r>
            <a:rPr kumimoji="1" lang="ja-JP" altLang="ja-JP" sz="1600">
              <a:solidFill>
                <a:schemeClr val="dk1"/>
              </a:solidFill>
              <a:effectLst/>
              <a:latin typeface="+mn-lt"/>
              <a:ea typeface="+mn-ea"/>
              <a:cs typeface="+mn-cs"/>
            </a:rPr>
            <a:t>（今後の方針）</a:t>
          </a:r>
          <a:endParaRPr lang="ja-JP" altLang="ja-JP" sz="1600">
            <a:effectLst/>
          </a:endParaRPr>
        </a:p>
        <a:p>
          <a:r>
            <a:rPr kumimoji="1" lang="ja-JP" altLang="ja-JP" sz="1600">
              <a:solidFill>
                <a:schemeClr val="dk1"/>
              </a:solidFill>
              <a:effectLst/>
              <a:latin typeface="+mn-lt"/>
              <a:ea typeface="+mn-ea"/>
              <a:cs typeface="+mn-cs"/>
            </a:rPr>
            <a:t>公債費は地方債発行の増加に伴い年々増加傾向にあり、今後も公共施設長寿命化対策等の投資的経費の増加により高い水準となることが予想される。</a:t>
          </a:r>
          <a:endParaRPr lang="ja-JP" altLang="ja-JP" sz="1600">
            <a:effectLst/>
          </a:endParaRPr>
        </a:p>
        <a:p>
          <a:r>
            <a:rPr kumimoji="1" lang="ja-JP" altLang="ja-JP" sz="1600">
              <a:solidFill>
                <a:schemeClr val="dk1"/>
              </a:solidFill>
              <a:effectLst/>
              <a:latin typeface="+mn-lt"/>
              <a:ea typeface="+mn-ea"/>
              <a:cs typeface="+mn-cs"/>
            </a:rPr>
            <a:t>公債費支出が単年の財政運営に支障をきたさぬよう減債基金による繰上げ償還等を検討するとともに、必要に応じて積立等検討する。</a:t>
          </a:r>
          <a:endParaRPr lang="ja-JP" altLang="ja-JP" sz="16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FF6A600-914E-4E1F-91A6-21AAAC1519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1E49922-C262-409C-8A36-32F5D9122D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3BF5D0D0-30B1-4C35-9216-08A1A2D8B01D}"/>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56185CE5-868E-430B-8746-53D6829949FA}"/>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E1990737-56A7-42B0-93D3-2AD120308A7E}"/>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FD16DE5D-0FFE-498E-AEC8-FE811C06E9B5}"/>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1EDE6D32-E73A-4A13-8809-F0D9ED7127E4}"/>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1EFB8FC1-663D-4A49-9CAF-94682C2E065B}"/>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8113C783-916C-488B-A2DD-060865934F7B}"/>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A21016A3-81E7-4BA3-8F0C-5B0E0779DBC6}"/>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D5143E96-CD93-47BB-889A-E9BBA0FDBA33}"/>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241D1180-1C53-4FA3-B44F-091C6D92BDF6}"/>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C4A2BF5-741A-4D57-B102-CE6A7C91217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5905D151-FDD0-4638-96FF-247F7C6959C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A565511-41B5-4505-B361-236D4E84303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6D34786-9DFB-4C09-886B-C48E79ECF48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F1FE0BB3-F8D5-4FDF-B277-A003CB7FF4E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FD45A4E1-DB3A-4976-BB39-22B277B2D24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77BC9054-5086-4DA9-BB5F-98759B3AA18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6A06B9-7CB7-4A38-ABA6-5D07C27EACA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47E2FD6D-1178-469D-AED9-2EF0110AE39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7CA8B6CE-4EAF-4584-86BC-37345065071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951
943
369.96
3,783,506
3,426,762
338,266
1,708,144
2,260,235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EB005571-0414-4CFD-8A98-97265DEAF62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65D7CC00-B88F-40B7-8051-249CD397FF8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C5A1EF21-25B5-41AE-8CD3-2130785E7B6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83A079D1-73C5-4D22-9876-FF745AAF4C7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2E1E45C-DED1-49DB-A5A7-E232B874456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329391FF-38B0-437A-BDDE-6DDFF937B09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CCE77BDD-6DDA-4589-8D42-DDB3565721C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CBBB7EB1-5BB6-42F6-AF07-460C4E8C5D0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1E1294E9-E333-435F-93A0-6A21B0EF128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E867A46E-DCFD-4DBA-9202-C7A96C999CB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1AA17F58-336B-47E9-8349-2EAD8AC1A4E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E411EAB4-B1BF-4655-815F-DB5155001D9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6C077EBD-FBB7-4050-99CF-32EF7E2F592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E44847B3-56AD-4802-89A3-602148D486C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B82C6D49-7A3F-496E-A23C-FBF040AA86E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3AACE3F4-232C-4B21-9E40-389F0098F4D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252829E-D8E0-4304-973D-AA50F4C5CCF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7B2E94A5-477C-47D7-B4B9-EFA042E01C7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D7F4DB9-B9BE-4F14-891E-D381B987AD4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E60A53C6-F3D9-4B25-B04E-12D3A6EBABD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443CEB02-BB59-40A0-8D99-A58856FB217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88A47645-216D-4614-BC3F-1FC21E71E9F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B91E2937-C9FB-4E83-AB4F-33D7174307A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3CBE730F-98AC-46D0-B3B6-7A8B67A5AE4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EBC759B7-D01B-46E2-B004-40670CD575B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F15092DF-78E1-4A8C-ADE2-144F99FA85D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866BB113-E159-4733-96B7-4DA431E23D2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637AD295-9436-43FB-BBE5-4C9502A3E60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97DA87F1-CB59-4CDF-92FD-1005CF245FD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7EDF0FC4-4A2E-42BD-A63D-8BA85BE8A81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D99FFBF9-1464-4CBF-93F4-DD69827694F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566D7ED1-8A1D-4CE6-8021-FA17D6E5911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E1CEAA6A-7740-4B6C-8DC8-EDBCEB5D278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C7B0C8D2-5874-4C81-9B2F-B80923F4E11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F236B389-5B0B-4FE1-8574-23BFCE6E60B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有形固定資産減価償却率は、類似団体と比べて低い水準にあるが、公共施設について個別施設計画（令和１年度策定）に基づいた計画的な施設の維持管理を進めていく必要がある。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33F542C7-737A-4119-9265-04480F58A23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11EF87F3-B96D-4A27-81F3-19726D5F369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E61F0D91-8B03-439D-9D8C-25584F597227}"/>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CE9F5D31-F5EA-4506-B8BA-CE517078E253}"/>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D509D5F4-F502-471B-AE94-224FBEED94AA}"/>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71FFA5E9-2214-437D-944E-43DB0D96CF23}"/>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7DE945A1-6DB6-4F5E-9195-0E0CACBCF8D2}"/>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4187C1F1-DBD8-4AF0-825C-D4AABEC72839}"/>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E5FB516D-3202-44B1-B326-C3AD3B661B3B}"/>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581CBBD9-4626-4CD0-9EB5-3FD69D0CB219}"/>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DDD3296A-E607-462F-9BF3-D465B2A785C3}"/>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7414659-2EA6-400D-AE40-D20EE988A42F}"/>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F3183D38-0C0E-4215-80AD-1018899D4228}"/>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CCF4B52-18D0-4B77-B885-9CE17C3F5F5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AAC2B1F4-7F5B-4F66-8BFB-1237C32C3271}"/>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5D389D82-7396-4785-ADB8-FC0C7B015AC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BAA70EB8-B922-41D0-8BB5-51EDB26417C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1F447629-7757-4896-842A-929CD02E6FF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10614</xdr:rowOff>
    </xdr:from>
    <xdr:to>
      <xdr:col>23</xdr:col>
      <xdr:colOff>85090</xdr:colOff>
      <xdr:row>34</xdr:row>
      <xdr:rowOff>116387</xdr:rowOff>
    </xdr:to>
    <xdr:cxnSp macro="">
      <xdr:nvCxnSpPr>
        <xdr:cNvPr id="77" name="直線コネクタ 76">
          <a:extLst>
            <a:ext uri="{FF2B5EF4-FFF2-40B4-BE49-F238E27FC236}">
              <a16:creationId xmlns:a16="http://schemas.microsoft.com/office/drawing/2014/main" id="{94C95E05-C461-4741-9FA3-80FADD022D79}"/>
            </a:ext>
          </a:extLst>
        </xdr:cNvPr>
        <xdr:cNvCxnSpPr/>
      </xdr:nvCxnSpPr>
      <xdr:spPr>
        <a:xfrm flipV="1">
          <a:off x="4760595" y="5239839"/>
          <a:ext cx="1270" cy="147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78" name="有形固定資産減価償却率最小値テキスト">
          <a:extLst>
            <a:ext uri="{FF2B5EF4-FFF2-40B4-BE49-F238E27FC236}">
              <a16:creationId xmlns:a16="http://schemas.microsoft.com/office/drawing/2014/main" id="{4ED366AF-CD3A-4A7B-9B91-5021EEFCEF9D}"/>
            </a:ext>
          </a:extLst>
        </xdr:cNvPr>
        <xdr:cNvSpPr txBox="1"/>
      </xdr:nvSpPr>
      <xdr:spPr>
        <a:xfrm>
          <a:off x="4813300" y="672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79" name="直線コネクタ 78">
          <a:extLst>
            <a:ext uri="{FF2B5EF4-FFF2-40B4-BE49-F238E27FC236}">
              <a16:creationId xmlns:a16="http://schemas.microsoft.com/office/drawing/2014/main" id="{3334C2B5-23F5-4FFB-B61A-C2AD6AB0612C}"/>
            </a:ext>
          </a:extLst>
        </xdr:cNvPr>
        <xdr:cNvCxnSpPr/>
      </xdr:nvCxnSpPr>
      <xdr:spPr>
        <a:xfrm>
          <a:off x="4673600" y="671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128741</xdr:rowOff>
    </xdr:from>
    <xdr:ext cx="405111" cy="259045"/>
    <xdr:sp macro="" textlink="">
      <xdr:nvSpPr>
        <xdr:cNvPr id="80" name="有形固定資産減価償却率最大値テキスト">
          <a:extLst>
            <a:ext uri="{FF2B5EF4-FFF2-40B4-BE49-F238E27FC236}">
              <a16:creationId xmlns:a16="http://schemas.microsoft.com/office/drawing/2014/main" id="{C6CA390E-46F9-4757-8E95-453AFCB01A6B}"/>
            </a:ext>
          </a:extLst>
        </xdr:cNvPr>
        <xdr:cNvSpPr txBox="1"/>
      </xdr:nvSpPr>
      <xdr:spPr>
        <a:xfrm>
          <a:off x="4813300" y="5015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10614</xdr:rowOff>
    </xdr:from>
    <xdr:to>
      <xdr:col>23</xdr:col>
      <xdr:colOff>174625</xdr:colOff>
      <xdr:row>26</xdr:row>
      <xdr:rowOff>10614</xdr:rowOff>
    </xdr:to>
    <xdr:cxnSp macro="">
      <xdr:nvCxnSpPr>
        <xdr:cNvPr id="81" name="直線コネクタ 80">
          <a:extLst>
            <a:ext uri="{FF2B5EF4-FFF2-40B4-BE49-F238E27FC236}">
              <a16:creationId xmlns:a16="http://schemas.microsoft.com/office/drawing/2014/main" id="{8629F197-3236-4E53-8F10-340AF2BCCCBF}"/>
            </a:ext>
          </a:extLst>
        </xdr:cNvPr>
        <xdr:cNvCxnSpPr/>
      </xdr:nvCxnSpPr>
      <xdr:spPr>
        <a:xfrm>
          <a:off x="4673600" y="523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35124</xdr:rowOff>
    </xdr:from>
    <xdr:ext cx="405111" cy="259045"/>
    <xdr:sp macro="" textlink="">
      <xdr:nvSpPr>
        <xdr:cNvPr id="82" name="有形固定資産減価償却率平均値テキスト">
          <a:extLst>
            <a:ext uri="{FF2B5EF4-FFF2-40B4-BE49-F238E27FC236}">
              <a16:creationId xmlns:a16="http://schemas.microsoft.com/office/drawing/2014/main" id="{F8077843-748E-463E-8D86-B91B7B5C2AB6}"/>
            </a:ext>
          </a:extLst>
        </xdr:cNvPr>
        <xdr:cNvSpPr txBox="1"/>
      </xdr:nvSpPr>
      <xdr:spPr>
        <a:xfrm>
          <a:off x="4813300" y="5435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56697</xdr:rowOff>
    </xdr:from>
    <xdr:to>
      <xdr:col>23</xdr:col>
      <xdr:colOff>136525</xdr:colOff>
      <xdr:row>27</xdr:row>
      <xdr:rowOff>158297</xdr:rowOff>
    </xdr:to>
    <xdr:sp macro="" textlink="">
      <xdr:nvSpPr>
        <xdr:cNvPr id="83" name="フローチャート: 判断 82">
          <a:extLst>
            <a:ext uri="{FF2B5EF4-FFF2-40B4-BE49-F238E27FC236}">
              <a16:creationId xmlns:a16="http://schemas.microsoft.com/office/drawing/2014/main" id="{170AE325-EEE7-45B0-8CAD-C240509B8FE0}"/>
            </a:ext>
          </a:extLst>
        </xdr:cNvPr>
        <xdr:cNvSpPr/>
      </xdr:nvSpPr>
      <xdr:spPr>
        <a:xfrm>
          <a:off x="4711700" y="545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4" name="フローチャート: 判断 83">
          <a:extLst>
            <a:ext uri="{FF2B5EF4-FFF2-40B4-BE49-F238E27FC236}">
              <a16:creationId xmlns:a16="http://schemas.microsoft.com/office/drawing/2014/main" id="{333260E7-5A18-42C0-96ED-EFA43CBC34C0}"/>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85" name="フローチャート: 判断 84">
          <a:extLst>
            <a:ext uri="{FF2B5EF4-FFF2-40B4-BE49-F238E27FC236}">
              <a16:creationId xmlns:a16="http://schemas.microsoft.com/office/drawing/2014/main" id="{D0D94C60-DC93-49C7-81D0-E8BD979FB265}"/>
            </a:ext>
          </a:extLst>
        </xdr:cNvPr>
        <xdr:cNvSpPr/>
      </xdr:nvSpPr>
      <xdr:spPr>
        <a:xfrm>
          <a:off x="323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86" name="フローチャート: 判断 85">
          <a:extLst>
            <a:ext uri="{FF2B5EF4-FFF2-40B4-BE49-F238E27FC236}">
              <a16:creationId xmlns:a16="http://schemas.microsoft.com/office/drawing/2014/main" id="{3B4F185C-2C29-4D50-8785-2E1A406188F7}"/>
            </a:ext>
          </a:extLst>
        </xdr:cNvPr>
        <xdr:cNvSpPr/>
      </xdr:nvSpPr>
      <xdr:spPr>
        <a:xfrm>
          <a:off x="2476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28394</xdr:rowOff>
    </xdr:from>
    <xdr:to>
      <xdr:col>7</xdr:col>
      <xdr:colOff>187325</xdr:colOff>
      <xdr:row>29</xdr:row>
      <xdr:rowOff>129994</xdr:rowOff>
    </xdr:to>
    <xdr:sp macro="" textlink="">
      <xdr:nvSpPr>
        <xdr:cNvPr id="87" name="フローチャート: 判断 86">
          <a:extLst>
            <a:ext uri="{FF2B5EF4-FFF2-40B4-BE49-F238E27FC236}">
              <a16:creationId xmlns:a16="http://schemas.microsoft.com/office/drawing/2014/main" id="{1BD24E90-FC84-4345-820F-B6AAD61FC40E}"/>
            </a:ext>
          </a:extLst>
        </xdr:cNvPr>
        <xdr:cNvSpPr/>
      </xdr:nvSpPr>
      <xdr:spPr>
        <a:xfrm>
          <a:off x="1714500" y="577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E7267D3-D809-4580-9F3E-70742E95694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B9FB63E-6B76-4258-B0C5-998571B379D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E291D95F-BE74-4417-B59B-27A1785BDC2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64F6AF2D-D623-4821-AB05-8292C26DA95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4B732073-6115-40A4-A41A-EF000A26EF5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28938</xdr:rowOff>
    </xdr:from>
    <xdr:to>
      <xdr:col>23</xdr:col>
      <xdr:colOff>136525</xdr:colOff>
      <xdr:row>27</xdr:row>
      <xdr:rowOff>130538</xdr:rowOff>
    </xdr:to>
    <xdr:sp macro="" textlink="">
      <xdr:nvSpPr>
        <xdr:cNvPr id="93" name="楕円 92">
          <a:extLst>
            <a:ext uri="{FF2B5EF4-FFF2-40B4-BE49-F238E27FC236}">
              <a16:creationId xmlns:a16="http://schemas.microsoft.com/office/drawing/2014/main" id="{D1206745-8657-4D1B-A78D-952372C2D55A}"/>
            </a:ext>
          </a:extLst>
        </xdr:cNvPr>
        <xdr:cNvSpPr/>
      </xdr:nvSpPr>
      <xdr:spPr>
        <a:xfrm>
          <a:off x="4711700" y="542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51815</xdr:rowOff>
    </xdr:from>
    <xdr:ext cx="405111" cy="259045"/>
    <xdr:sp macro="" textlink="">
      <xdr:nvSpPr>
        <xdr:cNvPr id="94" name="有形固定資産減価償却率該当値テキスト">
          <a:extLst>
            <a:ext uri="{FF2B5EF4-FFF2-40B4-BE49-F238E27FC236}">
              <a16:creationId xmlns:a16="http://schemas.microsoft.com/office/drawing/2014/main" id="{7D3582BC-BEE3-4221-85A0-69EFDC32DCB8}"/>
            </a:ext>
          </a:extLst>
        </xdr:cNvPr>
        <xdr:cNvSpPr txBox="1"/>
      </xdr:nvSpPr>
      <xdr:spPr>
        <a:xfrm>
          <a:off x="4813300" y="5281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87539</xdr:rowOff>
    </xdr:from>
    <xdr:to>
      <xdr:col>19</xdr:col>
      <xdr:colOff>187325</xdr:colOff>
      <xdr:row>28</xdr:row>
      <xdr:rowOff>17689</xdr:rowOff>
    </xdr:to>
    <xdr:sp macro="" textlink="">
      <xdr:nvSpPr>
        <xdr:cNvPr id="95" name="楕円 94">
          <a:extLst>
            <a:ext uri="{FF2B5EF4-FFF2-40B4-BE49-F238E27FC236}">
              <a16:creationId xmlns:a16="http://schemas.microsoft.com/office/drawing/2014/main" id="{523FFCD1-4DD8-4B2C-BE89-5B1CC925F53D}"/>
            </a:ext>
          </a:extLst>
        </xdr:cNvPr>
        <xdr:cNvSpPr/>
      </xdr:nvSpPr>
      <xdr:spPr>
        <a:xfrm>
          <a:off x="4000500" y="548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79738</xdr:rowOff>
    </xdr:from>
    <xdr:to>
      <xdr:col>23</xdr:col>
      <xdr:colOff>85725</xdr:colOff>
      <xdr:row>27</xdr:row>
      <xdr:rowOff>138339</xdr:rowOff>
    </xdr:to>
    <xdr:cxnSp macro="">
      <xdr:nvCxnSpPr>
        <xdr:cNvPr id="96" name="直線コネクタ 95">
          <a:extLst>
            <a:ext uri="{FF2B5EF4-FFF2-40B4-BE49-F238E27FC236}">
              <a16:creationId xmlns:a16="http://schemas.microsoft.com/office/drawing/2014/main" id="{6993B270-078D-4980-A7BD-5AE1BA0BF92B}"/>
            </a:ext>
          </a:extLst>
        </xdr:cNvPr>
        <xdr:cNvCxnSpPr/>
      </xdr:nvCxnSpPr>
      <xdr:spPr>
        <a:xfrm flipV="1">
          <a:off x="4051300" y="5480413"/>
          <a:ext cx="711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47444</xdr:rowOff>
    </xdr:from>
    <xdr:to>
      <xdr:col>15</xdr:col>
      <xdr:colOff>187325</xdr:colOff>
      <xdr:row>27</xdr:row>
      <xdr:rowOff>149044</xdr:rowOff>
    </xdr:to>
    <xdr:sp macro="" textlink="">
      <xdr:nvSpPr>
        <xdr:cNvPr id="97" name="楕円 96">
          <a:extLst>
            <a:ext uri="{FF2B5EF4-FFF2-40B4-BE49-F238E27FC236}">
              <a16:creationId xmlns:a16="http://schemas.microsoft.com/office/drawing/2014/main" id="{3CFD20CA-2D5A-429B-93FD-253A10C0FA0A}"/>
            </a:ext>
          </a:extLst>
        </xdr:cNvPr>
        <xdr:cNvSpPr/>
      </xdr:nvSpPr>
      <xdr:spPr>
        <a:xfrm>
          <a:off x="3238500" y="544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98244</xdr:rowOff>
    </xdr:from>
    <xdr:to>
      <xdr:col>19</xdr:col>
      <xdr:colOff>136525</xdr:colOff>
      <xdr:row>27</xdr:row>
      <xdr:rowOff>138339</xdr:rowOff>
    </xdr:to>
    <xdr:cxnSp macro="">
      <xdr:nvCxnSpPr>
        <xdr:cNvPr id="98" name="直線コネクタ 97">
          <a:extLst>
            <a:ext uri="{FF2B5EF4-FFF2-40B4-BE49-F238E27FC236}">
              <a16:creationId xmlns:a16="http://schemas.microsoft.com/office/drawing/2014/main" id="{0DDEBF94-F8BC-44F4-B2A7-E14E2FF2EFCC}"/>
            </a:ext>
          </a:extLst>
        </xdr:cNvPr>
        <xdr:cNvCxnSpPr/>
      </xdr:nvCxnSpPr>
      <xdr:spPr>
        <a:xfrm>
          <a:off x="3289300" y="5498919"/>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50528</xdr:rowOff>
    </xdr:from>
    <xdr:to>
      <xdr:col>11</xdr:col>
      <xdr:colOff>187325</xdr:colOff>
      <xdr:row>27</xdr:row>
      <xdr:rowOff>152128</xdr:rowOff>
    </xdr:to>
    <xdr:sp macro="" textlink="">
      <xdr:nvSpPr>
        <xdr:cNvPr id="99" name="楕円 98">
          <a:extLst>
            <a:ext uri="{FF2B5EF4-FFF2-40B4-BE49-F238E27FC236}">
              <a16:creationId xmlns:a16="http://schemas.microsoft.com/office/drawing/2014/main" id="{8DA5F5A6-AD54-4C07-8BCF-DA8EDF09AD24}"/>
            </a:ext>
          </a:extLst>
        </xdr:cNvPr>
        <xdr:cNvSpPr/>
      </xdr:nvSpPr>
      <xdr:spPr>
        <a:xfrm>
          <a:off x="2476500" y="545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98244</xdr:rowOff>
    </xdr:from>
    <xdr:to>
      <xdr:col>15</xdr:col>
      <xdr:colOff>136525</xdr:colOff>
      <xdr:row>27</xdr:row>
      <xdr:rowOff>101328</xdr:rowOff>
    </xdr:to>
    <xdr:cxnSp macro="">
      <xdr:nvCxnSpPr>
        <xdr:cNvPr id="100" name="直線コネクタ 99">
          <a:extLst>
            <a:ext uri="{FF2B5EF4-FFF2-40B4-BE49-F238E27FC236}">
              <a16:creationId xmlns:a16="http://schemas.microsoft.com/office/drawing/2014/main" id="{DB6244E6-B0A9-4A16-829B-519C24A6B0FF}"/>
            </a:ext>
          </a:extLst>
        </xdr:cNvPr>
        <xdr:cNvCxnSpPr/>
      </xdr:nvCxnSpPr>
      <xdr:spPr>
        <a:xfrm flipV="1">
          <a:off x="2527300" y="5498919"/>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16601</xdr:rowOff>
    </xdr:from>
    <xdr:to>
      <xdr:col>7</xdr:col>
      <xdr:colOff>187325</xdr:colOff>
      <xdr:row>27</xdr:row>
      <xdr:rowOff>118201</xdr:rowOff>
    </xdr:to>
    <xdr:sp macro="" textlink="">
      <xdr:nvSpPr>
        <xdr:cNvPr id="101" name="楕円 100">
          <a:extLst>
            <a:ext uri="{FF2B5EF4-FFF2-40B4-BE49-F238E27FC236}">
              <a16:creationId xmlns:a16="http://schemas.microsoft.com/office/drawing/2014/main" id="{BF12FC68-C25B-4FF8-984B-C8E793D68EE6}"/>
            </a:ext>
          </a:extLst>
        </xdr:cNvPr>
        <xdr:cNvSpPr/>
      </xdr:nvSpPr>
      <xdr:spPr>
        <a:xfrm>
          <a:off x="1714500" y="541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67401</xdr:rowOff>
    </xdr:from>
    <xdr:to>
      <xdr:col>11</xdr:col>
      <xdr:colOff>136525</xdr:colOff>
      <xdr:row>27</xdr:row>
      <xdr:rowOff>101328</xdr:rowOff>
    </xdr:to>
    <xdr:cxnSp macro="">
      <xdr:nvCxnSpPr>
        <xdr:cNvPr id="102" name="直線コネクタ 101">
          <a:extLst>
            <a:ext uri="{FF2B5EF4-FFF2-40B4-BE49-F238E27FC236}">
              <a16:creationId xmlns:a16="http://schemas.microsoft.com/office/drawing/2014/main" id="{69DC4E7B-47F8-4C9F-90DD-B74CD2E9C4D4}"/>
            </a:ext>
          </a:extLst>
        </xdr:cNvPr>
        <xdr:cNvCxnSpPr/>
      </xdr:nvCxnSpPr>
      <xdr:spPr>
        <a:xfrm>
          <a:off x="1765300" y="5468076"/>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103" name="n_1aveValue有形固定資産減価償却率">
          <a:extLst>
            <a:ext uri="{FF2B5EF4-FFF2-40B4-BE49-F238E27FC236}">
              <a16:creationId xmlns:a16="http://schemas.microsoft.com/office/drawing/2014/main" id="{7680A5AD-976A-46BC-ABDF-E2FE0EF05892}"/>
            </a:ext>
          </a:extLst>
        </xdr:cNvPr>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17525</xdr:rowOff>
    </xdr:from>
    <xdr:ext cx="405111" cy="259045"/>
    <xdr:sp macro="" textlink="">
      <xdr:nvSpPr>
        <xdr:cNvPr id="104" name="n_2aveValue有形固定資産減価償却率">
          <a:extLst>
            <a:ext uri="{FF2B5EF4-FFF2-40B4-BE49-F238E27FC236}">
              <a16:creationId xmlns:a16="http://schemas.microsoft.com/office/drawing/2014/main" id="{3C896452-C204-41C6-B1E9-D54C13FE1291}"/>
            </a:ext>
          </a:extLst>
        </xdr:cNvPr>
        <xdr:cNvSpPr txBox="1"/>
      </xdr:nvSpPr>
      <xdr:spPr>
        <a:xfrm>
          <a:off x="30867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158132</xdr:rowOff>
    </xdr:from>
    <xdr:ext cx="405111" cy="259045"/>
    <xdr:sp macro="" textlink="">
      <xdr:nvSpPr>
        <xdr:cNvPr id="105" name="n_3aveValue有形固定資産減価償却率">
          <a:extLst>
            <a:ext uri="{FF2B5EF4-FFF2-40B4-BE49-F238E27FC236}">
              <a16:creationId xmlns:a16="http://schemas.microsoft.com/office/drawing/2014/main" id="{15DDB840-DF86-43F9-9DE7-7927C59348E1}"/>
            </a:ext>
          </a:extLst>
        </xdr:cNvPr>
        <xdr:cNvSpPr txBox="1"/>
      </xdr:nvSpPr>
      <xdr:spPr>
        <a:xfrm>
          <a:off x="2324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121121</xdr:rowOff>
    </xdr:from>
    <xdr:ext cx="405111" cy="259045"/>
    <xdr:sp macro="" textlink="">
      <xdr:nvSpPr>
        <xdr:cNvPr id="106" name="n_4aveValue有形固定資産減価償却率">
          <a:extLst>
            <a:ext uri="{FF2B5EF4-FFF2-40B4-BE49-F238E27FC236}">
              <a16:creationId xmlns:a16="http://schemas.microsoft.com/office/drawing/2014/main" id="{3593ADCA-98B4-4A99-86B1-844118804D35}"/>
            </a:ext>
          </a:extLst>
        </xdr:cNvPr>
        <xdr:cNvSpPr txBox="1"/>
      </xdr:nvSpPr>
      <xdr:spPr>
        <a:xfrm>
          <a:off x="1562744" y="586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34216</xdr:rowOff>
    </xdr:from>
    <xdr:ext cx="405111" cy="259045"/>
    <xdr:sp macro="" textlink="">
      <xdr:nvSpPr>
        <xdr:cNvPr id="107" name="n_1mainValue有形固定資産減価償却率">
          <a:extLst>
            <a:ext uri="{FF2B5EF4-FFF2-40B4-BE49-F238E27FC236}">
              <a16:creationId xmlns:a16="http://schemas.microsoft.com/office/drawing/2014/main" id="{BED44291-6B8A-4EF8-AC48-7890397B5521}"/>
            </a:ext>
          </a:extLst>
        </xdr:cNvPr>
        <xdr:cNvSpPr txBox="1"/>
      </xdr:nvSpPr>
      <xdr:spPr>
        <a:xfrm>
          <a:off x="3836044" y="5263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165571</xdr:rowOff>
    </xdr:from>
    <xdr:ext cx="405111" cy="259045"/>
    <xdr:sp macro="" textlink="">
      <xdr:nvSpPr>
        <xdr:cNvPr id="108" name="n_2mainValue有形固定資産減価償却率">
          <a:extLst>
            <a:ext uri="{FF2B5EF4-FFF2-40B4-BE49-F238E27FC236}">
              <a16:creationId xmlns:a16="http://schemas.microsoft.com/office/drawing/2014/main" id="{82E62084-4CAB-40EF-B7B7-6C1ED17AEEEB}"/>
            </a:ext>
          </a:extLst>
        </xdr:cNvPr>
        <xdr:cNvSpPr txBox="1"/>
      </xdr:nvSpPr>
      <xdr:spPr>
        <a:xfrm>
          <a:off x="3086744" y="5223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168655</xdr:rowOff>
    </xdr:from>
    <xdr:ext cx="405111" cy="259045"/>
    <xdr:sp macro="" textlink="">
      <xdr:nvSpPr>
        <xdr:cNvPr id="109" name="n_3mainValue有形固定資産減価償却率">
          <a:extLst>
            <a:ext uri="{FF2B5EF4-FFF2-40B4-BE49-F238E27FC236}">
              <a16:creationId xmlns:a16="http://schemas.microsoft.com/office/drawing/2014/main" id="{2484D257-2C63-4F07-AA8F-B2D8D89DE878}"/>
            </a:ext>
          </a:extLst>
        </xdr:cNvPr>
        <xdr:cNvSpPr txBox="1"/>
      </xdr:nvSpPr>
      <xdr:spPr>
        <a:xfrm>
          <a:off x="2324744" y="5226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134728</xdr:rowOff>
    </xdr:from>
    <xdr:ext cx="405111" cy="259045"/>
    <xdr:sp macro="" textlink="">
      <xdr:nvSpPr>
        <xdr:cNvPr id="110" name="n_4mainValue有形固定資産減価償却率">
          <a:extLst>
            <a:ext uri="{FF2B5EF4-FFF2-40B4-BE49-F238E27FC236}">
              <a16:creationId xmlns:a16="http://schemas.microsoft.com/office/drawing/2014/main" id="{3FD73FAE-9ED5-46AC-B707-F05CBB57A2BF}"/>
            </a:ext>
          </a:extLst>
        </xdr:cNvPr>
        <xdr:cNvSpPr txBox="1"/>
      </xdr:nvSpPr>
      <xdr:spPr>
        <a:xfrm>
          <a:off x="1562744" y="5192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31A34E74-54CD-4A4E-832B-34949BBBEA0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1A231EEB-B62F-4759-B9DF-8348447C853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AE368656-A866-43CE-84F2-E8C013C0EAD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DCC34D50-F25F-4054-AC17-879FC28DBBB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E9F22F30-8F6E-4FB3-A857-3B064C1E1FE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6704F4A7-D0DD-42F0-85A7-6826DE38CE5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2C2E32B0-D369-45DB-8337-F54824F5F54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A051FAEC-86D3-428F-B394-42CBA0E099B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599093E5-EA81-4DA9-A6E2-2239FE7CECC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9D544FA0-61D5-4240-B41D-8300203913C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A9552221-222B-469A-BAAC-A054B7A04AE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981A651-0934-43D0-A80A-2FA6AC75924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D2C515B0-9B5A-4A92-BCDD-7944434A977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債務償還比率は、類似団体と比べて高い水準にあるが改善傾向にある。</a:t>
          </a:r>
          <a:endParaRPr lang="ja-JP" altLang="ja-JP">
            <a:effectLst/>
          </a:endParaRPr>
        </a:p>
        <a:p>
          <a:r>
            <a:rPr kumimoji="1" lang="ja-JP" altLang="ja-JP" sz="1100">
              <a:solidFill>
                <a:schemeClr val="dk1"/>
              </a:solidFill>
              <a:effectLst/>
              <a:latin typeface="+mn-lt"/>
              <a:ea typeface="+mn-ea"/>
              <a:cs typeface="+mn-cs"/>
            </a:rPr>
            <a:t>今後についても将来負担の軽減の観点から、計画的な地方債発行を行うと同時に、物件費を中心とした経常経費削減に取り組んでいく必要がある。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C1B592AA-E455-476C-A158-9042DEBA744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19A52ECC-149B-445A-8F52-4EFF977A02C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6" name="テキスト ボックス 125">
          <a:extLst>
            <a:ext uri="{FF2B5EF4-FFF2-40B4-BE49-F238E27FC236}">
              <a16:creationId xmlns:a16="http://schemas.microsoft.com/office/drawing/2014/main" id="{C25DC395-71A9-46A1-BF66-6B4DB124F3A9}"/>
            </a:ext>
          </a:extLst>
        </xdr:cNvPr>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a:extLst>
            <a:ext uri="{FF2B5EF4-FFF2-40B4-BE49-F238E27FC236}">
              <a16:creationId xmlns:a16="http://schemas.microsoft.com/office/drawing/2014/main" id="{2C0F7C3F-1709-4D07-A26E-DA86A91B3A78}"/>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8" name="テキスト ボックス 127">
          <a:extLst>
            <a:ext uri="{FF2B5EF4-FFF2-40B4-BE49-F238E27FC236}">
              <a16:creationId xmlns:a16="http://schemas.microsoft.com/office/drawing/2014/main" id="{7E5A4F14-923E-424E-8033-C680E0EB1AF5}"/>
            </a:ext>
          </a:extLst>
        </xdr:cNvPr>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a:extLst>
            <a:ext uri="{FF2B5EF4-FFF2-40B4-BE49-F238E27FC236}">
              <a16:creationId xmlns:a16="http://schemas.microsoft.com/office/drawing/2014/main" id="{5F57E8B8-E669-4E66-8473-A39BBF61DE2A}"/>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30" name="テキスト ボックス 129">
          <a:extLst>
            <a:ext uri="{FF2B5EF4-FFF2-40B4-BE49-F238E27FC236}">
              <a16:creationId xmlns:a16="http://schemas.microsoft.com/office/drawing/2014/main" id="{B5A88A37-9B53-45F8-A160-59FA1ECE581E}"/>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a:extLst>
            <a:ext uri="{FF2B5EF4-FFF2-40B4-BE49-F238E27FC236}">
              <a16:creationId xmlns:a16="http://schemas.microsoft.com/office/drawing/2014/main" id="{D3DDC3BE-13ED-427C-92F8-777B49C13927}"/>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2" name="テキスト ボックス 131">
          <a:extLst>
            <a:ext uri="{FF2B5EF4-FFF2-40B4-BE49-F238E27FC236}">
              <a16:creationId xmlns:a16="http://schemas.microsoft.com/office/drawing/2014/main" id="{B2E0A8C1-76E1-4604-BBF8-944DAEDB645A}"/>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a:extLst>
            <a:ext uri="{FF2B5EF4-FFF2-40B4-BE49-F238E27FC236}">
              <a16:creationId xmlns:a16="http://schemas.microsoft.com/office/drawing/2014/main" id="{D230A2DF-A68D-4367-871B-B7DD43279EAC}"/>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4" name="テキスト ボックス 133">
          <a:extLst>
            <a:ext uri="{FF2B5EF4-FFF2-40B4-BE49-F238E27FC236}">
              <a16:creationId xmlns:a16="http://schemas.microsoft.com/office/drawing/2014/main" id="{2079BBC8-7490-4632-85A4-B9ED9790B874}"/>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DC4959E5-F193-43AC-9AE1-09386D9E15B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1DD5D935-A5B3-4EF9-BDDF-2ECB5D46DB3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33</xdr:row>
      <xdr:rowOff>122365</xdr:rowOff>
    </xdr:to>
    <xdr:cxnSp macro="">
      <xdr:nvCxnSpPr>
        <xdr:cNvPr id="137" name="直線コネクタ 136">
          <a:extLst>
            <a:ext uri="{FF2B5EF4-FFF2-40B4-BE49-F238E27FC236}">
              <a16:creationId xmlns:a16="http://schemas.microsoft.com/office/drawing/2014/main" id="{0E96263B-5CF5-4CE7-9272-2AE52C7FE28C}"/>
            </a:ext>
          </a:extLst>
        </xdr:cNvPr>
        <xdr:cNvCxnSpPr/>
      </xdr:nvCxnSpPr>
      <xdr:spPr>
        <a:xfrm flipV="1">
          <a:off x="14793595" y="5384800"/>
          <a:ext cx="1269" cy="1166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126192</xdr:rowOff>
    </xdr:from>
    <xdr:ext cx="469744" cy="259045"/>
    <xdr:sp macro="" textlink="">
      <xdr:nvSpPr>
        <xdr:cNvPr id="138" name="債務償還比率最小値テキスト">
          <a:extLst>
            <a:ext uri="{FF2B5EF4-FFF2-40B4-BE49-F238E27FC236}">
              <a16:creationId xmlns:a16="http://schemas.microsoft.com/office/drawing/2014/main" id="{46D8F4E9-8865-4364-A4F0-A70A9B97DEC5}"/>
            </a:ext>
          </a:extLst>
        </xdr:cNvPr>
        <xdr:cNvSpPr txBox="1"/>
      </xdr:nvSpPr>
      <xdr:spPr>
        <a:xfrm>
          <a:off x="14846300" y="655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122365</xdr:rowOff>
    </xdr:from>
    <xdr:to>
      <xdr:col>76</xdr:col>
      <xdr:colOff>111125</xdr:colOff>
      <xdr:row>33</xdr:row>
      <xdr:rowOff>122365</xdr:rowOff>
    </xdr:to>
    <xdr:cxnSp macro="">
      <xdr:nvCxnSpPr>
        <xdr:cNvPr id="139" name="直線コネクタ 138">
          <a:extLst>
            <a:ext uri="{FF2B5EF4-FFF2-40B4-BE49-F238E27FC236}">
              <a16:creationId xmlns:a16="http://schemas.microsoft.com/office/drawing/2014/main" id="{FC9F10D8-FA74-4AC7-B5A3-D73900D71615}"/>
            </a:ext>
          </a:extLst>
        </xdr:cNvPr>
        <xdr:cNvCxnSpPr/>
      </xdr:nvCxnSpPr>
      <xdr:spPr>
        <a:xfrm>
          <a:off x="14706600" y="655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0" name="債務償還比率最大値テキスト">
          <a:extLst>
            <a:ext uri="{FF2B5EF4-FFF2-40B4-BE49-F238E27FC236}">
              <a16:creationId xmlns:a16="http://schemas.microsoft.com/office/drawing/2014/main" id="{36F69D94-AF3F-44FC-BCDC-FC682ED878F6}"/>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a:extLst>
            <a:ext uri="{FF2B5EF4-FFF2-40B4-BE49-F238E27FC236}">
              <a16:creationId xmlns:a16="http://schemas.microsoft.com/office/drawing/2014/main" id="{6260AEFC-F934-426A-8D5C-6F86D0BFEB73}"/>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30446</xdr:rowOff>
    </xdr:from>
    <xdr:ext cx="469744" cy="259045"/>
    <xdr:sp macro="" textlink="">
      <xdr:nvSpPr>
        <xdr:cNvPr id="142" name="債務償還比率平均値テキスト">
          <a:extLst>
            <a:ext uri="{FF2B5EF4-FFF2-40B4-BE49-F238E27FC236}">
              <a16:creationId xmlns:a16="http://schemas.microsoft.com/office/drawing/2014/main" id="{9E7D58FA-6AF7-4397-99CC-C9E9D8448676}"/>
            </a:ext>
          </a:extLst>
        </xdr:cNvPr>
        <xdr:cNvSpPr txBox="1"/>
      </xdr:nvSpPr>
      <xdr:spPr>
        <a:xfrm>
          <a:off x="14846300" y="5431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7569</xdr:rowOff>
    </xdr:from>
    <xdr:to>
      <xdr:col>76</xdr:col>
      <xdr:colOff>73025</xdr:colOff>
      <xdr:row>28</xdr:row>
      <xdr:rowOff>109169</xdr:rowOff>
    </xdr:to>
    <xdr:sp macro="" textlink="">
      <xdr:nvSpPr>
        <xdr:cNvPr id="143" name="フローチャート: 判断 142">
          <a:extLst>
            <a:ext uri="{FF2B5EF4-FFF2-40B4-BE49-F238E27FC236}">
              <a16:creationId xmlns:a16="http://schemas.microsoft.com/office/drawing/2014/main" id="{BC0D4F37-CE01-43A8-B95F-4FE28703EDD1}"/>
            </a:ext>
          </a:extLst>
        </xdr:cNvPr>
        <xdr:cNvSpPr/>
      </xdr:nvSpPr>
      <xdr:spPr>
        <a:xfrm>
          <a:off x="14744700" y="55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30163</xdr:rowOff>
    </xdr:from>
    <xdr:to>
      <xdr:col>72</xdr:col>
      <xdr:colOff>123825</xdr:colOff>
      <xdr:row>31</xdr:row>
      <xdr:rowOff>131763</xdr:rowOff>
    </xdr:to>
    <xdr:sp macro="" textlink="">
      <xdr:nvSpPr>
        <xdr:cNvPr id="144" name="フローチャート: 判断 143">
          <a:extLst>
            <a:ext uri="{FF2B5EF4-FFF2-40B4-BE49-F238E27FC236}">
              <a16:creationId xmlns:a16="http://schemas.microsoft.com/office/drawing/2014/main" id="{B6E50D5A-8E6D-4DF6-9B9C-09C543B4ABB6}"/>
            </a:ext>
          </a:extLst>
        </xdr:cNvPr>
        <xdr:cNvSpPr/>
      </xdr:nvSpPr>
      <xdr:spPr>
        <a:xfrm>
          <a:off x="14033500" y="611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37287</xdr:rowOff>
    </xdr:from>
    <xdr:to>
      <xdr:col>68</xdr:col>
      <xdr:colOff>123825</xdr:colOff>
      <xdr:row>31</xdr:row>
      <xdr:rowOff>138887</xdr:rowOff>
    </xdr:to>
    <xdr:sp macro="" textlink="">
      <xdr:nvSpPr>
        <xdr:cNvPr id="145" name="フローチャート: 判断 144">
          <a:extLst>
            <a:ext uri="{FF2B5EF4-FFF2-40B4-BE49-F238E27FC236}">
              <a16:creationId xmlns:a16="http://schemas.microsoft.com/office/drawing/2014/main" id="{9ED61A79-7C1E-4CF0-A619-7AA657584BE0}"/>
            </a:ext>
          </a:extLst>
        </xdr:cNvPr>
        <xdr:cNvSpPr/>
      </xdr:nvSpPr>
      <xdr:spPr>
        <a:xfrm>
          <a:off x="13271500" y="612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126238</xdr:rowOff>
    </xdr:from>
    <xdr:to>
      <xdr:col>64</xdr:col>
      <xdr:colOff>123825</xdr:colOff>
      <xdr:row>32</xdr:row>
      <xdr:rowOff>56388</xdr:rowOff>
    </xdr:to>
    <xdr:sp macro="" textlink="">
      <xdr:nvSpPr>
        <xdr:cNvPr id="146" name="フローチャート: 判断 145">
          <a:extLst>
            <a:ext uri="{FF2B5EF4-FFF2-40B4-BE49-F238E27FC236}">
              <a16:creationId xmlns:a16="http://schemas.microsoft.com/office/drawing/2014/main" id="{D8008483-546D-4D8A-921B-E6E162C09525}"/>
            </a:ext>
          </a:extLst>
        </xdr:cNvPr>
        <xdr:cNvSpPr/>
      </xdr:nvSpPr>
      <xdr:spPr>
        <a:xfrm>
          <a:off x="1250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141783</xdr:rowOff>
    </xdr:from>
    <xdr:to>
      <xdr:col>60</xdr:col>
      <xdr:colOff>123825</xdr:colOff>
      <xdr:row>32</xdr:row>
      <xdr:rowOff>71933</xdr:rowOff>
    </xdr:to>
    <xdr:sp macro="" textlink="">
      <xdr:nvSpPr>
        <xdr:cNvPr id="147" name="フローチャート: 判断 146">
          <a:extLst>
            <a:ext uri="{FF2B5EF4-FFF2-40B4-BE49-F238E27FC236}">
              <a16:creationId xmlns:a16="http://schemas.microsoft.com/office/drawing/2014/main" id="{042CF1B6-8908-4533-B938-3373ABF3E59E}"/>
            </a:ext>
          </a:extLst>
        </xdr:cNvPr>
        <xdr:cNvSpPr/>
      </xdr:nvSpPr>
      <xdr:spPr>
        <a:xfrm>
          <a:off x="11747500" y="62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DC2F89BD-FEAF-4AA2-A607-ADCD41CD660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E7667466-ECCD-4C95-AF68-2E07F1968F5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FF6D4273-61CC-4E62-8B2D-7F9AEE6FBA1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FFF0E49A-9012-45C3-94AB-20BE4311121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A7AFFF90-CB47-448F-9B30-BF6C58F927C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31966</xdr:rowOff>
    </xdr:from>
    <xdr:to>
      <xdr:col>76</xdr:col>
      <xdr:colOff>73025</xdr:colOff>
      <xdr:row>28</xdr:row>
      <xdr:rowOff>133566</xdr:rowOff>
    </xdr:to>
    <xdr:sp macro="" textlink="">
      <xdr:nvSpPr>
        <xdr:cNvPr id="153" name="楕円 152">
          <a:extLst>
            <a:ext uri="{FF2B5EF4-FFF2-40B4-BE49-F238E27FC236}">
              <a16:creationId xmlns:a16="http://schemas.microsoft.com/office/drawing/2014/main" id="{853B7DB8-847D-4295-AC08-E9C2385A2E2A}"/>
            </a:ext>
          </a:extLst>
        </xdr:cNvPr>
        <xdr:cNvSpPr/>
      </xdr:nvSpPr>
      <xdr:spPr>
        <a:xfrm>
          <a:off x="14744700" y="560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10393</xdr:rowOff>
    </xdr:from>
    <xdr:ext cx="469744" cy="259045"/>
    <xdr:sp macro="" textlink="">
      <xdr:nvSpPr>
        <xdr:cNvPr id="154" name="債務償還比率該当値テキスト">
          <a:extLst>
            <a:ext uri="{FF2B5EF4-FFF2-40B4-BE49-F238E27FC236}">
              <a16:creationId xmlns:a16="http://schemas.microsoft.com/office/drawing/2014/main" id="{15A7F3AB-D849-4762-A2F3-2D9E798232D5}"/>
            </a:ext>
          </a:extLst>
        </xdr:cNvPr>
        <xdr:cNvSpPr txBox="1"/>
      </xdr:nvSpPr>
      <xdr:spPr>
        <a:xfrm>
          <a:off x="14846300" y="5582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33668</xdr:rowOff>
    </xdr:from>
    <xdr:to>
      <xdr:col>72</xdr:col>
      <xdr:colOff>123825</xdr:colOff>
      <xdr:row>29</xdr:row>
      <xdr:rowOff>135268</xdr:rowOff>
    </xdr:to>
    <xdr:sp macro="" textlink="">
      <xdr:nvSpPr>
        <xdr:cNvPr id="155" name="楕円 154">
          <a:extLst>
            <a:ext uri="{FF2B5EF4-FFF2-40B4-BE49-F238E27FC236}">
              <a16:creationId xmlns:a16="http://schemas.microsoft.com/office/drawing/2014/main" id="{305030A2-088A-40BC-BEB8-7E7250B85D2F}"/>
            </a:ext>
          </a:extLst>
        </xdr:cNvPr>
        <xdr:cNvSpPr/>
      </xdr:nvSpPr>
      <xdr:spPr>
        <a:xfrm>
          <a:off x="14033500" y="57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82766</xdr:rowOff>
    </xdr:from>
    <xdr:to>
      <xdr:col>76</xdr:col>
      <xdr:colOff>22225</xdr:colOff>
      <xdr:row>29</xdr:row>
      <xdr:rowOff>84468</xdr:rowOff>
    </xdr:to>
    <xdr:cxnSp macro="">
      <xdr:nvCxnSpPr>
        <xdr:cNvPr id="156" name="直線コネクタ 155">
          <a:extLst>
            <a:ext uri="{FF2B5EF4-FFF2-40B4-BE49-F238E27FC236}">
              <a16:creationId xmlns:a16="http://schemas.microsoft.com/office/drawing/2014/main" id="{B5C72BF1-9F0A-4163-B21B-B8AA0016E5CE}"/>
            </a:ext>
          </a:extLst>
        </xdr:cNvPr>
        <xdr:cNvCxnSpPr/>
      </xdr:nvCxnSpPr>
      <xdr:spPr>
        <a:xfrm flipV="1">
          <a:off x="14084300" y="5654891"/>
          <a:ext cx="711200" cy="1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168173</xdr:rowOff>
    </xdr:from>
    <xdr:to>
      <xdr:col>68</xdr:col>
      <xdr:colOff>123825</xdr:colOff>
      <xdr:row>30</xdr:row>
      <xdr:rowOff>98323</xdr:rowOff>
    </xdr:to>
    <xdr:sp macro="" textlink="">
      <xdr:nvSpPr>
        <xdr:cNvPr id="157" name="楕円 156">
          <a:extLst>
            <a:ext uri="{FF2B5EF4-FFF2-40B4-BE49-F238E27FC236}">
              <a16:creationId xmlns:a16="http://schemas.microsoft.com/office/drawing/2014/main" id="{921532B6-96DF-4490-A775-1E604BA629FA}"/>
            </a:ext>
          </a:extLst>
        </xdr:cNvPr>
        <xdr:cNvSpPr/>
      </xdr:nvSpPr>
      <xdr:spPr>
        <a:xfrm>
          <a:off x="13271500" y="591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84468</xdr:rowOff>
    </xdr:from>
    <xdr:to>
      <xdr:col>72</xdr:col>
      <xdr:colOff>73025</xdr:colOff>
      <xdr:row>30</xdr:row>
      <xdr:rowOff>47523</xdr:rowOff>
    </xdr:to>
    <xdr:cxnSp macro="">
      <xdr:nvCxnSpPr>
        <xdr:cNvPr id="158" name="直線コネクタ 157">
          <a:extLst>
            <a:ext uri="{FF2B5EF4-FFF2-40B4-BE49-F238E27FC236}">
              <a16:creationId xmlns:a16="http://schemas.microsoft.com/office/drawing/2014/main" id="{A12F891D-0B30-4407-AEB1-2EA54F0A4B86}"/>
            </a:ext>
          </a:extLst>
        </xdr:cNvPr>
        <xdr:cNvCxnSpPr/>
      </xdr:nvCxnSpPr>
      <xdr:spPr>
        <a:xfrm flipV="1">
          <a:off x="13322300" y="5828043"/>
          <a:ext cx="762000" cy="13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109017</xdr:rowOff>
    </xdr:from>
    <xdr:to>
      <xdr:col>64</xdr:col>
      <xdr:colOff>123825</xdr:colOff>
      <xdr:row>30</xdr:row>
      <xdr:rowOff>39167</xdr:rowOff>
    </xdr:to>
    <xdr:sp macro="" textlink="">
      <xdr:nvSpPr>
        <xdr:cNvPr id="159" name="楕円 158">
          <a:extLst>
            <a:ext uri="{FF2B5EF4-FFF2-40B4-BE49-F238E27FC236}">
              <a16:creationId xmlns:a16="http://schemas.microsoft.com/office/drawing/2014/main" id="{0A948CCC-D0F2-4FF3-A7BF-9CE1FDA0621C}"/>
            </a:ext>
          </a:extLst>
        </xdr:cNvPr>
        <xdr:cNvSpPr/>
      </xdr:nvSpPr>
      <xdr:spPr>
        <a:xfrm>
          <a:off x="12509500" y="585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159817</xdr:rowOff>
    </xdr:from>
    <xdr:to>
      <xdr:col>68</xdr:col>
      <xdr:colOff>73025</xdr:colOff>
      <xdr:row>30</xdr:row>
      <xdr:rowOff>47523</xdr:rowOff>
    </xdr:to>
    <xdr:cxnSp macro="">
      <xdr:nvCxnSpPr>
        <xdr:cNvPr id="160" name="直線コネクタ 159">
          <a:extLst>
            <a:ext uri="{FF2B5EF4-FFF2-40B4-BE49-F238E27FC236}">
              <a16:creationId xmlns:a16="http://schemas.microsoft.com/office/drawing/2014/main" id="{D8D9452D-4D39-4074-B09D-D6D0F6C1E883}"/>
            </a:ext>
          </a:extLst>
        </xdr:cNvPr>
        <xdr:cNvCxnSpPr/>
      </xdr:nvCxnSpPr>
      <xdr:spPr>
        <a:xfrm>
          <a:off x="12560300" y="5903392"/>
          <a:ext cx="762000" cy="5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44895</xdr:rowOff>
    </xdr:from>
    <xdr:to>
      <xdr:col>60</xdr:col>
      <xdr:colOff>123825</xdr:colOff>
      <xdr:row>29</xdr:row>
      <xdr:rowOff>146495</xdr:rowOff>
    </xdr:to>
    <xdr:sp macro="" textlink="">
      <xdr:nvSpPr>
        <xdr:cNvPr id="161" name="楕円 160">
          <a:extLst>
            <a:ext uri="{FF2B5EF4-FFF2-40B4-BE49-F238E27FC236}">
              <a16:creationId xmlns:a16="http://schemas.microsoft.com/office/drawing/2014/main" id="{6368B7AC-417D-43B2-85AC-551496ECF8C0}"/>
            </a:ext>
          </a:extLst>
        </xdr:cNvPr>
        <xdr:cNvSpPr/>
      </xdr:nvSpPr>
      <xdr:spPr>
        <a:xfrm>
          <a:off x="11747500" y="578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95695</xdr:rowOff>
    </xdr:from>
    <xdr:to>
      <xdr:col>64</xdr:col>
      <xdr:colOff>73025</xdr:colOff>
      <xdr:row>29</xdr:row>
      <xdr:rowOff>159817</xdr:rowOff>
    </xdr:to>
    <xdr:cxnSp macro="">
      <xdr:nvCxnSpPr>
        <xdr:cNvPr id="162" name="直線コネクタ 161">
          <a:extLst>
            <a:ext uri="{FF2B5EF4-FFF2-40B4-BE49-F238E27FC236}">
              <a16:creationId xmlns:a16="http://schemas.microsoft.com/office/drawing/2014/main" id="{711E03C1-3CA1-415F-8B7B-3C3DAE1DFAC4}"/>
            </a:ext>
          </a:extLst>
        </xdr:cNvPr>
        <xdr:cNvCxnSpPr/>
      </xdr:nvCxnSpPr>
      <xdr:spPr>
        <a:xfrm>
          <a:off x="11798300" y="5839270"/>
          <a:ext cx="762000" cy="6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122890</xdr:rowOff>
    </xdr:from>
    <xdr:ext cx="469744" cy="259045"/>
    <xdr:sp macro="" textlink="">
      <xdr:nvSpPr>
        <xdr:cNvPr id="163" name="n_1aveValue債務償還比率">
          <a:extLst>
            <a:ext uri="{FF2B5EF4-FFF2-40B4-BE49-F238E27FC236}">
              <a16:creationId xmlns:a16="http://schemas.microsoft.com/office/drawing/2014/main" id="{29493591-09A6-4E71-AD12-8A4CEDF9E429}"/>
            </a:ext>
          </a:extLst>
        </xdr:cNvPr>
        <xdr:cNvSpPr txBox="1"/>
      </xdr:nvSpPr>
      <xdr:spPr>
        <a:xfrm>
          <a:off x="13836727" y="620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130014</xdr:rowOff>
    </xdr:from>
    <xdr:ext cx="469744" cy="259045"/>
    <xdr:sp macro="" textlink="">
      <xdr:nvSpPr>
        <xdr:cNvPr id="164" name="n_2aveValue債務償還比率">
          <a:extLst>
            <a:ext uri="{FF2B5EF4-FFF2-40B4-BE49-F238E27FC236}">
              <a16:creationId xmlns:a16="http://schemas.microsoft.com/office/drawing/2014/main" id="{C3E4ACD0-BF10-48A2-BE00-9F4BEA3E8B98}"/>
            </a:ext>
          </a:extLst>
        </xdr:cNvPr>
        <xdr:cNvSpPr txBox="1"/>
      </xdr:nvSpPr>
      <xdr:spPr>
        <a:xfrm>
          <a:off x="13087427" y="621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47515</xdr:rowOff>
    </xdr:from>
    <xdr:ext cx="469744" cy="259045"/>
    <xdr:sp macro="" textlink="">
      <xdr:nvSpPr>
        <xdr:cNvPr id="165" name="n_3aveValue債務償還比率">
          <a:extLst>
            <a:ext uri="{FF2B5EF4-FFF2-40B4-BE49-F238E27FC236}">
              <a16:creationId xmlns:a16="http://schemas.microsoft.com/office/drawing/2014/main" id="{276D211B-F3A9-4113-82BA-131348BEA545}"/>
            </a:ext>
          </a:extLst>
        </xdr:cNvPr>
        <xdr:cNvSpPr txBox="1"/>
      </xdr:nvSpPr>
      <xdr:spPr>
        <a:xfrm>
          <a:off x="12325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63060</xdr:rowOff>
    </xdr:from>
    <xdr:ext cx="469744" cy="259045"/>
    <xdr:sp macro="" textlink="">
      <xdr:nvSpPr>
        <xdr:cNvPr id="166" name="n_4aveValue債務償還比率">
          <a:extLst>
            <a:ext uri="{FF2B5EF4-FFF2-40B4-BE49-F238E27FC236}">
              <a16:creationId xmlns:a16="http://schemas.microsoft.com/office/drawing/2014/main" id="{514F4176-1867-4A95-8386-C30BDF97B6E5}"/>
            </a:ext>
          </a:extLst>
        </xdr:cNvPr>
        <xdr:cNvSpPr txBox="1"/>
      </xdr:nvSpPr>
      <xdr:spPr>
        <a:xfrm>
          <a:off x="11563427" y="6320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151795</xdr:rowOff>
    </xdr:from>
    <xdr:ext cx="469744" cy="259045"/>
    <xdr:sp macro="" textlink="">
      <xdr:nvSpPr>
        <xdr:cNvPr id="167" name="n_1mainValue債務償還比率">
          <a:extLst>
            <a:ext uri="{FF2B5EF4-FFF2-40B4-BE49-F238E27FC236}">
              <a16:creationId xmlns:a16="http://schemas.microsoft.com/office/drawing/2014/main" id="{7319FC97-37BE-4CF9-936C-96B0A340B18C}"/>
            </a:ext>
          </a:extLst>
        </xdr:cNvPr>
        <xdr:cNvSpPr txBox="1"/>
      </xdr:nvSpPr>
      <xdr:spPr>
        <a:xfrm>
          <a:off x="13836727" y="555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114850</xdr:rowOff>
    </xdr:from>
    <xdr:ext cx="469744" cy="259045"/>
    <xdr:sp macro="" textlink="">
      <xdr:nvSpPr>
        <xdr:cNvPr id="168" name="n_2mainValue債務償還比率">
          <a:extLst>
            <a:ext uri="{FF2B5EF4-FFF2-40B4-BE49-F238E27FC236}">
              <a16:creationId xmlns:a16="http://schemas.microsoft.com/office/drawing/2014/main" id="{6735780C-AABF-4EA7-AD78-C7BA42C1CA79}"/>
            </a:ext>
          </a:extLst>
        </xdr:cNvPr>
        <xdr:cNvSpPr txBox="1"/>
      </xdr:nvSpPr>
      <xdr:spPr>
        <a:xfrm>
          <a:off x="13087427" y="568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55694</xdr:rowOff>
    </xdr:from>
    <xdr:ext cx="469744" cy="259045"/>
    <xdr:sp macro="" textlink="">
      <xdr:nvSpPr>
        <xdr:cNvPr id="169" name="n_3mainValue債務償還比率">
          <a:extLst>
            <a:ext uri="{FF2B5EF4-FFF2-40B4-BE49-F238E27FC236}">
              <a16:creationId xmlns:a16="http://schemas.microsoft.com/office/drawing/2014/main" id="{329BE95E-FF7C-4376-A391-573F04CD60DB}"/>
            </a:ext>
          </a:extLst>
        </xdr:cNvPr>
        <xdr:cNvSpPr txBox="1"/>
      </xdr:nvSpPr>
      <xdr:spPr>
        <a:xfrm>
          <a:off x="12325427" y="56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163022</xdr:rowOff>
    </xdr:from>
    <xdr:ext cx="469744" cy="259045"/>
    <xdr:sp macro="" textlink="">
      <xdr:nvSpPr>
        <xdr:cNvPr id="170" name="n_4mainValue債務償還比率">
          <a:extLst>
            <a:ext uri="{FF2B5EF4-FFF2-40B4-BE49-F238E27FC236}">
              <a16:creationId xmlns:a16="http://schemas.microsoft.com/office/drawing/2014/main" id="{EB532F2F-A23A-44E9-BBC5-CAD6D3267FF7}"/>
            </a:ext>
          </a:extLst>
        </xdr:cNvPr>
        <xdr:cNvSpPr txBox="1"/>
      </xdr:nvSpPr>
      <xdr:spPr>
        <a:xfrm>
          <a:off x="11563427" y="556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16029032-13CA-4032-B45A-E84F6EC6E43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ED0AF812-E342-4E51-9192-06732BEA7E8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5909C2A0-6586-468E-B468-99AEC3ABF7A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7FA172FE-56F0-49FB-AFF9-D47EFEC6C59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718184A9-70A3-48FB-AF43-2811331C76D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F01EDB9F-BA82-4C34-BC1D-3D27BE21BAD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E81475B-222D-498D-8464-3765199DB4A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BA7C7AB-129D-4F96-8744-8E1C6E34202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B5D6E7A-EA61-41DF-AEBC-233AEB5499C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7188C51-DFB0-458C-9EE9-AB7FA518138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C7E6880-92A7-4FE5-BBAC-8B7FD2EE79B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E014793-9092-470A-B022-869D607C2F4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DB71EF1-AA1D-4D41-B058-57F4F184FCF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67980FF-73CD-4724-A4D9-31A1975223D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A8351D8-87CB-40C2-9990-E21533DE519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75109B9-B908-4095-BBF2-4F87B66FE8E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951
943
369.96
3,783,506
3,426,762
338,266
1,708,144
2,260,235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EDA7C91-C3AB-46F4-A423-CF90AF8AE55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B1E1E03-3DF3-42F4-96BD-5E4D6641C20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98DE264-1B70-4123-87AF-93B3F01484A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F57639F-2C9B-4A6D-81E3-CE37ABFB51A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71DED3D-2ECF-4253-B60A-3F0FDD2DC29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D5B535D-66CD-4010-A416-68247F37944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39A1A4B-714B-4B45-AFE7-78030283A74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A1560D3-87B4-40FD-8674-B2227CEF8A2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C932CD6-7056-458B-A9F8-B70D3F3541A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5C87B80-7521-4BDC-8E34-A627040B465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4C2488F-E46A-4A75-85CF-4CF196FEE70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A0C94A2-7086-4F9D-8952-5A83A9365F6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373B5F6-8505-4C11-A559-B8484ECE96D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2B00D23-0630-468A-BFBB-D7E211434EC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8EB3B47-B1EB-4BBC-888B-6B61D00837E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BD6767E-7B81-41FD-B4FD-917EBC0F3F7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BB46B38-6BAB-4617-8EAD-A99177BE9A1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27E8FC1-F46A-4644-90F2-1AA4CCC5D3F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E9E15AC-D529-4AC9-9EF4-263B8CF6B95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D88E3E9-8310-4439-8FA8-A907A5BADFA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9336F19-59E3-4E52-AC43-94044F62BDD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1C8A12E-C9D4-4916-AEA5-4617A78EFA0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5A0E42B-397A-4E83-9505-B817034E596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3E99C7A-BC5B-4799-8FCD-9F26BCDA7D6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6DB6AB0-B2C7-4B4B-A745-32B4598283B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497D4A7-8E60-49DC-B2B9-05995B279F3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903B28B-87B9-459F-AB90-0C8F78E3786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88A8FC5-45D1-4CEE-92E8-12871EA36B9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E7D78CC-E31F-4A11-BDDA-2A04EFD6295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1CB0812-5833-48FB-9B54-C898B532279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55FB472-C96B-48B9-A288-3C56A4B2167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BE0496E-A059-4FB8-BFC3-88B21F30A2A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897A3EBF-575B-4E5A-819E-F03B9808119A}"/>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42E3D9DE-6C60-4B5A-818A-3F79A6B36A92}"/>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6ED34B4F-6BA9-420D-9E7F-D58E90378326}"/>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4B87C19-F328-41FF-B238-5B7A8E143547}"/>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9CAA84E8-F244-447C-83E9-EB8E4894D4C3}"/>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42CBAA7C-1AF3-4153-82DC-EE09CD09DD73}"/>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7417DDB4-6088-4F79-BFF1-7B838AC50D23}"/>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3A837D94-F25B-43B1-B837-B3289614D9A5}"/>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9339936B-E1E5-45E0-B154-EF713ECE8E0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5BC223DC-3368-4E96-9D01-E974DF28D45A}"/>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C63A71D-A2BC-44C3-BF1A-C7D67D4FD0F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30480</xdr:rowOff>
    </xdr:to>
    <xdr:cxnSp macro="">
      <xdr:nvCxnSpPr>
        <xdr:cNvPr id="55" name="直線コネクタ 54">
          <a:extLst>
            <a:ext uri="{FF2B5EF4-FFF2-40B4-BE49-F238E27FC236}">
              <a16:creationId xmlns:a16="http://schemas.microsoft.com/office/drawing/2014/main" id="{CC95F748-9C7C-44DE-9967-2FC0C159985E}"/>
            </a:ext>
          </a:extLst>
        </xdr:cNvPr>
        <xdr:cNvCxnSpPr/>
      </xdr:nvCxnSpPr>
      <xdr:spPr>
        <a:xfrm flipV="1">
          <a:off x="4634865" y="567004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6" name="【道路】&#10;有形固定資産減価償却率最小値テキスト">
          <a:extLst>
            <a:ext uri="{FF2B5EF4-FFF2-40B4-BE49-F238E27FC236}">
              <a16:creationId xmlns:a16="http://schemas.microsoft.com/office/drawing/2014/main" id="{EA78F8E0-6DA2-4EDE-9D04-C7BBAA05FE89}"/>
            </a:ext>
          </a:extLst>
        </xdr:cNvPr>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7" name="直線コネクタ 56">
          <a:extLst>
            <a:ext uri="{FF2B5EF4-FFF2-40B4-BE49-F238E27FC236}">
              <a16:creationId xmlns:a16="http://schemas.microsoft.com/office/drawing/2014/main" id="{C6BBED25-86D2-4DC4-94A4-E3095468E7B3}"/>
            </a:ext>
          </a:extLst>
        </xdr:cNvPr>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id="{D8E9BF3A-BB21-43FD-A7B8-303356847C42}"/>
            </a:ext>
          </a:extLst>
        </xdr:cNvPr>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a:extLst>
            <a:ext uri="{FF2B5EF4-FFF2-40B4-BE49-F238E27FC236}">
              <a16:creationId xmlns:a16="http://schemas.microsoft.com/office/drawing/2014/main" id="{AE83C1F4-6759-4EF1-B460-00B082EDE155}"/>
            </a:ext>
          </a:extLst>
        </xdr:cNvPr>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156989</xdr:rowOff>
    </xdr:from>
    <xdr:ext cx="405111" cy="259045"/>
    <xdr:sp macro="" textlink="">
      <xdr:nvSpPr>
        <xdr:cNvPr id="60" name="【道路】&#10;有形固定資産減価償却率平均値テキスト">
          <a:extLst>
            <a:ext uri="{FF2B5EF4-FFF2-40B4-BE49-F238E27FC236}">
              <a16:creationId xmlns:a16="http://schemas.microsoft.com/office/drawing/2014/main" id="{59FCFE2E-1BB9-4392-8F83-CBD755ECCB96}"/>
            </a:ext>
          </a:extLst>
        </xdr:cNvPr>
        <xdr:cNvSpPr txBox="1"/>
      </xdr:nvSpPr>
      <xdr:spPr>
        <a:xfrm>
          <a:off x="4673600" y="6329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xdr:rowOff>
    </xdr:from>
    <xdr:to>
      <xdr:col>24</xdr:col>
      <xdr:colOff>114300</xdr:colOff>
      <xdr:row>37</xdr:row>
      <xdr:rowOff>108712</xdr:rowOff>
    </xdr:to>
    <xdr:sp macro="" textlink="">
      <xdr:nvSpPr>
        <xdr:cNvPr id="61" name="フローチャート: 判断 60">
          <a:extLst>
            <a:ext uri="{FF2B5EF4-FFF2-40B4-BE49-F238E27FC236}">
              <a16:creationId xmlns:a16="http://schemas.microsoft.com/office/drawing/2014/main" id="{21DDC4E1-1602-460A-B651-9E052C17DFD8}"/>
            </a:ext>
          </a:extLst>
        </xdr:cNvPr>
        <xdr:cNvSpPr/>
      </xdr:nvSpPr>
      <xdr:spPr>
        <a:xfrm>
          <a:off x="4584700" y="635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167132</xdr:rowOff>
    </xdr:from>
    <xdr:to>
      <xdr:col>20</xdr:col>
      <xdr:colOff>38100</xdr:colOff>
      <xdr:row>37</xdr:row>
      <xdr:rowOff>97282</xdr:rowOff>
    </xdr:to>
    <xdr:sp macro="" textlink="">
      <xdr:nvSpPr>
        <xdr:cNvPr id="62" name="フローチャート: 判断 61">
          <a:extLst>
            <a:ext uri="{FF2B5EF4-FFF2-40B4-BE49-F238E27FC236}">
              <a16:creationId xmlns:a16="http://schemas.microsoft.com/office/drawing/2014/main" id="{2576B2D7-2360-4B98-B724-D76BD23D723F}"/>
            </a:ext>
          </a:extLst>
        </xdr:cNvPr>
        <xdr:cNvSpPr/>
      </xdr:nvSpPr>
      <xdr:spPr>
        <a:xfrm>
          <a:off x="3746500" y="633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87122</xdr:rowOff>
    </xdr:from>
    <xdr:to>
      <xdr:col>15</xdr:col>
      <xdr:colOff>101600</xdr:colOff>
      <xdr:row>37</xdr:row>
      <xdr:rowOff>17272</xdr:rowOff>
    </xdr:to>
    <xdr:sp macro="" textlink="">
      <xdr:nvSpPr>
        <xdr:cNvPr id="63" name="フローチャート: 判断 62">
          <a:extLst>
            <a:ext uri="{FF2B5EF4-FFF2-40B4-BE49-F238E27FC236}">
              <a16:creationId xmlns:a16="http://schemas.microsoft.com/office/drawing/2014/main" id="{34B220D3-5E1D-40E3-9675-B2721D29A0F6}"/>
            </a:ext>
          </a:extLst>
        </xdr:cNvPr>
        <xdr:cNvSpPr/>
      </xdr:nvSpPr>
      <xdr:spPr>
        <a:xfrm>
          <a:off x="2857500" y="625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29972</xdr:rowOff>
    </xdr:from>
    <xdr:to>
      <xdr:col>10</xdr:col>
      <xdr:colOff>165100</xdr:colOff>
      <xdr:row>36</xdr:row>
      <xdr:rowOff>131572</xdr:rowOff>
    </xdr:to>
    <xdr:sp macro="" textlink="">
      <xdr:nvSpPr>
        <xdr:cNvPr id="64" name="フローチャート: 判断 63">
          <a:extLst>
            <a:ext uri="{FF2B5EF4-FFF2-40B4-BE49-F238E27FC236}">
              <a16:creationId xmlns:a16="http://schemas.microsoft.com/office/drawing/2014/main" id="{A8A48987-74E9-4522-AC4E-F708DAA18CF1}"/>
            </a:ext>
          </a:extLst>
        </xdr:cNvPr>
        <xdr:cNvSpPr/>
      </xdr:nvSpPr>
      <xdr:spPr>
        <a:xfrm>
          <a:off x="1968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18542</xdr:rowOff>
    </xdr:from>
    <xdr:to>
      <xdr:col>6</xdr:col>
      <xdr:colOff>38100</xdr:colOff>
      <xdr:row>36</xdr:row>
      <xdr:rowOff>120142</xdr:rowOff>
    </xdr:to>
    <xdr:sp macro="" textlink="">
      <xdr:nvSpPr>
        <xdr:cNvPr id="65" name="フローチャート: 判断 64">
          <a:extLst>
            <a:ext uri="{FF2B5EF4-FFF2-40B4-BE49-F238E27FC236}">
              <a16:creationId xmlns:a16="http://schemas.microsoft.com/office/drawing/2014/main" id="{76F07956-26E0-4C58-8321-8C6F477F66AC}"/>
            </a:ext>
          </a:extLst>
        </xdr:cNvPr>
        <xdr:cNvSpPr/>
      </xdr:nvSpPr>
      <xdr:spPr>
        <a:xfrm>
          <a:off x="1079500" y="619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68DF4F3-5973-41C7-98EB-D5A665BD9D3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1388CA1-B627-484A-834E-8C39C904FEE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BE83CF2-7944-471E-919D-717B7A72AB6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976F326-788B-468C-BCE4-A8B3217232F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55A4ADE-C9C3-4049-9065-DAF1F5F78CE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82550</xdr:rowOff>
    </xdr:from>
    <xdr:to>
      <xdr:col>24</xdr:col>
      <xdr:colOff>114300</xdr:colOff>
      <xdr:row>34</xdr:row>
      <xdr:rowOff>12700</xdr:rowOff>
    </xdr:to>
    <xdr:sp macro="" textlink="">
      <xdr:nvSpPr>
        <xdr:cNvPr id="71" name="楕円 70">
          <a:extLst>
            <a:ext uri="{FF2B5EF4-FFF2-40B4-BE49-F238E27FC236}">
              <a16:creationId xmlns:a16="http://schemas.microsoft.com/office/drawing/2014/main" id="{1D94C23D-8FDE-4E4A-94A4-CC590964864D}"/>
            </a:ext>
          </a:extLst>
        </xdr:cNvPr>
        <xdr:cNvSpPr/>
      </xdr:nvSpPr>
      <xdr:spPr>
        <a:xfrm>
          <a:off x="45847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168927</xdr:rowOff>
    </xdr:from>
    <xdr:ext cx="405111" cy="259045"/>
    <xdr:sp macro="" textlink="">
      <xdr:nvSpPr>
        <xdr:cNvPr id="72" name="【道路】&#10;有形固定資産減価償却率該当値テキスト">
          <a:extLst>
            <a:ext uri="{FF2B5EF4-FFF2-40B4-BE49-F238E27FC236}">
              <a16:creationId xmlns:a16="http://schemas.microsoft.com/office/drawing/2014/main" id="{B2FB3FD5-1B61-47EE-929F-2B87FE9C57B4}"/>
            </a:ext>
          </a:extLst>
        </xdr:cNvPr>
        <xdr:cNvSpPr txBox="1"/>
      </xdr:nvSpPr>
      <xdr:spPr>
        <a:xfrm>
          <a:off x="4673600" y="565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61976</xdr:rowOff>
    </xdr:from>
    <xdr:to>
      <xdr:col>20</xdr:col>
      <xdr:colOff>38100</xdr:colOff>
      <xdr:row>33</xdr:row>
      <xdr:rowOff>163576</xdr:rowOff>
    </xdr:to>
    <xdr:sp macro="" textlink="">
      <xdr:nvSpPr>
        <xdr:cNvPr id="73" name="楕円 72">
          <a:extLst>
            <a:ext uri="{FF2B5EF4-FFF2-40B4-BE49-F238E27FC236}">
              <a16:creationId xmlns:a16="http://schemas.microsoft.com/office/drawing/2014/main" id="{48EE6AC5-939E-4106-8773-910C7F649F10}"/>
            </a:ext>
          </a:extLst>
        </xdr:cNvPr>
        <xdr:cNvSpPr/>
      </xdr:nvSpPr>
      <xdr:spPr>
        <a:xfrm>
          <a:off x="3746500" y="571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112776</xdr:rowOff>
    </xdr:from>
    <xdr:to>
      <xdr:col>24</xdr:col>
      <xdr:colOff>63500</xdr:colOff>
      <xdr:row>33</xdr:row>
      <xdr:rowOff>133350</xdr:rowOff>
    </xdr:to>
    <xdr:cxnSp macro="">
      <xdr:nvCxnSpPr>
        <xdr:cNvPr id="74" name="直線コネクタ 73">
          <a:extLst>
            <a:ext uri="{FF2B5EF4-FFF2-40B4-BE49-F238E27FC236}">
              <a16:creationId xmlns:a16="http://schemas.microsoft.com/office/drawing/2014/main" id="{8EC48781-B2A2-4E8D-B2AC-CE93473CD498}"/>
            </a:ext>
          </a:extLst>
        </xdr:cNvPr>
        <xdr:cNvCxnSpPr/>
      </xdr:nvCxnSpPr>
      <xdr:spPr>
        <a:xfrm>
          <a:off x="3797300" y="5770626"/>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32258</xdr:rowOff>
    </xdr:from>
    <xdr:to>
      <xdr:col>15</xdr:col>
      <xdr:colOff>101600</xdr:colOff>
      <xdr:row>33</xdr:row>
      <xdr:rowOff>133858</xdr:rowOff>
    </xdr:to>
    <xdr:sp macro="" textlink="">
      <xdr:nvSpPr>
        <xdr:cNvPr id="75" name="楕円 74">
          <a:extLst>
            <a:ext uri="{FF2B5EF4-FFF2-40B4-BE49-F238E27FC236}">
              <a16:creationId xmlns:a16="http://schemas.microsoft.com/office/drawing/2014/main" id="{530CBAF7-796A-4764-83E5-510ECE59D91F}"/>
            </a:ext>
          </a:extLst>
        </xdr:cNvPr>
        <xdr:cNvSpPr/>
      </xdr:nvSpPr>
      <xdr:spPr>
        <a:xfrm>
          <a:off x="2857500" y="569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83058</xdr:rowOff>
    </xdr:from>
    <xdr:to>
      <xdr:col>19</xdr:col>
      <xdr:colOff>177800</xdr:colOff>
      <xdr:row>33</xdr:row>
      <xdr:rowOff>112776</xdr:rowOff>
    </xdr:to>
    <xdr:cxnSp macro="">
      <xdr:nvCxnSpPr>
        <xdr:cNvPr id="76" name="直線コネクタ 75">
          <a:extLst>
            <a:ext uri="{FF2B5EF4-FFF2-40B4-BE49-F238E27FC236}">
              <a16:creationId xmlns:a16="http://schemas.microsoft.com/office/drawing/2014/main" id="{AF57D02C-AF60-4E33-81F8-BFFDEFD3886A}"/>
            </a:ext>
          </a:extLst>
        </xdr:cNvPr>
        <xdr:cNvCxnSpPr/>
      </xdr:nvCxnSpPr>
      <xdr:spPr>
        <a:xfrm>
          <a:off x="2908300" y="574090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7112</xdr:rowOff>
    </xdr:from>
    <xdr:to>
      <xdr:col>10</xdr:col>
      <xdr:colOff>165100</xdr:colOff>
      <xdr:row>33</xdr:row>
      <xdr:rowOff>108712</xdr:rowOff>
    </xdr:to>
    <xdr:sp macro="" textlink="">
      <xdr:nvSpPr>
        <xdr:cNvPr id="77" name="楕円 76">
          <a:extLst>
            <a:ext uri="{FF2B5EF4-FFF2-40B4-BE49-F238E27FC236}">
              <a16:creationId xmlns:a16="http://schemas.microsoft.com/office/drawing/2014/main" id="{F8FC3A7A-0DAF-472F-A1A7-4BB3F1FF0F9D}"/>
            </a:ext>
          </a:extLst>
        </xdr:cNvPr>
        <xdr:cNvSpPr/>
      </xdr:nvSpPr>
      <xdr:spPr>
        <a:xfrm>
          <a:off x="1968500" y="566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57912</xdr:rowOff>
    </xdr:from>
    <xdr:to>
      <xdr:col>15</xdr:col>
      <xdr:colOff>50800</xdr:colOff>
      <xdr:row>33</xdr:row>
      <xdr:rowOff>83058</xdr:rowOff>
    </xdr:to>
    <xdr:cxnSp macro="">
      <xdr:nvCxnSpPr>
        <xdr:cNvPr id="78" name="直線コネクタ 77">
          <a:extLst>
            <a:ext uri="{FF2B5EF4-FFF2-40B4-BE49-F238E27FC236}">
              <a16:creationId xmlns:a16="http://schemas.microsoft.com/office/drawing/2014/main" id="{E49411F2-95B5-4516-A1CA-D8329A1A4E4F}"/>
            </a:ext>
          </a:extLst>
        </xdr:cNvPr>
        <xdr:cNvCxnSpPr/>
      </xdr:nvCxnSpPr>
      <xdr:spPr>
        <a:xfrm>
          <a:off x="2019300" y="571576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141986</xdr:rowOff>
    </xdr:from>
    <xdr:to>
      <xdr:col>6</xdr:col>
      <xdr:colOff>38100</xdr:colOff>
      <xdr:row>33</xdr:row>
      <xdr:rowOff>72136</xdr:rowOff>
    </xdr:to>
    <xdr:sp macro="" textlink="">
      <xdr:nvSpPr>
        <xdr:cNvPr id="79" name="楕円 78">
          <a:extLst>
            <a:ext uri="{FF2B5EF4-FFF2-40B4-BE49-F238E27FC236}">
              <a16:creationId xmlns:a16="http://schemas.microsoft.com/office/drawing/2014/main" id="{A99CA3F9-BE97-40B9-88E4-4C34836DBFD8}"/>
            </a:ext>
          </a:extLst>
        </xdr:cNvPr>
        <xdr:cNvSpPr/>
      </xdr:nvSpPr>
      <xdr:spPr>
        <a:xfrm>
          <a:off x="1079500" y="562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21336</xdr:rowOff>
    </xdr:from>
    <xdr:to>
      <xdr:col>10</xdr:col>
      <xdr:colOff>114300</xdr:colOff>
      <xdr:row>33</xdr:row>
      <xdr:rowOff>57912</xdr:rowOff>
    </xdr:to>
    <xdr:cxnSp macro="">
      <xdr:nvCxnSpPr>
        <xdr:cNvPr id="80" name="直線コネクタ 79">
          <a:extLst>
            <a:ext uri="{FF2B5EF4-FFF2-40B4-BE49-F238E27FC236}">
              <a16:creationId xmlns:a16="http://schemas.microsoft.com/office/drawing/2014/main" id="{EDA4291A-0B5F-429F-95DF-EAF0384F5498}"/>
            </a:ext>
          </a:extLst>
        </xdr:cNvPr>
        <xdr:cNvCxnSpPr/>
      </xdr:nvCxnSpPr>
      <xdr:spPr>
        <a:xfrm>
          <a:off x="1130300" y="567918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88409</xdr:rowOff>
    </xdr:from>
    <xdr:ext cx="405111" cy="259045"/>
    <xdr:sp macro="" textlink="">
      <xdr:nvSpPr>
        <xdr:cNvPr id="81" name="n_1aveValue【道路】&#10;有形固定資産減価償却率">
          <a:extLst>
            <a:ext uri="{FF2B5EF4-FFF2-40B4-BE49-F238E27FC236}">
              <a16:creationId xmlns:a16="http://schemas.microsoft.com/office/drawing/2014/main" id="{D3DE1A2C-691C-43E6-850B-EC351665EA81}"/>
            </a:ext>
          </a:extLst>
        </xdr:cNvPr>
        <xdr:cNvSpPr txBox="1"/>
      </xdr:nvSpPr>
      <xdr:spPr>
        <a:xfrm>
          <a:off x="3582044" y="643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8399</xdr:rowOff>
    </xdr:from>
    <xdr:ext cx="405111" cy="259045"/>
    <xdr:sp macro="" textlink="">
      <xdr:nvSpPr>
        <xdr:cNvPr id="82" name="n_2aveValue【道路】&#10;有形固定資産減価償却率">
          <a:extLst>
            <a:ext uri="{FF2B5EF4-FFF2-40B4-BE49-F238E27FC236}">
              <a16:creationId xmlns:a16="http://schemas.microsoft.com/office/drawing/2014/main" id="{308E4563-1D81-473F-9CB0-DEB7A95FA715}"/>
            </a:ext>
          </a:extLst>
        </xdr:cNvPr>
        <xdr:cNvSpPr txBox="1"/>
      </xdr:nvSpPr>
      <xdr:spPr>
        <a:xfrm>
          <a:off x="2705744" y="635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122699</xdr:rowOff>
    </xdr:from>
    <xdr:ext cx="405111" cy="259045"/>
    <xdr:sp macro="" textlink="">
      <xdr:nvSpPr>
        <xdr:cNvPr id="83" name="n_3aveValue【道路】&#10;有形固定資産減価償却率">
          <a:extLst>
            <a:ext uri="{FF2B5EF4-FFF2-40B4-BE49-F238E27FC236}">
              <a16:creationId xmlns:a16="http://schemas.microsoft.com/office/drawing/2014/main" id="{09263386-B044-4C65-BF15-5B06A4303752}"/>
            </a:ext>
          </a:extLst>
        </xdr:cNvPr>
        <xdr:cNvSpPr txBox="1"/>
      </xdr:nvSpPr>
      <xdr:spPr>
        <a:xfrm>
          <a:off x="1816744" y="629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111269</xdr:rowOff>
    </xdr:from>
    <xdr:ext cx="405111" cy="259045"/>
    <xdr:sp macro="" textlink="">
      <xdr:nvSpPr>
        <xdr:cNvPr id="84" name="n_4aveValue【道路】&#10;有形固定資産減価償却率">
          <a:extLst>
            <a:ext uri="{FF2B5EF4-FFF2-40B4-BE49-F238E27FC236}">
              <a16:creationId xmlns:a16="http://schemas.microsoft.com/office/drawing/2014/main" id="{6F6E94E8-A0E4-468A-979D-1057BF244366}"/>
            </a:ext>
          </a:extLst>
        </xdr:cNvPr>
        <xdr:cNvSpPr txBox="1"/>
      </xdr:nvSpPr>
      <xdr:spPr>
        <a:xfrm>
          <a:off x="927744" y="628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8653</xdr:rowOff>
    </xdr:from>
    <xdr:ext cx="405111" cy="259045"/>
    <xdr:sp macro="" textlink="">
      <xdr:nvSpPr>
        <xdr:cNvPr id="85" name="n_1mainValue【道路】&#10;有形固定資産減価償却率">
          <a:extLst>
            <a:ext uri="{FF2B5EF4-FFF2-40B4-BE49-F238E27FC236}">
              <a16:creationId xmlns:a16="http://schemas.microsoft.com/office/drawing/2014/main" id="{9964A805-C45F-4166-AFB9-D13C7A58C5B0}"/>
            </a:ext>
          </a:extLst>
        </xdr:cNvPr>
        <xdr:cNvSpPr txBox="1"/>
      </xdr:nvSpPr>
      <xdr:spPr>
        <a:xfrm>
          <a:off x="3582044" y="549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150385</xdr:rowOff>
    </xdr:from>
    <xdr:ext cx="405111" cy="259045"/>
    <xdr:sp macro="" textlink="">
      <xdr:nvSpPr>
        <xdr:cNvPr id="86" name="n_2mainValue【道路】&#10;有形固定資産減価償却率">
          <a:extLst>
            <a:ext uri="{FF2B5EF4-FFF2-40B4-BE49-F238E27FC236}">
              <a16:creationId xmlns:a16="http://schemas.microsoft.com/office/drawing/2014/main" id="{45AB1C87-3BB2-4D32-9479-CED0C1015684}"/>
            </a:ext>
          </a:extLst>
        </xdr:cNvPr>
        <xdr:cNvSpPr txBox="1"/>
      </xdr:nvSpPr>
      <xdr:spPr>
        <a:xfrm>
          <a:off x="2705744" y="546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125239</xdr:rowOff>
    </xdr:from>
    <xdr:ext cx="405111" cy="259045"/>
    <xdr:sp macro="" textlink="">
      <xdr:nvSpPr>
        <xdr:cNvPr id="87" name="n_3mainValue【道路】&#10;有形固定資産減価償却率">
          <a:extLst>
            <a:ext uri="{FF2B5EF4-FFF2-40B4-BE49-F238E27FC236}">
              <a16:creationId xmlns:a16="http://schemas.microsoft.com/office/drawing/2014/main" id="{E5DB30A5-FA02-49D1-B140-55ABA5FE3E9F}"/>
            </a:ext>
          </a:extLst>
        </xdr:cNvPr>
        <xdr:cNvSpPr txBox="1"/>
      </xdr:nvSpPr>
      <xdr:spPr>
        <a:xfrm>
          <a:off x="1816744" y="5440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88663</xdr:rowOff>
    </xdr:from>
    <xdr:ext cx="405111" cy="259045"/>
    <xdr:sp macro="" textlink="">
      <xdr:nvSpPr>
        <xdr:cNvPr id="88" name="n_4mainValue【道路】&#10;有形固定資産減価償却率">
          <a:extLst>
            <a:ext uri="{FF2B5EF4-FFF2-40B4-BE49-F238E27FC236}">
              <a16:creationId xmlns:a16="http://schemas.microsoft.com/office/drawing/2014/main" id="{367EBCDA-EB10-405E-94E4-18C95B00F0E7}"/>
            </a:ext>
          </a:extLst>
        </xdr:cNvPr>
        <xdr:cNvSpPr txBox="1"/>
      </xdr:nvSpPr>
      <xdr:spPr>
        <a:xfrm>
          <a:off x="927744" y="540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397C46E0-4F68-48D7-B254-E730C7D8282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9A29D7C4-45B5-4D8D-92A0-71EE8841306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FC077D71-3521-412B-A8A5-35301824245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234ABCBB-F0A6-4E0C-A621-B60A2D9FECA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331928C2-47CC-4BBA-9096-867B899836E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452AC074-E5CA-490C-8C62-777DD626E8E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EB9F32D4-CC53-4753-AD45-9B7A2B06C22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E7624215-A67A-4825-9789-30675AA7CE6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56C9165B-7484-4E33-9F10-FB9F84035C8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ECC4C376-57AD-4DBA-B59C-8D9284D55A1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9EBDBBDC-7630-43D8-ABEF-D2E7EFADC00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5862A73C-BF56-4D07-9804-3C14270B28D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7DD96DB6-E839-4146-8B8A-61AE06D56DB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D040FDFC-D509-48AC-83A5-8600DC8D3301}"/>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19AB5187-9EF2-4280-87AF-E91FC830658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9C1096EB-A70D-4510-9CFD-0D76A521CE5E}"/>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B3971B4E-EB33-4657-A09E-DE30A54E970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D047A6EE-1C4B-481E-95B6-B880823B4193}"/>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F2A55C8C-B58B-4B5F-88FF-0378298D0A6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34A8C8E2-52C5-4FFF-9A69-968040158511}"/>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AC76F1FB-B81D-4FE8-ACFE-EFC3B424D34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9EF1697A-CC04-4D78-BBE4-A71FCD3FF036}"/>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6E78FA1-06B5-4A61-BB8A-84939002490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46276</xdr:rowOff>
    </xdr:from>
    <xdr:to>
      <xdr:col>54</xdr:col>
      <xdr:colOff>189865</xdr:colOff>
      <xdr:row>41</xdr:row>
      <xdr:rowOff>145984</xdr:rowOff>
    </xdr:to>
    <xdr:cxnSp macro="">
      <xdr:nvCxnSpPr>
        <xdr:cNvPr id="112" name="直線コネクタ 111">
          <a:extLst>
            <a:ext uri="{FF2B5EF4-FFF2-40B4-BE49-F238E27FC236}">
              <a16:creationId xmlns:a16="http://schemas.microsoft.com/office/drawing/2014/main" id="{65557329-B84F-4B6E-8A3D-4612FEF8DC6A}"/>
            </a:ext>
          </a:extLst>
        </xdr:cNvPr>
        <xdr:cNvCxnSpPr/>
      </xdr:nvCxnSpPr>
      <xdr:spPr>
        <a:xfrm flipV="1">
          <a:off x="10476865" y="5704126"/>
          <a:ext cx="0" cy="147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149811</xdr:rowOff>
    </xdr:from>
    <xdr:ext cx="469744" cy="259045"/>
    <xdr:sp macro="" textlink="">
      <xdr:nvSpPr>
        <xdr:cNvPr id="113" name="【道路】&#10;一人当たり延長最小値テキスト">
          <a:extLst>
            <a:ext uri="{FF2B5EF4-FFF2-40B4-BE49-F238E27FC236}">
              <a16:creationId xmlns:a16="http://schemas.microsoft.com/office/drawing/2014/main" id="{E5898508-2670-4788-8A00-96A777ED7042}"/>
            </a:ext>
          </a:extLst>
        </xdr:cNvPr>
        <xdr:cNvSpPr txBox="1"/>
      </xdr:nvSpPr>
      <xdr:spPr>
        <a:xfrm>
          <a:off x="10515600" y="717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145984</xdr:rowOff>
    </xdr:from>
    <xdr:to>
      <xdr:col>55</xdr:col>
      <xdr:colOff>88900</xdr:colOff>
      <xdr:row>41</xdr:row>
      <xdr:rowOff>145984</xdr:rowOff>
    </xdr:to>
    <xdr:cxnSp macro="">
      <xdr:nvCxnSpPr>
        <xdr:cNvPr id="114" name="直線コネクタ 113">
          <a:extLst>
            <a:ext uri="{FF2B5EF4-FFF2-40B4-BE49-F238E27FC236}">
              <a16:creationId xmlns:a16="http://schemas.microsoft.com/office/drawing/2014/main" id="{7A5F4BAE-8F61-4863-BC8F-655555736CBF}"/>
            </a:ext>
          </a:extLst>
        </xdr:cNvPr>
        <xdr:cNvCxnSpPr/>
      </xdr:nvCxnSpPr>
      <xdr:spPr>
        <a:xfrm>
          <a:off x="10388600" y="717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164403</xdr:rowOff>
    </xdr:from>
    <xdr:ext cx="599010" cy="259045"/>
    <xdr:sp macro="" textlink="">
      <xdr:nvSpPr>
        <xdr:cNvPr id="115" name="【道路】&#10;一人当たり延長最大値テキスト">
          <a:extLst>
            <a:ext uri="{FF2B5EF4-FFF2-40B4-BE49-F238E27FC236}">
              <a16:creationId xmlns:a16="http://schemas.microsoft.com/office/drawing/2014/main" id="{059D7528-C906-4031-8FE1-47BDEA649C5F}"/>
            </a:ext>
          </a:extLst>
        </xdr:cNvPr>
        <xdr:cNvSpPr txBox="1"/>
      </xdr:nvSpPr>
      <xdr:spPr>
        <a:xfrm>
          <a:off x="10515600" y="547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46276</xdr:rowOff>
    </xdr:from>
    <xdr:to>
      <xdr:col>55</xdr:col>
      <xdr:colOff>88900</xdr:colOff>
      <xdr:row>33</xdr:row>
      <xdr:rowOff>46276</xdr:rowOff>
    </xdr:to>
    <xdr:cxnSp macro="">
      <xdr:nvCxnSpPr>
        <xdr:cNvPr id="116" name="直線コネクタ 115">
          <a:extLst>
            <a:ext uri="{FF2B5EF4-FFF2-40B4-BE49-F238E27FC236}">
              <a16:creationId xmlns:a16="http://schemas.microsoft.com/office/drawing/2014/main" id="{E2D7B11A-62BE-4CB9-A53A-65669B201C7E}"/>
            </a:ext>
          </a:extLst>
        </xdr:cNvPr>
        <xdr:cNvCxnSpPr/>
      </xdr:nvCxnSpPr>
      <xdr:spPr>
        <a:xfrm>
          <a:off x="10388600" y="570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9382</xdr:rowOff>
    </xdr:from>
    <xdr:ext cx="534377" cy="259045"/>
    <xdr:sp macro="" textlink="">
      <xdr:nvSpPr>
        <xdr:cNvPr id="117" name="【道路】&#10;一人当たり延長平均値テキスト">
          <a:extLst>
            <a:ext uri="{FF2B5EF4-FFF2-40B4-BE49-F238E27FC236}">
              <a16:creationId xmlns:a16="http://schemas.microsoft.com/office/drawing/2014/main" id="{BA814C30-D083-49AE-A15F-CB0C69CC5A73}"/>
            </a:ext>
          </a:extLst>
        </xdr:cNvPr>
        <xdr:cNvSpPr txBox="1"/>
      </xdr:nvSpPr>
      <xdr:spPr>
        <a:xfrm>
          <a:off x="10515600" y="6695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30955</xdr:rowOff>
    </xdr:from>
    <xdr:to>
      <xdr:col>55</xdr:col>
      <xdr:colOff>50800</xdr:colOff>
      <xdr:row>39</xdr:row>
      <xdr:rowOff>132555</xdr:rowOff>
    </xdr:to>
    <xdr:sp macro="" textlink="">
      <xdr:nvSpPr>
        <xdr:cNvPr id="118" name="フローチャート: 判断 117">
          <a:extLst>
            <a:ext uri="{FF2B5EF4-FFF2-40B4-BE49-F238E27FC236}">
              <a16:creationId xmlns:a16="http://schemas.microsoft.com/office/drawing/2014/main" id="{D3C0ED3A-A370-4808-BC3D-11BF8C479032}"/>
            </a:ext>
          </a:extLst>
        </xdr:cNvPr>
        <xdr:cNvSpPr/>
      </xdr:nvSpPr>
      <xdr:spPr>
        <a:xfrm>
          <a:off x="10426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111575</xdr:rowOff>
    </xdr:from>
    <xdr:to>
      <xdr:col>50</xdr:col>
      <xdr:colOff>165100</xdr:colOff>
      <xdr:row>40</xdr:row>
      <xdr:rowOff>41725</xdr:rowOff>
    </xdr:to>
    <xdr:sp macro="" textlink="">
      <xdr:nvSpPr>
        <xdr:cNvPr id="119" name="フローチャート: 判断 118">
          <a:extLst>
            <a:ext uri="{FF2B5EF4-FFF2-40B4-BE49-F238E27FC236}">
              <a16:creationId xmlns:a16="http://schemas.microsoft.com/office/drawing/2014/main" id="{0ED392FB-4906-46BC-A183-E6F8CF0B343A}"/>
            </a:ext>
          </a:extLst>
        </xdr:cNvPr>
        <xdr:cNvSpPr/>
      </xdr:nvSpPr>
      <xdr:spPr>
        <a:xfrm>
          <a:off x="9588500" y="67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75776</xdr:rowOff>
    </xdr:from>
    <xdr:to>
      <xdr:col>46</xdr:col>
      <xdr:colOff>38100</xdr:colOff>
      <xdr:row>40</xdr:row>
      <xdr:rowOff>5926</xdr:rowOff>
    </xdr:to>
    <xdr:sp macro="" textlink="">
      <xdr:nvSpPr>
        <xdr:cNvPr id="120" name="フローチャート: 判断 119">
          <a:extLst>
            <a:ext uri="{FF2B5EF4-FFF2-40B4-BE49-F238E27FC236}">
              <a16:creationId xmlns:a16="http://schemas.microsoft.com/office/drawing/2014/main" id="{006983FA-44CF-469C-B973-D89DE03A0C6A}"/>
            </a:ext>
          </a:extLst>
        </xdr:cNvPr>
        <xdr:cNvSpPr/>
      </xdr:nvSpPr>
      <xdr:spPr>
        <a:xfrm>
          <a:off x="8699500" y="67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92091</xdr:rowOff>
    </xdr:from>
    <xdr:to>
      <xdr:col>41</xdr:col>
      <xdr:colOff>101600</xdr:colOff>
      <xdr:row>40</xdr:row>
      <xdr:rowOff>22241</xdr:rowOff>
    </xdr:to>
    <xdr:sp macro="" textlink="">
      <xdr:nvSpPr>
        <xdr:cNvPr id="121" name="フローチャート: 判断 120">
          <a:extLst>
            <a:ext uri="{FF2B5EF4-FFF2-40B4-BE49-F238E27FC236}">
              <a16:creationId xmlns:a16="http://schemas.microsoft.com/office/drawing/2014/main" id="{6D3743D4-A2C5-4EBB-B4C9-6719CE2C9340}"/>
            </a:ext>
          </a:extLst>
        </xdr:cNvPr>
        <xdr:cNvSpPr/>
      </xdr:nvSpPr>
      <xdr:spPr>
        <a:xfrm>
          <a:off x="7810500" y="677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74008</xdr:rowOff>
    </xdr:from>
    <xdr:to>
      <xdr:col>36</xdr:col>
      <xdr:colOff>165100</xdr:colOff>
      <xdr:row>40</xdr:row>
      <xdr:rowOff>4158</xdr:rowOff>
    </xdr:to>
    <xdr:sp macro="" textlink="">
      <xdr:nvSpPr>
        <xdr:cNvPr id="122" name="フローチャート: 判断 121">
          <a:extLst>
            <a:ext uri="{FF2B5EF4-FFF2-40B4-BE49-F238E27FC236}">
              <a16:creationId xmlns:a16="http://schemas.microsoft.com/office/drawing/2014/main" id="{3FF3CE82-DB14-448F-9082-0022B1DB4AAB}"/>
            </a:ext>
          </a:extLst>
        </xdr:cNvPr>
        <xdr:cNvSpPr/>
      </xdr:nvSpPr>
      <xdr:spPr>
        <a:xfrm>
          <a:off x="6921500" y="676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5B063BA-8FB8-4652-A60A-669E6F652F4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FA397FB-83EE-4CFC-8F6E-6549663EFA8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59F475C-D945-4A36-9BCB-CC6CCEA20BB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A24EF2A-F0BA-4488-9B54-C1000FE494B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FD00356-1C48-42F2-B191-55A665801CB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166926</xdr:rowOff>
    </xdr:from>
    <xdr:to>
      <xdr:col>55</xdr:col>
      <xdr:colOff>50800</xdr:colOff>
      <xdr:row>33</xdr:row>
      <xdr:rowOff>97076</xdr:rowOff>
    </xdr:to>
    <xdr:sp macro="" textlink="">
      <xdr:nvSpPr>
        <xdr:cNvPr id="128" name="楕円 127">
          <a:extLst>
            <a:ext uri="{FF2B5EF4-FFF2-40B4-BE49-F238E27FC236}">
              <a16:creationId xmlns:a16="http://schemas.microsoft.com/office/drawing/2014/main" id="{8206C071-2A3C-43F8-9370-CA759F2F4070}"/>
            </a:ext>
          </a:extLst>
        </xdr:cNvPr>
        <xdr:cNvSpPr/>
      </xdr:nvSpPr>
      <xdr:spPr>
        <a:xfrm>
          <a:off x="10426700" y="565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119953</xdr:rowOff>
    </xdr:from>
    <xdr:ext cx="599010" cy="259045"/>
    <xdr:sp macro="" textlink="">
      <xdr:nvSpPr>
        <xdr:cNvPr id="129" name="【道路】&#10;一人当たり延長該当値テキスト">
          <a:extLst>
            <a:ext uri="{FF2B5EF4-FFF2-40B4-BE49-F238E27FC236}">
              <a16:creationId xmlns:a16="http://schemas.microsoft.com/office/drawing/2014/main" id="{94B041C1-1D8F-49D7-81A3-006CCBFBC676}"/>
            </a:ext>
          </a:extLst>
        </xdr:cNvPr>
        <xdr:cNvSpPr txBox="1"/>
      </xdr:nvSpPr>
      <xdr:spPr>
        <a:xfrm>
          <a:off x="10515600" y="5606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73597</xdr:rowOff>
    </xdr:from>
    <xdr:to>
      <xdr:col>50</xdr:col>
      <xdr:colOff>165100</xdr:colOff>
      <xdr:row>34</xdr:row>
      <xdr:rowOff>3747</xdr:rowOff>
    </xdr:to>
    <xdr:sp macro="" textlink="">
      <xdr:nvSpPr>
        <xdr:cNvPr id="130" name="楕円 129">
          <a:extLst>
            <a:ext uri="{FF2B5EF4-FFF2-40B4-BE49-F238E27FC236}">
              <a16:creationId xmlns:a16="http://schemas.microsoft.com/office/drawing/2014/main" id="{5B11377E-C668-459E-AE01-51CBE1437040}"/>
            </a:ext>
          </a:extLst>
        </xdr:cNvPr>
        <xdr:cNvSpPr/>
      </xdr:nvSpPr>
      <xdr:spPr>
        <a:xfrm>
          <a:off x="9588500" y="573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46276</xdr:rowOff>
    </xdr:from>
    <xdr:to>
      <xdr:col>55</xdr:col>
      <xdr:colOff>0</xdr:colOff>
      <xdr:row>33</xdr:row>
      <xdr:rowOff>124397</xdr:rowOff>
    </xdr:to>
    <xdr:cxnSp macro="">
      <xdr:nvCxnSpPr>
        <xdr:cNvPr id="131" name="直線コネクタ 130">
          <a:extLst>
            <a:ext uri="{FF2B5EF4-FFF2-40B4-BE49-F238E27FC236}">
              <a16:creationId xmlns:a16="http://schemas.microsoft.com/office/drawing/2014/main" id="{7B500B4F-065A-4E11-A8F4-EAF2956B1BE3}"/>
            </a:ext>
          </a:extLst>
        </xdr:cNvPr>
        <xdr:cNvCxnSpPr/>
      </xdr:nvCxnSpPr>
      <xdr:spPr>
        <a:xfrm flipV="1">
          <a:off x="9639300" y="5704126"/>
          <a:ext cx="838200" cy="7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126830</xdr:rowOff>
    </xdr:from>
    <xdr:to>
      <xdr:col>46</xdr:col>
      <xdr:colOff>38100</xdr:colOff>
      <xdr:row>34</xdr:row>
      <xdr:rowOff>56980</xdr:rowOff>
    </xdr:to>
    <xdr:sp macro="" textlink="">
      <xdr:nvSpPr>
        <xdr:cNvPr id="132" name="楕円 131">
          <a:extLst>
            <a:ext uri="{FF2B5EF4-FFF2-40B4-BE49-F238E27FC236}">
              <a16:creationId xmlns:a16="http://schemas.microsoft.com/office/drawing/2014/main" id="{C033A24F-C597-44A3-84E7-13CA92767ED2}"/>
            </a:ext>
          </a:extLst>
        </xdr:cNvPr>
        <xdr:cNvSpPr/>
      </xdr:nvSpPr>
      <xdr:spPr>
        <a:xfrm>
          <a:off x="8699500" y="578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124397</xdr:rowOff>
    </xdr:from>
    <xdr:to>
      <xdr:col>50</xdr:col>
      <xdr:colOff>114300</xdr:colOff>
      <xdr:row>34</xdr:row>
      <xdr:rowOff>6180</xdr:rowOff>
    </xdr:to>
    <xdr:cxnSp macro="">
      <xdr:nvCxnSpPr>
        <xdr:cNvPr id="133" name="直線コネクタ 132">
          <a:extLst>
            <a:ext uri="{FF2B5EF4-FFF2-40B4-BE49-F238E27FC236}">
              <a16:creationId xmlns:a16="http://schemas.microsoft.com/office/drawing/2014/main" id="{1D00A659-1EC8-4B5D-A202-A19D157637DB}"/>
            </a:ext>
          </a:extLst>
        </xdr:cNvPr>
        <xdr:cNvCxnSpPr/>
      </xdr:nvCxnSpPr>
      <xdr:spPr>
        <a:xfrm flipV="1">
          <a:off x="8750300" y="5782247"/>
          <a:ext cx="889000" cy="5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151153</xdr:rowOff>
    </xdr:from>
    <xdr:to>
      <xdr:col>41</xdr:col>
      <xdr:colOff>101600</xdr:colOff>
      <xdr:row>34</xdr:row>
      <xdr:rowOff>81303</xdr:rowOff>
    </xdr:to>
    <xdr:sp macro="" textlink="">
      <xdr:nvSpPr>
        <xdr:cNvPr id="134" name="楕円 133">
          <a:extLst>
            <a:ext uri="{FF2B5EF4-FFF2-40B4-BE49-F238E27FC236}">
              <a16:creationId xmlns:a16="http://schemas.microsoft.com/office/drawing/2014/main" id="{77C85F30-5A3D-41D0-A0DC-6B771AB34D13}"/>
            </a:ext>
          </a:extLst>
        </xdr:cNvPr>
        <xdr:cNvSpPr/>
      </xdr:nvSpPr>
      <xdr:spPr>
        <a:xfrm>
          <a:off x="7810500" y="580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6180</xdr:rowOff>
    </xdr:from>
    <xdr:to>
      <xdr:col>45</xdr:col>
      <xdr:colOff>177800</xdr:colOff>
      <xdr:row>34</xdr:row>
      <xdr:rowOff>30503</xdr:rowOff>
    </xdr:to>
    <xdr:cxnSp macro="">
      <xdr:nvCxnSpPr>
        <xdr:cNvPr id="135" name="直線コネクタ 134">
          <a:extLst>
            <a:ext uri="{FF2B5EF4-FFF2-40B4-BE49-F238E27FC236}">
              <a16:creationId xmlns:a16="http://schemas.microsoft.com/office/drawing/2014/main" id="{24C83DA9-F787-4169-9D07-7A61CAE8E5B5}"/>
            </a:ext>
          </a:extLst>
        </xdr:cNvPr>
        <xdr:cNvCxnSpPr/>
      </xdr:nvCxnSpPr>
      <xdr:spPr>
        <a:xfrm flipV="1">
          <a:off x="7861300" y="5835480"/>
          <a:ext cx="889000" cy="2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13833</xdr:rowOff>
    </xdr:from>
    <xdr:to>
      <xdr:col>36</xdr:col>
      <xdr:colOff>165100</xdr:colOff>
      <xdr:row>34</xdr:row>
      <xdr:rowOff>115433</xdr:rowOff>
    </xdr:to>
    <xdr:sp macro="" textlink="">
      <xdr:nvSpPr>
        <xdr:cNvPr id="136" name="楕円 135">
          <a:extLst>
            <a:ext uri="{FF2B5EF4-FFF2-40B4-BE49-F238E27FC236}">
              <a16:creationId xmlns:a16="http://schemas.microsoft.com/office/drawing/2014/main" id="{77E07C5D-ED34-4734-ABE5-58BDF8C185A6}"/>
            </a:ext>
          </a:extLst>
        </xdr:cNvPr>
        <xdr:cNvSpPr/>
      </xdr:nvSpPr>
      <xdr:spPr>
        <a:xfrm>
          <a:off x="6921500" y="584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30503</xdr:rowOff>
    </xdr:from>
    <xdr:to>
      <xdr:col>41</xdr:col>
      <xdr:colOff>50800</xdr:colOff>
      <xdr:row>34</xdr:row>
      <xdr:rowOff>64633</xdr:rowOff>
    </xdr:to>
    <xdr:cxnSp macro="">
      <xdr:nvCxnSpPr>
        <xdr:cNvPr id="137" name="直線コネクタ 136">
          <a:extLst>
            <a:ext uri="{FF2B5EF4-FFF2-40B4-BE49-F238E27FC236}">
              <a16:creationId xmlns:a16="http://schemas.microsoft.com/office/drawing/2014/main" id="{8F7D78B5-981D-4BA1-897A-045F9B52394E}"/>
            </a:ext>
          </a:extLst>
        </xdr:cNvPr>
        <xdr:cNvCxnSpPr/>
      </xdr:nvCxnSpPr>
      <xdr:spPr>
        <a:xfrm flipV="1">
          <a:off x="6972300" y="5859803"/>
          <a:ext cx="889000" cy="3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32852</xdr:rowOff>
    </xdr:from>
    <xdr:ext cx="534377" cy="259045"/>
    <xdr:sp macro="" textlink="">
      <xdr:nvSpPr>
        <xdr:cNvPr id="138" name="n_1aveValue【道路】&#10;一人当たり延長">
          <a:extLst>
            <a:ext uri="{FF2B5EF4-FFF2-40B4-BE49-F238E27FC236}">
              <a16:creationId xmlns:a16="http://schemas.microsoft.com/office/drawing/2014/main" id="{4812DD81-8A5B-4CC5-BC34-0061452760B9}"/>
            </a:ext>
          </a:extLst>
        </xdr:cNvPr>
        <xdr:cNvSpPr txBox="1"/>
      </xdr:nvSpPr>
      <xdr:spPr>
        <a:xfrm>
          <a:off x="9359411" y="689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168503</xdr:rowOff>
    </xdr:from>
    <xdr:ext cx="534377" cy="259045"/>
    <xdr:sp macro="" textlink="">
      <xdr:nvSpPr>
        <xdr:cNvPr id="139" name="n_2aveValue【道路】&#10;一人当たり延長">
          <a:extLst>
            <a:ext uri="{FF2B5EF4-FFF2-40B4-BE49-F238E27FC236}">
              <a16:creationId xmlns:a16="http://schemas.microsoft.com/office/drawing/2014/main" id="{F59B02D2-407D-40EB-9ACE-59D8E4463B26}"/>
            </a:ext>
          </a:extLst>
        </xdr:cNvPr>
        <xdr:cNvSpPr txBox="1"/>
      </xdr:nvSpPr>
      <xdr:spPr>
        <a:xfrm>
          <a:off x="8483111" y="685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13368</xdr:rowOff>
    </xdr:from>
    <xdr:ext cx="534377" cy="259045"/>
    <xdr:sp macro="" textlink="">
      <xdr:nvSpPr>
        <xdr:cNvPr id="140" name="n_3aveValue【道路】&#10;一人当たり延長">
          <a:extLst>
            <a:ext uri="{FF2B5EF4-FFF2-40B4-BE49-F238E27FC236}">
              <a16:creationId xmlns:a16="http://schemas.microsoft.com/office/drawing/2014/main" id="{21B58AB9-5D13-430F-BFE6-42F60575A1B7}"/>
            </a:ext>
          </a:extLst>
        </xdr:cNvPr>
        <xdr:cNvSpPr txBox="1"/>
      </xdr:nvSpPr>
      <xdr:spPr>
        <a:xfrm>
          <a:off x="7594111" y="687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166735</xdr:rowOff>
    </xdr:from>
    <xdr:ext cx="534377" cy="259045"/>
    <xdr:sp macro="" textlink="">
      <xdr:nvSpPr>
        <xdr:cNvPr id="141" name="n_4aveValue【道路】&#10;一人当たり延長">
          <a:extLst>
            <a:ext uri="{FF2B5EF4-FFF2-40B4-BE49-F238E27FC236}">
              <a16:creationId xmlns:a16="http://schemas.microsoft.com/office/drawing/2014/main" id="{7AC43EE5-2E89-4108-B0B6-EB66EFA6805F}"/>
            </a:ext>
          </a:extLst>
        </xdr:cNvPr>
        <xdr:cNvSpPr txBox="1"/>
      </xdr:nvSpPr>
      <xdr:spPr>
        <a:xfrm>
          <a:off x="6705111" y="685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32</xdr:row>
      <xdr:rowOff>20274</xdr:rowOff>
    </xdr:from>
    <xdr:ext cx="599010" cy="259045"/>
    <xdr:sp macro="" textlink="">
      <xdr:nvSpPr>
        <xdr:cNvPr id="142" name="n_1mainValue【道路】&#10;一人当たり延長">
          <a:extLst>
            <a:ext uri="{FF2B5EF4-FFF2-40B4-BE49-F238E27FC236}">
              <a16:creationId xmlns:a16="http://schemas.microsoft.com/office/drawing/2014/main" id="{F804CF7E-E2E4-4AB8-8580-5385C799687E}"/>
            </a:ext>
          </a:extLst>
        </xdr:cNvPr>
        <xdr:cNvSpPr txBox="1"/>
      </xdr:nvSpPr>
      <xdr:spPr>
        <a:xfrm>
          <a:off x="9327094" y="550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32</xdr:row>
      <xdr:rowOff>73507</xdr:rowOff>
    </xdr:from>
    <xdr:ext cx="599010" cy="259045"/>
    <xdr:sp macro="" textlink="">
      <xdr:nvSpPr>
        <xdr:cNvPr id="143" name="n_2mainValue【道路】&#10;一人当たり延長">
          <a:extLst>
            <a:ext uri="{FF2B5EF4-FFF2-40B4-BE49-F238E27FC236}">
              <a16:creationId xmlns:a16="http://schemas.microsoft.com/office/drawing/2014/main" id="{309F9B34-5B57-4E19-A53A-2524BC2355C1}"/>
            </a:ext>
          </a:extLst>
        </xdr:cNvPr>
        <xdr:cNvSpPr txBox="1"/>
      </xdr:nvSpPr>
      <xdr:spPr>
        <a:xfrm>
          <a:off x="8450794" y="555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32</xdr:row>
      <xdr:rowOff>97830</xdr:rowOff>
    </xdr:from>
    <xdr:ext cx="599010" cy="259045"/>
    <xdr:sp macro="" textlink="">
      <xdr:nvSpPr>
        <xdr:cNvPr id="144" name="n_3mainValue【道路】&#10;一人当たり延長">
          <a:extLst>
            <a:ext uri="{FF2B5EF4-FFF2-40B4-BE49-F238E27FC236}">
              <a16:creationId xmlns:a16="http://schemas.microsoft.com/office/drawing/2014/main" id="{6C66EBCC-7450-4868-9262-09409AE83A5A}"/>
            </a:ext>
          </a:extLst>
        </xdr:cNvPr>
        <xdr:cNvSpPr txBox="1"/>
      </xdr:nvSpPr>
      <xdr:spPr>
        <a:xfrm>
          <a:off x="7561794" y="558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32</xdr:row>
      <xdr:rowOff>131960</xdr:rowOff>
    </xdr:from>
    <xdr:ext cx="599010" cy="259045"/>
    <xdr:sp macro="" textlink="">
      <xdr:nvSpPr>
        <xdr:cNvPr id="145" name="n_4mainValue【道路】&#10;一人当たり延長">
          <a:extLst>
            <a:ext uri="{FF2B5EF4-FFF2-40B4-BE49-F238E27FC236}">
              <a16:creationId xmlns:a16="http://schemas.microsoft.com/office/drawing/2014/main" id="{2D7773EC-D64E-4A9F-BC12-0E0449510D87}"/>
            </a:ext>
          </a:extLst>
        </xdr:cNvPr>
        <xdr:cNvSpPr txBox="1"/>
      </xdr:nvSpPr>
      <xdr:spPr>
        <a:xfrm>
          <a:off x="6672794" y="561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8BE6271E-851F-43CC-8657-82576C9E15B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634942A5-94B2-4C63-93C5-BD37D1C5CFC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6DB25280-27C1-4642-8C46-582EE4F0ACE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87864F9D-A9A1-496B-A213-FBDC2F6D73A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E36973C-8B3D-4BA7-BCDB-76186075AE5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E22BEFF7-9768-4476-8B24-EF6E5440AC9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F49FBD3B-22C7-4914-81A8-B6FAD49445F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47F1FA9C-557C-4663-8AC3-DFE5BD95EDE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DAC30DB1-A65F-4033-9CC8-A9300DED66E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9D73919F-0AC4-471B-BD65-2FBBEAE76BC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304AEF72-7F41-4B32-870F-7B7D1083E2C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32E1FE4B-7361-40B3-94D0-BAB84F8EB3E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E9719C65-31C7-4977-BB74-BD793B8216B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E950063F-F254-40E4-A4EB-581E4F6262F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1367B524-163B-44A6-B8FE-61D57B06134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CFFB9213-FD9F-4016-8522-5D02103F80C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C7299214-68A7-466D-92A4-2424A0BB052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A500669A-5562-4964-8A5F-3E23F58CE55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3DB7727C-66CC-4FCD-BD80-65FDFCAF8F3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C2BA1FC5-4A44-4955-A648-156B8BCE8AE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DE50BCD5-6639-4ECE-B2F6-BCA0B1D2940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4D4195E9-5430-4F37-A7F2-07F7D4D24A6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164A43CF-16DB-4711-BFF9-5CE1843C3DE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F70D49CF-A33C-4245-86B9-EF185E117D7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BFDC8520-3E1B-4BAC-B1FE-8705BC673F5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63</xdr:row>
      <xdr:rowOff>125730</xdr:rowOff>
    </xdr:to>
    <xdr:cxnSp macro="">
      <xdr:nvCxnSpPr>
        <xdr:cNvPr id="171" name="直線コネクタ 170">
          <a:extLst>
            <a:ext uri="{FF2B5EF4-FFF2-40B4-BE49-F238E27FC236}">
              <a16:creationId xmlns:a16="http://schemas.microsoft.com/office/drawing/2014/main" id="{3A5DDBDA-6F44-40FD-88AE-4D19827BF4EC}"/>
            </a:ext>
          </a:extLst>
        </xdr:cNvPr>
        <xdr:cNvCxnSpPr/>
      </xdr:nvCxnSpPr>
      <xdr:spPr>
        <a:xfrm flipV="1">
          <a:off x="4634865" y="9563644"/>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1E0F24F9-1BCA-489E-9286-0BE95F87986D}"/>
            </a:ext>
          </a:extLst>
        </xdr:cNvPr>
        <xdr:cNvSpPr txBox="1"/>
      </xdr:nvSpPr>
      <xdr:spPr>
        <a:xfrm>
          <a:off x="4673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73" name="直線コネクタ 172">
          <a:extLst>
            <a:ext uri="{FF2B5EF4-FFF2-40B4-BE49-F238E27FC236}">
              <a16:creationId xmlns:a16="http://schemas.microsoft.com/office/drawing/2014/main" id="{C230AF58-EA7A-49A4-BBD0-E390FDD6A838}"/>
            </a:ext>
          </a:extLst>
        </xdr:cNvPr>
        <xdr:cNvCxnSpPr/>
      </xdr:nvCxnSpPr>
      <xdr:spPr>
        <a:xfrm>
          <a:off x="4546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710D0515-576D-4E28-8017-7E7FAC64DFAF}"/>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5" name="直線コネクタ 174">
          <a:extLst>
            <a:ext uri="{FF2B5EF4-FFF2-40B4-BE49-F238E27FC236}">
              <a16:creationId xmlns:a16="http://schemas.microsoft.com/office/drawing/2014/main" id="{0E2490DD-0B03-4C59-A218-D2FE672DB098}"/>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77CFD369-A345-4FB3-B99A-19F121507E01}"/>
            </a:ext>
          </a:extLst>
        </xdr:cNvPr>
        <xdr:cNvSpPr txBox="1"/>
      </xdr:nvSpPr>
      <xdr:spPr>
        <a:xfrm>
          <a:off x="4673600" y="10534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7" name="フローチャート: 判断 176">
          <a:extLst>
            <a:ext uri="{FF2B5EF4-FFF2-40B4-BE49-F238E27FC236}">
              <a16:creationId xmlns:a16="http://schemas.microsoft.com/office/drawing/2014/main" id="{2E660A17-7363-41BE-833F-38A072A0FAF5}"/>
            </a:ext>
          </a:extLst>
        </xdr:cNvPr>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24312</xdr:rowOff>
    </xdr:from>
    <xdr:to>
      <xdr:col>20</xdr:col>
      <xdr:colOff>38100</xdr:colOff>
      <xdr:row>61</xdr:row>
      <xdr:rowOff>125912</xdr:rowOff>
    </xdr:to>
    <xdr:sp macro="" textlink="">
      <xdr:nvSpPr>
        <xdr:cNvPr id="178" name="フローチャート: 判断 177">
          <a:extLst>
            <a:ext uri="{FF2B5EF4-FFF2-40B4-BE49-F238E27FC236}">
              <a16:creationId xmlns:a16="http://schemas.microsoft.com/office/drawing/2014/main" id="{21053C63-0FEF-4997-ABDB-2F416A24D3EF}"/>
            </a:ext>
          </a:extLst>
        </xdr:cNvPr>
        <xdr:cNvSpPr/>
      </xdr:nvSpPr>
      <xdr:spPr>
        <a:xfrm>
          <a:off x="3746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79" name="フローチャート: 判断 178">
          <a:extLst>
            <a:ext uri="{FF2B5EF4-FFF2-40B4-BE49-F238E27FC236}">
              <a16:creationId xmlns:a16="http://schemas.microsoft.com/office/drawing/2014/main" id="{3156B4A5-FC83-4835-84DA-14C8F3BBD490}"/>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80" name="フローチャート: 判断 179">
          <a:extLst>
            <a:ext uri="{FF2B5EF4-FFF2-40B4-BE49-F238E27FC236}">
              <a16:creationId xmlns:a16="http://schemas.microsoft.com/office/drawing/2014/main" id="{274EF985-8145-4FF8-A069-99B8C8443727}"/>
            </a:ext>
          </a:extLst>
        </xdr:cNvPr>
        <xdr:cNvSpPr/>
      </xdr:nvSpPr>
      <xdr:spPr>
        <a:xfrm>
          <a:off x="1968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81462</xdr:rowOff>
    </xdr:from>
    <xdr:to>
      <xdr:col>6</xdr:col>
      <xdr:colOff>38100</xdr:colOff>
      <xdr:row>61</xdr:row>
      <xdr:rowOff>11612</xdr:rowOff>
    </xdr:to>
    <xdr:sp macro="" textlink="">
      <xdr:nvSpPr>
        <xdr:cNvPr id="181" name="フローチャート: 判断 180">
          <a:extLst>
            <a:ext uri="{FF2B5EF4-FFF2-40B4-BE49-F238E27FC236}">
              <a16:creationId xmlns:a16="http://schemas.microsoft.com/office/drawing/2014/main" id="{4C0A903D-29C7-4FCE-9840-A39CB01BEA30}"/>
            </a:ext>
          </a:extLst>
        </xdr:cNvPr>
        <xdr:cNvSpPr/>
      </xdr:nvSpPr>
      <xdr:spPr>
        <a:xfrm>
          <a:off x="1079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591C8C5-BA90-42E0-9661-E089E1BF49F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C9E49B2-A541-490D-98B4-96F2A0CEB98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9823F19-541F-44FC-A358-15A22CEFB68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4A8C6EE-76D3-4475-B5A1-BADA074EB2F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94B9951-71B6-4F68-BBE2-1F2D8DF6C8D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87" name="楕円 186">
          <a:extLst>
            <a:ext uri="{FF2B5EF4-FFF2-40B4-BE49-F238E27FC236}">
              <a16:creationId xmlns:a16="http://schemas.microsoft.com/office/drawing/2014/main" id="{30624164-8D80-4CA4-B4BA-9D59AB643FBA}"/>
            </a:ext>
          </a:extLst>
        </xdr:cNvPr>
        <xdr:cNvSpPr/>
      </xdr:nvSpPr>
      <xdr:spPr>
        <a:xfrm>
          <a:off x="45847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55353</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8F6C1AF1-27F3-40D0-9E43-DEA5AF26ED8C}"/>
            </a:ext>
          </a:extLst>
        </xdr:cNvPr>
        <xdr:cNvSpPr txBox="1"/>
      </xdr:nvSpPr>
      <xdr:spPr>
        <a:xfrm>
          <a:off x="4673600" y="10342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128815</xdr:rowOff>
    </xdr:from>
    <xdr:to>
      <xdr:col>20</xdr:col>
      <xdr:colOff>38100</xdr:colOff>
      <xdr:row>62</xdr:row>
      <xdr:rowOff>58965</xdr:rowOff>
    </xdr:to>
    <xdr:sp macro="" textlink="">
      <xdr:nvSpPr>
        <xdr:cNvPr id="189" name="楕円 188">
          <a:extLst>
            <a:ext uri="{FF2B5EF4-FFF2-40B4-BE49-F238E27FC236}">
              <a16:creationId xmlns:a16="http://schemas.microsoft.com/office/drawing/2014/main" id="{8A9E28A8-E3EB-4AAA-84EB-C6307635CFB4}"/>
            </a:ext>
          </a:extLst>
        </xdr:cNvPr>
        <xdr:cNvSpPr/>
      </xdr:nvSpPr>
      <xdr:spPr>
        <a:xfrm>
          <a:off x="37465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83276</xdr:rowOff>
    </xdr:from>
    <xdr:to>
      <xdr:col>24</xdr:col>
      <xdr:colOff>63500</xdr:colOff>
      <xdr:row>62</xdr:row>
      <xdr:rowOff>8165</xdr:rowOff>
    </xdr:to>
    <xdr:cxnSp macro="">
      <xdr:nvCxnSpPr>
        <xdr:cNvPr id="190" name="直線コネクタ 189">
          <a:extLst>
            <a:ext uri="{FF2B5EF4-FFF2-40B4-BE49-F238E27FC236}">
              <a16:creationId xmlns:a16="http://schemas.microsoft.com/office/drawing/2014/main" id="{0216D828-1843-4234-910D-E32E94530035}"/>
            </a:ext>
          </a:extLst>
        </xdr:cNvPr>
        <xdr:cNvCxnSpPr/>
      </xdr:nvCxnSpPr>
      <xdr:spPr>
        <a:xfrm flipV="1">
          <a:off x="3797300" y="10541726"/>
          <a:ext cx="8382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107587</xdr:rowOff>
    </xdr:from>
    <xdr:to>
      <xdr:col>15</xdr:col>
      <xdr:colOff>101600</xdr:colOff>
      <xdr:row>62</xdr:row>
      <xdr:rowOff>37737</xdr:rowOff>
    </xdr:to>
    <xdr:sp macro="" textlink="">
      <xdr:nvSpPr>
        <xdr:cNvPr id="191" name="楕円 190">
          <a:extLst>
            <a:ext uri="{FF2B5EF4-FFF2-40B4-BE49-F238E27FC236}">
              <a16:creationId xmlns:a16="http://schemas.microsoft.com/office/drawing/2014/main" id="{24574321-ED4B-4A74-BEAF-54FAE2FBCE7F}"/>
            </a:ext>
          </a:extLst>
        </xdr:cNvPr>
        <xdr:cNvSpPr/>
      </xdr:nvSpPr>
      <xdr:spPr>
        <a:xfrm>
          <a:off x="2857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158387</xdr:rowOff>
    </xdr:from>
    <xdr:to>
      <xdr:col>19</xdr:col>
      <xdr:colOff>177800</xdr:colOff>
      <xdr:row>62</xdr:row>
      <xdr:rowOff>8165</xdr:rowOff>
    </xdr:to>
    <xdr:cxnSp macro="">
      <xdr:nvCxnSpPr>
        <xdr:cNvPr id="192" name="直線コネクタ 191">
          <a:extLst>
            <a:ext uri="{FF2B5EF4-FFF2-40B4-BE49-F238E27FC236}">
              <a16:creationId xmlns:a16="http://schemas.microsoft.com/office/drawing/2014/main" id="{E543924C-5663-4FEC-91A8-4AEB5516D4BE}"/>
            </a:ext>
          </a:extLst>
        </xdr:cNvPr>
        <xdr:cNvCxnSpPr/>
      </xdr:nvCxnSpPr>
      <xdr:spPr>
        <a:xfrm>
          <a:off x="2908300" y="10616837"/>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92891</xdr:rowOff>
    </xdr:from>
    <xdr:to>
      <xdr:col>10</xdr:col>
      <xdr:colOff>165100</xdr:colOff>
      <xdr:row>62</xdr:row>
      <xdr:rowOff>23041</xdr:rowOff>
    </xdr:to>
    <xdr:sp macro="" textlink="">
      <xdr:nvSpPr>
        <xdr:cNvPr id="193" name="楕円 192">
          <a:extLst>
            <a:ext uri="{FF2B5EF4-FFF2-40B4-BE49-F238E27FC236}">
              <a16:creationId xmlns:a16="http://schemas.microsoft.com/office/drawing/2014/main" id="{33A804A3-0898-456A-B3E4-4C7F089EB644}"/>
            </a:ext>
          </a:extLst>
        </xdr:cNvPr>
        <xdr:cNvSpPr/>
      </xdr:nvSpPr>
      <xdr:spPr>
        <a:xfrm>
          <a:off x="19685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143691</xdr:rowOff>
    </xdr:from>
    <xdr:to>
      <xdr:col>15</xdr:col>
      <xdr:colOff>50800</xdr:colOff>
      <xdr:row>61</xdr:row>
      <xdr:rowOff>158387</xdr:rowOff>
    </xdr:to>
    <xdr:cxnSp macro="">
      <xdr:nvCxnSpPr>
        <xdr:cNvPr id="194" name="直線コネクタ 193">
          <a:extLst>
            <a:ext uri="{FF2B5EF4-FFF2-40B4-BE49-F238E27FC236}">
              <a16:creationId xmlns:a16="http://schemas.microsoft.com/office/drawing/2014/main" id="{87B4C4AB-8B64-4F35-94D9-DAA7EA70EB4C}"/>
            </a:ext>
          </a:extLst>
        </xdr:cNvPr>
        <xdr:cNvCxnSpPr/>
      </xdr:nvCxnSpPr>
      <xdr:spPr>
        <a:xfrm>
          <a:off x="2019300" y="1060214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70031</xdr:rowOff>
    </xdr:from>
    <xdr:to>
      <xdr:col>6</xdr:col>
      <xdr:colOff>38100</xdr:colOff>
      <xdr:row>62</xdr:row>
      <xdr:rowOff>181</xdr:rowOff>
    </xdr:to>
    <xdr:sp macro="" textlink="">
      <xdr:nvSpPr>
        <xdr:cNvPr id="195" name="楕円 194">
          <a:extLst>
            <a:ext uri="{FF2B5EF4-FFF2-40B4-BE49-F238E27FC236}">
              <a16:creationId xmlns:a16="http://schemas.microsoft.com/office/drawing/2014/main" id="{928845CE-81AC-4055-A6CC-854F28E7E1BC}"/>
            </a:ext>
          </a:extLst>
        </xdr:cNvPr>
        <xdr:cNvSpPr/>
      </xdr:nvSpPr>
      <xdr:spPr>
        <a:xfrm>
          <a:off x="1079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120831</xdr:rowOff>
    </xdr:from>
    <xdr:to>
      <xdr:col>10</xdr:col>
      <xdr:colOff>114300</xdr:colOff>
      <xdr:row>61</xdr:row>
      <xdr:rowOff>143691</xdr:rowOff>
    </xdr:to>
    <xdr:cxnSp macro="">
      <xdr:nvCxnSpPr>
        <xdr:cNvPr id="196" name="直線コネクタ 195">
          <a:extLst>
            <a:ext uri="{FF2B5EF4-FFF2-40B4-BE49-F238E27FC236}">
              <a16:creationId xmlns:a16="http://schemas.microsoft.com/office/drawing/2014/main" id="{D84B2B2A-D50B-441F-8C3E-163C50B7FF99}"/>
            </a:ext>
          </a:extLst>
        </xdr:cNvPr>
        <xdr:cNvCxnSpPr/>
      </xdr:nvCxnSpPr>
      <xdr:spPr>
        <a:xfrm>
          <a:off x="1130300" y="1057928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142439</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4638C62-068C-422D-8398-EBC41322BBDE}"/>
            </a:ext>
          </a:extLst>
        </xdr:cNvPr>
        <xdr:cNvSpPr txBox="1"/>
      </xdr:nvSpPr>
      <xdr:spPr>
        <a:xfrm>
          <a:off x="3582044" y="1025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74CF8EC0-3458-4EDD-B8F0-950E828A9253}"/>
            </a:ext>
          </a:extLst>
        </xdr:cNvPr>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93453</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2A2F41CF-8AAB-46E8-8910-6963D6E0BD38}"/>
            </a:ext>
          </a:extLst>
        </xdr:cNvPr>
        <xdr:cNvSpPr txBox="1"/>
      </xdr:nvSpPr>
      <xdr:spPr>
        <a:xfrm>
          <a:off x="18167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28139</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A7EF1B95-E0E9-4C2B-8FFF-D6690841EE09}"/>
            </a:ext>
          </a:extLst>
        </xdr:cNvPr>
        <xdr:cNvSpPr txBox="1"/>
      </xdr:nvSpPr>
      <xdr:spPr>
        <a:xfrm>
          <a:off x="927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50092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AC93C3BE-CBD9-418D-80D2-34465930EE25}"/>
            </a:ext>
          </a:extLst>
        </xdr:cNvPr>
        <xdr:cNvSpPr txBox="1"/>
      </xdr:nvSpPr>
      <xdr:spPr>
        <a:xfrm>
          <a:off x="3582044" y="1067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28864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EA0B6E30-F81D-4AD9-87E9-9DE3D6BFC439}"/>
            </a:ext>
          </a:extLst>
        </xdr:cNvPr>
        <xdr:cNvSpPr txBox="1"/>
      </xdr:nvSpPr>
      <xdr:spPr>
        <a:xfrm>
          <a:off x="27057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14168</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81ABE038-DC01-46AF-9FAE-DC54655DDD94}"/>
            </a:ext>
          </a:extLst>
        </xdr:cNvPr>
        <xdr:cNvSpPr txBox="1"/>
      </xdr:nvSpPr>
      <xdr:spPr>
        <a:xfrm>
          <a:off x="18167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162758</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8C155856-FA17-4CD1-B10F-664FC5402676}"/>
            </a:ext>
          </a:extLst>
        </xdr:cNvPr>
        <xdr:cNvSpPr txBox="1"/>
      </xdr:nvSpPr>
      <xdr:spPr>
        <a:xfrm>
          <a:off x="927744"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792456BF-F68E-40E7-9266-C5A6E8EA4BE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A908BB49-F140-4EAD-855E-FDD986D48CE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C827E18-3E47-41D7-835E-947AFEC058B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215AFC6E-CD75-422A-A0CC-D0538ACE118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DE5063FA-1100-4DAB-9EE4-3933F01AA86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3BBACED1-C408-47C2-8A6F-12393B0EA0C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3E130636-DC84-4068-9ADC-E3FADE34A62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1CCD93BA-3E85-44AE-B50E-4FF74C9C16E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CBC18BAC-5F4E-43AC-A349-94E32CA9CE2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CC836A70-6D56-477C-8E10-A76DC775547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BC6208C5-28AE-40F1-88AC-D21F4C634EA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1C119534-C78C-4E84-9B92-A66FE05DF43F}"/>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E4F52A99-8B53-46B0-A9D8-A564D3D8A53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a:extLst>
            <a:ext uri="{FF2B5EF4-FFF2-40B4-BE49-F238E27FC236}">
              <a16:creationId xmlns:a16="http://schemas.microsoft.com/office/drawing/2014/main" id="{A1554A37-6730-4D67-AECF-DB3A15FA1B98}"/>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14145A76-2D78-482D-B07E-C3177979FD96}"/>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a:extLst>
            <a:ext uri="{FF2B5EF4-FFF2-40B4-BE49-F238E27FC236}">
              <a16:creationId xmlns:a16="http://schemas.microsoft.com/office/drawing/2014/main" id="{47C32FAA-36CA-4732-A180-7A5C75CAF7DB}"/>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7801E40E-A8DC-4408-8D35-757C0D9000D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a:extLst>
            <a:ext uri="{FF2B5EF4-FFF2-40B4-BE49-F238E27FC236}">
              <a16:creationId xmlns:a16="http://schemas.microsoft.com/office/drawing/2014/main" id="{DE52E4CA-A81C-4DF7-A77B-A256581A884B}"/>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8AAF78F8-CC71-4967-97B2-1DDA064C61FF}"/>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95229BB7-067C-4448-AF50-18381EF38A02}"/>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4E2028DE-BCCF-466D-A2C6-DE7865335F7A}"/>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a:extLst>
            <a:ext uri="{FF2B5EF4-FFF2-40B4-BE49-F238E27FC236}">
              <a16:creationId xmlns:a16="http://schemas.microsoft.com/office/drawing/2014/main" id="{4CA1149A-53D0-4444-882B-06D2A0C5E7D2}"/>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D1C55667-FFC8-411A-9562-B8AEC2CF77C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a:extLst>
            <a:ext uri="{FF2B5EF4-FFF2-40B4-BE49-F238E27FC236}">
              <a16:creationId xmlns:a16="http://schemas.microsoft.com/office/drawing/2014/main" id="{15CF007C-C960-4B78-B3DB-959E6EEA4947}"/>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42018456-2C90-4A0F-8B1E-C6277476E63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8935</xdr:rowOff>
    </xdr:from>
    <xdr:to>
      <xdr:col>54</xdr:col>
      <xdr:colOff>189865</xdr:colOff>
      <xdr:row>64</xdr:row>
      <xdr:rowOff>124060</xdr:rowOff>
    </xdr:to>
    <xdr:cxnSp macro="">
      <xdr:nvCxnSpPr>
        <xdr:cNvPr id="230" name="直線コネクタ 229">
          <a:extLst>
            <a:ext uri="{FF2B5EF4-FFF2-40B4-BE49-F238E27FC236}">
              <a16:creationId xmlns:a16="http://schemas.microsoft.com/office/drawing/2014/main" id="{4924719F-E8E4-4EF2-B821-ABE7FC5988B9}"/>
            </a:ext>
          </a:extLst>
        </xdr:cNvPr>
        <xdr:cNvCxnSpPr/>
      </xdr:nvCxnSpPr>
      <xdr:spPr>
        <a:xfrm flipV="1">
          <a:off x="10476865" y="9610135"/>
          <a:ext cx="0" cy="148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127887</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8435C265-43BE-4DE1-9329-1CFACAA5EA34}"/>
            </a:ext>
          </a:extLst>
        </xdr:cNvPr>
        <xdr:cNvSpPr txBox="1"/>
      </xdr:nvSpPr>
      <xdr:spPr>
        <a:xfrm>
          <a:off x="10515600" y="1110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124060</xdr:rowOff>
    </xdr:from>
    <xdr:to>
      <xdr:col>55</xdr:col>
      <xdr:colOff>88900</xdr:colOff>
      <xdr:row>64</xdr:row>
      <xdr:rowOff>124060</xdr:rowOff>
    </xdr:to>
    <xdr:cxnSp macro="">
      <xdr:nvCxnSpPr>
        <xdr:cNvPr id="232" name="直線コネクタ 231">
          <a:extLst>
            <a:ext uri="{FF2B5EF4-FFF2-40B4-BE49-F238E27FC236}">
              <a16:creationId xmlns:a16="http://schemas.microsoft.com/office/drawing/2014/main" id="{0326CDE1-FEE5-4B21-9A38-E496CEC24C97}"/>
            </a:ext>
          </a:extLst>
        </xdr:cNvPr>
        <xdr:cNvCxnSpPr/>
      </xdr:nvCxnSpPr>
      <xdr:spPr>
        <a:xfrm>
          <a:off x="10388600" y="1109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127062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B14DD29A-7352-44E9-84E9-B1578231EBA2}"/>
            </a:ext>
          </a:extLst>
        </xdr:cNvPr>
        <xdr:cNvSpPr txBox="1"/>
      </xdr:nvSpPr>
      <xdr:spPr>
        <a:xfrm>
          <a:off x="10515600" y="93853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9,145,281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8935</xdr:rowOff>
    </xdr:from>
    <xdr:to>
      <xdr:col>55</xdr:col>
      <xdr:colOff>88900</xdr:colOff>
      <xdr:row>56</xdr:row>
      <xdr:rowOff>8935</xdr:rowOff>
    </xdr:to>
    <xdr:cxnSp macro="">
      <xdr:nvCxnSpPr>
        <xdr:cNvPr id="234" name="直線コネクタ 233">
          <a:extLst>
            <a:ext uri="{FF2B5EF4-FFF2-40B4-BE49-F238E27FC236}">
              <a16:creationId xmlns:a16="http://schemas.microsoft.com/office/drawing/2014/main" id="{516F0873-3622-4756-BDDE-DFB0AEC73541}"/>
            </a:ext>
          </a:extLst>
        </xdr:cNvPr>
        <xdr:cNvCxnSpPr/>
      </xdr:nvCxnSpPr>
      <xdr:spPr>
        <a:xfrm>
          <a:off x="10388600" y="961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20963</xdr:rowOff>
    </xdr:from>
    <xdr:ext cx="690189" cy="259045"/>
    <xdr:sp macro="" textlink="">
      <xdr:nvSpPr>
        <xdr:cNvPr id="235" name="【橋りょう・トンネル】&#10;一人当たり有形固定資産（償却資産）額平均値テキスト">
          <a:extLst>
            <a:ext uri="{FF2B5EF4-FFF2-40B4-BE49-F238E27FC236}">
              <a16:creationId xmlns:a16="http://schemas.microsoft.com/office/drawing/2014/main" id="{BCD1BAFF-CFEE-4CFB-B1A7-E320CDCB4DF1}"/>
            </a:ext>
          </a:extLst>
        </xdr:cNvPr>
        <xdr:cNvSpPr txBox="1"/>
      </xdr:nvSpPr>
      <xdr:spPr>
        <a:xfrm>
          <a:off x="10515600" y="1082231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42536</xdr:rowOff>
    </xdr:from>
    <xdr:to>
      <xdr:col>55</xdr:col>
      <xdr:colOff>50800</xdr:colOff>
      <xdr:row>63</xdr:row>
      <xdr:rowOff>144136</xdr:rowOff>
    </xdr:to>
    <xdr:sp macro="" textlink="">
      <xdr:nvSpPr>
        <xdr:cNvPr id="236" name="フローチャート: 判断 235">
          <a:extLst>
            <a:ext uri="{FF2B5EF4-FFF2-40B4-BE49-F238E27FC236}">
              <a16:creationId xmlns:a16="http://schemas.microsoft.com/office/drawing/2014/main" id="{DC8F45E7-4A65-4E1E-8450-89B38390E7C8}"/>
            </a:ext>
          </a:extLst>
        </xdr:cNvPr>
        <xdr:cNvSpPr/>
      </xdr:nvSpPr>
      <xdr:spPr>
        <a:xfrm>
          <a:off x="10426700" y="1084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26983</xdr:rowOff>
    </xdr:from>
    <xdr:to>
      <xdr:col>50</xdr:col>
      <xdr:colOff>165100</xdr:colOff>
      <xdr:row>63</xdr:row>
      <xdr:rowOff>128583</xdr:rowOff>
    </xdr:to>
    <xdr:sp macro="" textlink="">
      <xdr:nvSpPr>
        <xdr:cNvPr id="237" name="フローチャート: 判断 236">
          <a:extLst>
            <a:ext uri="{FF2B5EF4-FFF2-40B4-BE49-F238E27FC236}">
              <a16:creationId xmlns:a16="http://schemas.microsoft.com/office/drawing/2014/main" id="{09390F34-ED96-47C2-91F2-0BE83BDDC398}"/>
            </a:ext>
          </a:extLst>
        </xdr:cNvPr>
        <xdr:cNvSpPr/>
      </xdr:nvSpPr>
      <xdr:spPr>
        <a:xfrm>
          <a:off x="9588500" y="1082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146755</xdr:rowOff>
    </xdr:from>
    <xdr:to>
      <xdr:col>46</xdr:col>
      <xdr:colOff>38100</xdr:colOff>
      <xdr:row>63</xdr:row>
      <xdr:rowOff>76905</xdr:rowOff>
    </xdr:to>
    <xdr:sp macro="" textlink="">
      <xdr:nvSpPr>
        <xdr:cNvPr id="238" name="フローチャート: 判断 237">
          <a:extLst>
            <a:ext uri="{FF2B5EF4-FFF2-40B4-BE49-F238E27FC236}">
              <a16:creationId xmlns:a16="http://schemas.microsoft.com/office/drawing/2014/main" id="{5C2813F0-2580-42A5-8334-13210BF9266E}"/>
            </a:ext>
          </a:extLst>
        </xdr:cNvPr>
        <xdr:cNvSpPr/>
      </xdr:nvSpPr>
      <xdr:spPr>
        <a:xfrm>
          <a:off x="8699500" y="107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148386</xdr:rowOff>
    </xdr:from>
    <xdr:to>
      <xdr:col>41</xdr:col>
      <xdr:colOff>101600</xdr:colOff>
      <xdr:row>63</xdr:row>
      <xdr:rowOff>78536</xdr:rowOff>
    </xdr:to>
    <xdr:sp macro="" textlink="">
      <xdr:nvSpPr>
        <xdr:cNvPr id="239" name="フローチャート: 判断 238">
          <a:extLst>
            <a:ext uri="{FF2B5EF4-FFF2-40B4-BE49-F238E27FC236}">
              <a16:creationId xmlns:a16="http://schemas.microsoft.com/office/drawing/2014/main" id="{0ECCB23D-DDBC-478F-BF6A-F6DA9C52342D}"/>
            </a:ext>
          </a:extLst>
        </xdr:cNvPr>
        <xdr:cNvSpPr/>
      </xdr:nvSpPr>
      <xdr:spPr>
        <a:xfrm>
          <a:off x="7810500" y="1077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57902</xdr:rowOff>
    </xdr:from>
    <xdr:to>
      <xdr:col>36</xdr:col>
      <xdr:colOff>165100</xdr:colOff>
      <xdr:row>63</xdr:row>
      <xdr:rowOff>159502</xdr:rowOff>
    </xdr:to>
    <xdr:sp macro="" textlink="">
      <xdr:nvSpPr>
        <xdr:cNvPr id="240" name="フローチャート: 判断 239">
          <a:extLst>
            <a:ext uri="{FF2B5EF4-FFF2-40B4-BE49-F238E27FC236}">
              <a16:creationId xmlns:a16="http://schemas.microsoft.com/office/drawing/2014/main" id="{6AC709F6-6CAA-48CB-A090-530B476A4F07}"/>
            </a:ext>
          </a:extLst>
        </xdr:cNvPr>
        <xdr:cNvSpPr/>
      </xdr:nvSpPr>
      <xdr:spPr>
        <a:xfrm>
          <a:off x="6921500" y="1085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93FE43D-EF40-4151-A03B-A3116812F17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F5904F5-82E8-4CD4-BF9B-6D0FE3C144C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D61786C-98E8-4721-8819-A90BFBFB347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0E0AE6D-CCE0-499D-A09A-12EAB94A053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1E03CA1-EAEA-4EC3-A215-FA42653FCB9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92124</xdr:rowOff>
    </xdr:from>
    <xdr:to>
      <xdr:col>55</xdr:col>
      <xdr:colOff>50800</xdr:colOff>
      <xdr:row>61</xdr:row>
      <xdr:rowOff>22274</xdr:rowOff>
    </xdr:to>
    <xdr:sp macro="" textlink="">
      <xdr:nvSpPr>
        <xdr:cNvPr id="246" name="楕円 245">
          <a:extLst>
            <a:ext uri="{FF2B5EF4-FFF2-40B4-BE49-F238E27FC236}">
              <a16:creationId xmlns:a16="http://schemas.microsoft.com/office/drawing/2014/main" id="{AA9088B4-606C-49C1-ADC5-D17485B4E6E9}"/>
            </a:ext>
          </a:extLst>
        </xdr:cNvPr>
        <xdr:cNvSpPr/>
      </xdr:nvSpPr>
      <xdr:spPr>
        <a:xfrm>
          <a:off x="10426700" y="1037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115001</xdr:rowOff>
    </xdr:from>
    <xdr:ext cx="690189" cy="259045"/>
    <xdr:sp macro="" textlink="">
      <xdr:nvSpPr>
        <xdr:cNvPr id="247" name="【橋りょう・トンネル】&#10;一人当たり有形固定資産（償却資産）額該当値テキスト">
          <a:extLst>
            <a:ext uri="{FF2B5EF4-FFF2-40B4-BE49-F238E27FC236}">
              <a16:creationId xmlns:a16="http://schemas.microsoft.com/office/drawing/2014/main" id="{A3E2EDDA-A671-4A42-A46B-0092E7338DF1}"/>
            </a:ext>
          </a:extLst>
        </xdr:cNvPr>
        <xdr:cNvSpPr txBox="1"/>
      </xdr:nvSpPr>
      <xdr:spPr>
        <a:xfrm>
          <a:off x="10515600" y="102305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23999</xdr:rowOff>
    </xdr:from>
    <xdr:to>
      <xdr:col>50</xdr:col>
      <xdr:colOff>165100</xdr:colOff>
      <xdr:row>61</xdr:row>
      <xdr:rowOff>125599</xdr:rowOff>
    </xdr:to>
    <xdr:sp macro="" textlink="">
      <xdr:nvSpPr>
        <xdr:cNvPr id="248" name="楕円 247">
          <a:extLst>
            <a:ext uri="{FF2B5EF4-FFF2-40B4-BE49-F238E27FC236}">
              <a16:creationId xmlns:a16="http://schemas.microsoft.com/office/drawing/2014/main" id="{8A980752-6427-4873-AB8C-1FC14A8E6BFF}"/>
            </a:ext>
          </a:extLst>
        </xdr:cNvPr>
        <xdr:cNvSpPr/>
      </xdr:nvSpPr>
      <xdr:spPr>
        <a:xfrm>
          <a:off x="9588500" y="1048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142924</xdr:rowOff>
    </xdr:from>
    <xdr:to>
      <xdr:col>55</xdr:col>
      <xdr:colOff>0</xdr:colOff>
      <xdr:row>61</xdr:row>
      <xdr:rowOff>74799</xdr:rowOff>
    </xdr:to>
    <xdr:cxnSp macro="">
      <xdr:nvCxnSpPr>
        <xdr:cNvPr id="249" name="直線コネクタ 248">
          <a:extLst>
            <a:ext uri="{FF2B5EF4-FFF2-40B4-BE49-F238E27FC236}">
              <a16:creationId xmlns:a16="http://schemas.microsoft.com/office/drawing/2014/main" id="{033B5D46-D465-48F3-A0F0-CAC9F4B54BA4}"/>
            </a:ext>
          </a:extLst>
        </xdr:cNvPr>
        <xdr:cNvCxnSpPr/>
      </xdr:nvCxnSpPr>
      <xdr:spPr>
        <a:xfrm flipV="1">
          <a:off x="9639300" y="10429924"/>
          <a:ext cx="838200" cy="10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44832</xdr:rowOff>
    </xdr:from>
    <xdr:to>
      <xdr:col>46</xdr:col>
      <xdr:colOff>38100</xdr:colOff>
      <xdr:row>61</xdr:row>
      <xdr:rowOff>146432</xdr:rowOff>
    </xdr:to>
    <xdr:sp macro="" textlink="">
      <xdr:nvSpPr>
        <xdr:cNvPr id="250" name="楕円 249">
          <a:extLst>
            <a:ext uri="{FF2B5EF4-FFF2-40B4-BE49-F238E27FC236}">
              <a16:creationId xmlns:a16="http://schemas.microsoft.com/office/drawing/2014/main" id="{2AF98DAF-2499-4F2E-9224-B54E098D617F}"/>
            </a:ext>
          </a:extLst>
        </xdr:cNvPr>
        <xdr:cNvSpPr/>
      </xdr:nvSpPr>
      <xdr:spPr>
        <a:xfrm>
          <a:off x="8699500" y="1050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74799</xdr:rowOff>
    </xdr:from>
    <xdr:to>
      <xdr:col>50</xdr:col>
      <xdr:colOff>114300</xdr:colOff>
      <xdr:row>61</xdr:row>
      <xdr:rowOff>95632</xdr:rowOff>
    </xdr:to>
    <xdr:cxnSp macro="">
      <xdr:nvCxnSpPr>
        <xdr:cNvPr id="251" name="直線コネクタ 250">
          <a:extLst>
            <a:ext uri="{FF2B5EF4-FFF2-40B4-BE49-F238E27FC236}">
              <a16:creationId xmlns:a16="http://schemas.microsoft.com/office/drawing/2014/main" id="{8719BD8F-30E4-40BE-8F08-9E709CFB456E}"/>
            </a:ext>
          </a:extLst>
        </xdr:cNvPr>
        <xdr:cNvCxnSpPr/>
      </xdr:nvCxnSpPr>
      <xdr:spPr>
        <a:xfrm flipV="1">
          <a:off x="8750300" y="10533249"/>
          <a:ext cx="889000" cy="2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60037</xdr:rowOff>
    </xdr:from>
    <xdr:to>
      <xdr:col>41</xdr:col>
      <xdr:colOff>101600</xdr:colOff>
      <xdr:row>61</xdr:row>
      <xdr:rowOff>161637</xdr:rowOff>
    </xdr:to>
    <xdr:sp macro="" textlink="">
      <xdr:nvSpPr>
        <xdr:cNvPr id="252" name="楕円 251">
          <a:extLst>
            <a:ext uri="{FF2B5EF4-FFF2-40B4-BE49-F238E27FC236}">
              <a16:creationId xmlns:a16="http://schemas.microsoft.com/office/drawing/2014/main" id="{56E83D28-B500-4D72-9592-AF67DC050BEB}"/>
            </a:ext>
          </a:extLst>
        </xdr:cNvPr>
        <xdr:cNvSpPr/>
      </xdr:nvSpPr>
      <xdr:spPr>
        <a:xfrm>
          <a:off x="7810500" y="1051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95632</xdr:rowOff>
    </xdr:from>
    <xdr:to>
      <xdr:col>45</xdr:col>
      <xdr:colOff>177800</xdr:colOff>
      <xdr:row>61</xdr:row>
      <xdr:rowOff>110837</xdr:rowOff>
    </xdr:to>
    <xdr:cxnSp macro="">
      <xdr:nvCxnSpPr>
        <xdr:cNvPr id="253" name="直線コネクタ 252">
          <a:extLst>
            <a:ext uri="{FF2B5EF4-FFF2-40B4-BE49-F238E27FC236}">
              <a16:creationId xmlns:a16="http://schemas.microsoft.com/office/drawing/2014/main" id="{84E4CBE5-FAED-40F4-A971-50ADBDCDFB8A}"/>
            </a:ext>
          </a:extLst>
        </xdr:cNvPr>
        <xdr:cNvCxnSpPr/>
      </xdr:nvCxnSpPr>
      <xdr:spPr>
        <a:xfrm flipV="1">
          <a:off x="7861300" y="10554082"/>
          <a:ext cx="889000" cy="1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73256</xdr:rowOff>
    </xdr:from>
    <xdr:to>
      <xdr:col>36</xdr:col>
      <xdr:colOff>165100</xdr:colOff>
      <xdr:row>62</xdr:row>
      <xdr:rowOff>3406</xdr:rowOff>
    </xdr:to>
    <xdr:sp macro="" textlink="">
      <xdr:nvSpPr>
        <xdr:cNvPr id="254" name="楕円 253">
          <a:extLst>
            <a:ext uri="{FF2B5EF4-FFF2-40B4-BE49-F238E27FC236}">
              <a16:creationId xmlns:a16="http://schemas.microsoft.com/office/drawing/2014/main" id="{06E14000-61BA-4598-96D4-6B7E77E45693}"/>
            </a:ext>
          </a:extLst>
        </xdr:cNvPr>
        <xdr:cNvSpPr/>
      </xdr:nvSpPr>
      <xdr:spPr>
        <a:xfrm>
          <a:off x="6921500" y="1053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110837</xdr:rowOff>
    </xdr:from>
    <xdr:to>
      <xdr:col>41</xdr:col>
      <xdr:colOff>50800</xdr:colOff>
      <xdr:row>61</xdr:row>
      <xdr:rowOff>124056</xdr:rowOff>
    </xdr:to>
    <xdr:cxnSp macro="">
      <xdr:nvCxnSpPr>
        <xdr:cNvPr id="255" name="直線コネクタ 254">
          <a:extLst>
            <a:ext uri="{FF2B5EF4-FFF2-40B4-BE49-F238E27FC236}">
              <a16:creationId xmlns:a16="http://schemas.microsoft.com/office/drawing/2014/main" id="{585E5D50-DF1D-474B-994B-2228718D7A33}"/>
            </a:ext>
          </a:extLst>
        </xdr:cNvPr>
        <xdr:cNvCxnSpPr/>
      </xdr:nvCxnSpPr>
      <xdr:spPr>
        <a:xfrm flipV="1">
          <a:off x="6972300" y="10569287"/>
          <a:ext cx="889000" cy="1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119710</xdr:rowOff>
    </xdr:from>
    <xdr:ext cx="690189" cy="259045"/>
    <xdr:sp macro="" textlink="">
      <xdr:nvSpPr>
        <xdr:cNvPr id="256" name="n_1aveValue【橋りょう・トンネル】&#10;一人当たり有形固定資産（償却資産）額">
          <a:extLst>
            <a:ext uri="{FF2B5EF4-FFF2-40B4-BE49-F238E27FC236}">
              <a16:creationId xmlns:a16="http://schemas.microsoft.com/office/drawing/2014/main" id="{1C86A0C9-483E-4BF7-8830-CEA7FF3C07A2}"/>
            </a:ext>
          </a:extLst>
        </xdr:cNvPr>
        <xdr:cNvSpPr txBox="1"/>
      </xdr:nvSpPr>
      <xdr:spPr>
        <a:xfrm>
          <a:off x="9281505" y="109210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68032</xdr:rowOff>
    </xdr:from>
    <xdr:ext cx="690189" cy="259045"/>
    <xdr:sp macro="" textlink="">
      <xdr:nvSpPr>
        <xdr:cNvPr id="257" name="n_2aveValue【橋りょう・トンネル】&#10;一人当たり有形固定資産（償却資産）額">
          <a:extLst>
            <a:ext uri="{FF2B5EF4-FFF2-40B4-BE49-F238E27FC236}">
              <a16:creationId xmlns:a16="http://schemas.microsoft.com/office/drawing/2014/main" id="{92229648-324D-441F-8D86-A88F87CC2FF3}"/>
            </a:ext>
          </a:extLst>
        </xdr:cNvPr>
        <xdr:cNvSpPr txBox="1"/>
      </xdr:nvSpPr>
      <xdr:spPr>
        <a:xfrm>
          <a:off x="8405205" y="108693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69663</xdr:rowOff>
    </xdr:from>
    <xdr:ext cx="690189" cy="259045"/>
    <xdr:sp macro="" textlink="">
      <xdr:nvSpPr>
        <xdr:cNvPr id="258" name="n_3aveValue【橋りょう・トンネル】&#10;一人当たり有形固定資産（償却資産）額">
          <a:extLst>
            <a:ext uri="{FF2B5EF4-FFF2-40B4-BE49-F238E27FC236}">
              <a16:creationId xmlns:a16="http://schemas.microsoft.com/office/drawing/2014/main" id="{C687862D-A8B1-4A1F-A216-4469BBF2D369}"/>
            </a:ext>
          </a:extLst>
        </xdr:cNvPr>
        <xdr:cNvSpPr txBox="1"/>
      </xdr:nvSpPr>
      <xdr:spPr>
        <a:xfrm>
          <a:off x="7516205" y="108710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150629</xdr:rowOff>
    </xdr:from>
    <xdr:ext cx="690189" cy="259045"/>
    <xdr:sp macro="" textlink="">
      <xdr:nvSpPr>
        <xdr:cNvPr id="259" name="n_4aveValue【橋りょう・トンネル】&#10;一人当たり有形固定資産（償却資産）額">
          <a:extLst>
            <a:ext uri="{FF2B5EF4-FFF2-40B4-BE49-F238E27FC236}">
              <a16:creationId xmlns:a16="http://schemas.microsoft.com/office/drawing/2014/main" id="{13219C12-A984-420B-B123-9B3C82259905}"/>
            </a:ext>
          </a:extLst>
        </xdr:cNvPr>
        <xdr:cNvSpPr txBox="1"/>
      </xdr:nvSpPr>
      <xdr:spPr>
        <a:xfrm>
          <a:off x="6627205" y="109519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142126</xdr:rowOff>
    </xdr:from>
    <xdr:ext cx="690189" cy="259045"/>
    <xdr:sp macro="" textlink="">
      <xdr:nvSpPr>
        <xdr:cNvPr id="260" name="n_1mainValue【橋りょう・トンネル】&#10;一人当たり有形固定資産（償却資産）額">
          <a:extLst>
            <a:ext uri="{FF2B5EF4-FFF2-40B4-BE49-F238E27FC236}">
              <a16:creationId xmlns:a16="http://schemas.microsoft.com/office/drawing/2014/main" id="{2D0D7A4E-A68C-4DB3-A52B-121C039C2C26}"/>
            </a:ext>
          </a:extLst>
        </xdr:cNvPr>
        <xdr:cNvSpPr txBox="1"/>
      </xdr:nvSpPr>
      <xdr:spPr>
        <a:xfrm>
          <a:off x="9281505" y="102576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162959</xdr:rowOff>
    </xdr:from>
    <xdr:ext cx="690189" cy="259045"/>
    <xdr:sp macro="" textlink="">
      <xdr:nvSpPr>
        <xdr:cNvPr id="261" name="n_2mainValue【橋りょう・トンネル】&#10;一人当たり有形固定資産（償却資産）額">
          <a:extLst>
            <a:ext uri="{FF2B5EF4-FFF2-40B4-BE49-F238E27FC236}">
              <a16:creationId xmlns:a16="http://schemas.microsoft.com/office/drawing/2014/main" id="{73D3A3EE-E36B-4DEF-9C9C-7861F6FA9B36}"/>
            </a:ext>
          </a:extLst>
        </xdr:cNvPr>
        <xdr:cNvSpPr txBox="1"/>
      </xdr:nvSpPr>
      <xdr:spPr>
        <a:xfrm>
          <a:off x="8405205" y="10278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6714</xdr:rowOff>
    </xdr:from>
    <xdr:ext cx="690189" cy="259045"/>
    <xdr:sp macro="" textlink="">
      <xdr:nvSpPr>
        <xdr:cNvPr id="262" name="n_3mainValue【橋りょう・トンネル】&#10;一人当たり有形固定資産（償却資産）額">
          <a:extLst>
            <a:ext uri="{FF2B5EF4-FFF2-40B4-BE49-F238E27FC236}">
              <a16:creationId xmlns:a16="http://schemas.microsoft.com/office/drawing/2014/main" id="{0E740CE3-6527-41A7-9205-B382FD2439BC}"/>
            </a:ext>
          </a:extLst>
        </xdr:cNvPr>
        <xdr:cNvSpPr txBox="1"/>
      </xdr:nvSpPr>
      <xdr:spPr>
        <a:xfrm>
          <a:off x="7516205" y="102937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19933</xdr:rowOff>
    </xdr:from>
    <xdr:ext cx="690189" cy="259045"/>
    <xdr:sp macro="" textlink="">
      <xdr:nvSpPr>
        <xdr:cNvPr id="263" name="n_4mainValue【橋りょう・トンネル】&#10;一人当たり有形固定資産（償却資産）額">
          <a:extLst>
            <a:ext uri="{FF2B5EF4-FFF2-40B4-BE49-F238E27FC236}">
              <a16:creationId xmlns:a16="http://schemas.microsoft.com/office/drawing/2014/main" id="{66504FA7-4DA5-41A3-82A4-AC7B008C7D1A}"/>
            </a:ext>
          </a:extLst>
        </xdr:cNvPr>
        <xdr:cNvSpPr txBox="1"/>
      </xdr:nvSpPr>
      <xdr:spPr>
        <a:xfrm>
          <a:off x="6627205" y="103069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C65CB2D0-8084-45B4-9276-8BD1F6A75BE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2C39984E-0F54-449B-BD29-152FCA4AED8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FF3DE5B-72A8-4F31-8C93-07CA130EB9A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435FF8F4-7339-4C8B-8E39-D319EBF8E3C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7B000E8B-1FC6-408E-9C6F-6C14D123FAF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570B5196-BA68-4D2C-AFC7-520FB7961CA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D7A9DF6F-2B78-4A21-9BCE-35842F4B9AE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C54885C0-4F6E-4D67-B2AE-AB70C9F682A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68607DA4-7A7E-4679-B8C8-B6356C09536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E6131B84-DD31-436F-A2A1-5AC310C1161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E119D256-6754-4A9A-AE3E-56ABF9B4DCA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2EEADCC5-C45E-41B9-A163-DD67029962D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56BEE706-34B0-4309-B774-56D9D5304F0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F847466F-BD24-4684-8E22-FFD78DE6982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21F1D85F-A63F-4AC9-8F60-BB102FC6351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EF5814DE-9209-4230-92E8-8F15D22290E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BA27E7EA-189C-4B25-A167-60497C1D133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F3FC094B-FB93-4BA2-9228-D5F1A53D1BB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C0EC3121-71BD-4B97-82A1-6548B55C113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D7987A7C-0633-4CED-AA6D-ECC58B1D296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5C775285-DF18-4D8A-89A5-550C80CF73D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FC5021BB-0822-46B0-9087-29CC9CF1A29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EF79AECA-D25C-4DC2-A900-B4B2848C353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1A745DD4-6EFC-4052-8C0A-807F9498EAF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68580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8F5C2ABE-7D4A-4810-8058-1CEB0CACE04D}"/>
            </a:ext>
          </a:extLst>
        </xdr:cNvPr>
        <xdr:cNvCxnSpPr/>
      </xdr:nvCxnSpPr>
      <xdr:spPr>
        <a:xfrm flipV="1">
          <a:off x="4634865" y="1327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9CAD8395-A7B9-49B4-B4F6-93E4F31ECD3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97D2B4EA-A756-4DE4-9F67-A48474D16FE5}"/>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15257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82F04EA0-74F1-453D-BB63-05F3AEC66E1E}"/>
            </a:ext>
          </a:extLst>
        </xdr:cNvPr>
        <xdr:cNvSpPr txBox="1"/>
      </xdr:nvSpPr>
      <xdr:spPr>
        <a:xfrm>
          <a:off x="4673600" y="1304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68580</xdr:rowOff>
    </xdr:from>
    <xdr:to>
      <xdr:col>24</xdr:col>
      <xdr:colOff>152400</xdr:colOff>
      <xdr:row>77</xdr:row>
      <xdr:rowOff>68580</xdr:rowOff>
    </xdr:to>
    <xdr:cxnSp macro="">
      <xdr:nvCxnSpPr>
        <xdr:cNvPr id="292" name="直線コネクタ 291">
          <a:extLst>
            <a:ext uri="{FF2B5EF4-FFF2-40B4-BE49-F238E27FC236}">
              <a16:creationId xmlns:a16="http://schemas.microsoft.com/office/drawing/2014/main" id="{6192C3ED-6CB4-487C-AE8C-40255EE7264A}"/>
            </a:ext>
          </a:extLst>
        </xdr:cNvPr>
        <xdr:cNvCxnSpPr/>
      </xdr:nvCxnSpPr>
      <xdr:spPr>
        <a:xfrm>
          <a:off x="4546600" y="1327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49547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ECFFA478-0E1D-4F0D-B78B-F30D26EFFB61}"/>
            </a:ext>
          </a:extLst>
        </xdr:cNvPr>
        <xdr:cNvSpPr txBox="1"/>
      </xdr:nvSpPr>
      <xdr:spPr>
        <a:xfrm>
          <a:off x="4673600" y="1410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71120</xdr:rowOff>
    </xdr:from>
    <xdr:to>
      <xdr:col>24</xdr:col>
      <xdr:colOff>114300</xdr:colOff>
      <xdr:row>83</xdr:row>
      <xdr:rowOff>1270</xdr:rowOff>
    </xdr:to>
    <xdr:sp macro="" textlink="">
      <xdr:nvSpPr>
        <xdr:cNvPr id="294" name="フローチャート: 判断 293">
          <a:extLst>
            <a:ext uri="{FF2B5EF4-FFF2-40B4-BE49-F238E27FC236}">
              <a16:creationId xmlns:a16="http://schemas.microsoft.com/office/drawing/2014/main" id="{2EA847B2-685C-4947-B02A-B7534B5E3239}"/>
            </a:ext>
          </a:extLst>
        </xdr:cNvPr>
        <xdr:cNvSpPr/>
      </xdr:nvSpPr>
      <xdr:spPr>
        <a:xfrm>
          <a:off x="45847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10161</xdr:rowOff>
    </xdr:from>
    <xdr:to>
      <xdr:col>20</xdr:col>
      <xdr:colOff>38100</xdr:colOff>
      <xdr:row>82</xdr:row>
      <xdr:rowOff>111761</xdr:rowOff>
    </xdr:to>
    <xdr:sp macro="" textlink="">
      <xdr:nvSpPr>
        <xdr:cNvPr id="295" name="フローチャート: 判断 294">
          <a:extLst>
            <a:ext uri="{FF2B5EF4-FFF2-40B4-BE49-F238E27FC236}">
              <a16:creationId xmlns:a16="http://schemas.microsoft.com/office/drawing/2014/main" id="{DE0757B2-B135-4470-ABE9-CB0DBA66C24D}"/>
            </a:ext>
          </a:extLst>
        </xdr:cNvPr>
        <xdr:cNvSpPr/>
      </xdr:nvSpPr>
      <xdr:spPr>
        <a:xfrm>
          <a:off x="3746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12064</xdr:rowOff>
    </xdr:from>
    <xdr:to>
      <xdr:col>15</xdr:col>
      <xdr:colOff>101600</xdr:colOff>
      <xdr:row>82</xdr:row>
      <xdr:rowOff>113664</xdr:rowOff>
    </xdr:to>
    <xdr:sp macro="" textlink="">
      <xdr:nvSpPr>
        <xdr:cNvPr id="296" name="フローチャート: 判断 295">
          <a:extLst>
            <a:ext uri="{FF2B5EF4-FFF2-40B4-BE49-F238E27FC236}">
              <a16:creationId xmlns:a16="http://schemas.microsoft.com/office/drawing/2014/main" id="{CED0E1CE-886A-4A70-982A-07591FBBE092}"/>
            </a:ext>
          </a:extLst>
        </xdr:cNvPr>
        <xdr:cNvSpPr/>
      </xdr:nvSpPr>
      <xdr:spPr>
        <a:xfrm>
          <a:off x="2857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7" name="フローチャート: 判断 296">
          <a:extLst>
            <a:ext uri="{FF2B5EF4-FFF2-40B4-BE49-F238E27FC236}">
              <a16:creationId xmlns:a16="http://schemas.microsoft.com/office/drawing/2014/main" id="{6CE7F249-1D4E-4C5F-9CB5-6FA282C5CDCD}"/>
            </a:ext>
          </a:extLst>
        </xdr:cNvPr>
        <xdr:cNvSpPr/>
      </xdr:nvSpPr>
      <xdr:spPr>
        <a:xfrm>
          <a:off x="196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298" name="フローチャート: 判断 297">
          <a:extLst>
            <a:ext uri="{FF2B5EF4-FFF2-40B4-BE49-F238E27FC236}">
              <a16:creationId xmlns:a16="http://schemas.microsoft.com/office/drawing/2014/main" id="{F999B061-0C40-497F-AEB2-738FF0B38BEF}"/>
            </a:ext>
          </a:extLst>
        </xdr:cNvPr>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4DE40BB-A194-49FD-B5A2-92C4B314B6A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E2AADAF-9433-49D4-8167-BF814D1F3FB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1CE9714-93B0-4B45-84D0-1FC41F343DF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780C7B0-23A1-4B21-8C9A-D1E964DEE07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F42FA7C-696F-4527-AAA7-CB9A66B69A9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133986</xdr:rowOff>
    </xdr:from>
    <xdr:to>
      <xdr:col>24</xdr:col>
      <xdr:colOff>114300</xdr:colOff>
      <xdr:row>81</xdr:row>
      <xdr:rowOff>64136</xdr:rowOff>
    </xdr:to>
    <xdr:sp macro="" textlink="">
      <xdr:nvSpPr>
        <xdr:cNvPr id="304" name="楕円 303">
          <a:extLst>
            <a:ext uri="{FF2B5EF4-FFF2-40B4-BE49-F238E27FC236}">
              <a16:creationId xmlns:a16="http://schemas.microsoft.com/office/drawing/2014/main" id="{DD3B0341-C5BB-4218-BC37-D2E626A3BEA4}"/>
            </a:ext>
          </a:extLst>
        </xdr:cNvPr>
        <xdr:cNvSpPr/>
      </xdr:nvSpPr>
      <xdr:spPr>
        <a:xfrm>
          <a:off x="4584700" y="138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156863</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13E3AE41-0D3E-4EF2-A0BC-7A038D4E99B2}"/>
            </a:ext>
          </a:extLst>
        </xdr:cNvPr>
        <xdr:cNvSpPr txBox="1"/>
      </xdr:nvSpPr>
      <xdr:spPr>
        <a:xfrm>
          <a:off x="4673600"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126364</xdr:rowOff>
    </xdr:from>
    <xdr:to>
      <xdr:col>20</xdr:col>
      <xdr:colOff>38100</xdr:colOff>
      <xdr:row>84</xdr:row>
      <xdr:rowOff>56514</xdr:rowOff>
    </xdr:to>
    <xdr:sp macro="" textlink="">
      <xdr:nvSpPr>
        <xdr:cNvPr id="306" name="楕円 305">
          <a:extLst>
            <a:ext uri="{FF2B5EF4-FFF2-40B4-BE49-F238E27FC236}">
              <a16:creationId xmlns:a16="http://schemas.microsoft.com/office/drawing/2014/main" id="{5A8C64EC-05EA-4621-9AAC-DF11C717ED8A}"/>
            </a:ext>
          </a:extLst>
        </xdr:cNvPr>
        <xdr:cNvSpPr/>
      </xdr:nvSpPr>
      <xdr:spPr>
        <a:xfrm>
          <a:off x="3746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13336</xdr:rowOff>
    </xdr:from>
    <xdr:to>
      <xdr:col>24</xdr:col>
      <xdr:colOff>63500</xdr:colOff>
      <xdr:row>84</xdr:row>
      <xdr:rowOff>5714</xdr:rowOff>
    </xdr:to>
    <xdr:cxnSp macro="">
      <xdr:nvCxnSpPr>
        <xdr:cNvPr id="307" name="直線コネクタ 306">
          <a:extLst>
            <a:ext uri="{FF2B5EF4-FFF2-40B4-BE49-F238E27FC236}">
              <a16:creationId xmlns:a16="http://schemas.microsoft.com/office/drawing/2014/main" id="{156090AC-3E9B-4D32-A15D-A57C56F014D8}"/>
            </a:ext>
          </a:extLst>
        </xdr:cNvPr>
        <xdr:cNvCxnSpPr/>
      </xdr:nvCxnSpPr>
      <xdr:spPr>
        <a:xfrm flipV="1">
          <a:off x="3797300" y="13900786"/>
          <a:ext cx="838200" cy="50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55880</xdr:rowOff>
    </xdr:from>
    <xdr:to>
      <xdr:col>15</xdr:col>
      <xdr:colOff>101600</xdr:colOff>
      <xdr:row>83</xdr:row>
      <xdr:rowOff>157480</xdr:rowOff>
    </xdr:to>
    <xdr:sp macro="" textlink="">
      <xdr:nvSpPr>
        <xdr:cNvPr id="308" name="楕円 307">
          <a:extLst>
            <a:ext uri="{FF2B5EF4-FFF2-40B4-BE49-F238E27FC236}">
              <a16:creationId xmlns:a16="http://schemas.microsoft.com/office/drawing/2014/main" id="{5527165E-9331-4336-99D8-F1773F2BB83D}"/>
            </a:ext>
          </a:extLst>
        </xdr:cNvPr>
        <xdr:cNvSpPr/>
      </xdr:nvSpPr>
      <xdr:spPr>
        <a:xfrm>
          <a:off x="2857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106680</xdr:rowOff>
    </xdr:from>
    <xdr:to>
      <xdr:col>19</xdr:col>
      <xdr:colOff>177800</xdr:colOff>
      <xdr:row>84</xdr:row>
      <xdr:rowOff>5714</xdr:rowOff>
    </xdr:to>
    <xdr:cxnSp macro="">
      <xdr:nvCxnSpPr>
        <xdr:cNvPr id="309" name="直線コネクタ 308">
          <a:extLst>
            <a:ext uri="{FF2B5EF4-FFF2-40B4-BE49-F238E27FC236}">
              <a16:creationId xmlns:a16="http://schemas.microsoft.com/office/drawing/2014/main" id="{214B731D-D254-47F8-81B3-8CF5A5CA8D84}"/>
            </a:ext>
          </a:extLst>
        </xdr:cNvPr>
        <xdr:cNvCxnSpPr/>
      </xdr:nvCxnSpPr>
      <xdr:spPr>
        <a:xfrm>
          <a:off x="2908300" y="14337030"/>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132080</xdr:rowOff>
    </xdr:from>
    <xdr:to>
      <xdr:col>10</xdr:col>
      <xdr:colOff>165100</xdr:colOff>
      <xdr:row>81</xdr:row>
      <xdr:rowOff>62230</xdr:rowOff>
    </xdr:to>
    <xdr:sp macro="" textlink="">
      <xdr:nvSpPr>
        <xdr:cNvPr id="310" name="楕円 309">
          <a:extLst>
            <a:ext uri="{FF2B5EF4-FFF2-40B4-BE49-F238E27FC236}">
              <a16:creationId xmlns:a16="http://schemas.microsoft.com/office/drawing/2014/main" id="{EEF1DF2D-B0E3-4810-8EEA-1A0FAD6E21ED}"/>
            </a:ext>
          </a:extLst>
        </xdr:cNvPr>
        <xdr:cNvSpPr/>
      </xdr:nvSpPr>
      <xdr:spPr>
        <a:xfrm>
          <a:off x="1968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11430</xdr:rowOff>
    </xdr:from>
    <xdr:to>
      <xdr:col>15</xdr:col>
      <xdr:colOff>50800</xdr:colOff>
      <xdr:row>83</xdr:row>
      <xdr:rowOff>106680</xdr:rowOff>
    </xdr:to>
    <xdr:cxnSp macro="">
      <xdr:nvCxnSpPr>
        <xdr:cNvPr id="311" name="直線コネクタ 310">
          <a:extLst>
            <a:ext uri="{FF2B5EF4-FFF2-40B4-BE49-F238E27FC236}">
              <a16:creationId xmlns:a16="http://schemas.microsoft.com/office/drawing/2014/main" id="{A6EB198A-0833-47D5-B899-32FAE01AEEF1}"/>
            </a:ext>
          </a:extLst>
        </xdr:cNvPr>
        <xdr:cNvCxnSpPr/>
      </xdr:nvCxnSpPr>
      <xdr:spPr>
        <a:xfrm>
          <a:off x="2019300" y="1389888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82550</xdr:rowOff>
    </xdr:from>
    <xdr:to>
      <xdr:col>6</xdr:col>
      <xdr:colOff>38100</xdr:colOff>
      <xdr:row>83</xdr:row>
      <xdr:rowOff>12700</xdr:rowOff>
    </xdr:to>
    <xdr:sp macro="" textlink="">
      <xdr:nvSpPr>
        <xdr:cNvPr id="312" name="楕円 311">
          <a:extLst>
            <a:ext uri="{FF2B5EF4-FFF2-40B4-BE49-F238E27FC236}">
              <a16:creationId xmlns:a16="http://schemas.microsoft.com/office/drawing/2014/main" id="{F464DBB4-F663-49D2-9B4D-97D83A10D9AE}"/>
            </a:ext>
          </a:extLst>
        </xdr:cNvPr>
        <xdr:cNvSpPr/>
      </xdr:nvSpPr>
      <xdr:spPr>
        <a:xfrm>
          <a:off x="1079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11430</xdr:rowOff>
    </xdr:from>
    <xdr:to>
      <xdr:col>10</xdr:col>
      <xdr:colOff>114300</xdr:colOff>
      <xdr:row>82</xdr:row>
      <xdr:rowOff>133350</xdr:rowOff>
    </xdr:to>
    <xdr:cxnSp macro="">
      <xdr:nvCxnSpPr>
        <xdr:cNvPr id="313" name="直線コネクタ 312">
          <a:extLst>
            <a:ext uri="{FF2B5EF4-FFF2-40B4-BE49-F238E27FC236}">
              <a16:creationId xmlns:a16="http://schemas.microsoft.com/office/drawing/2014/main" id="{23A0A28A-0AE4-4AD6-8A55-2D12A0A87320}"/>
            </a:ext>
          </a:extLst>
        </xdr:cNvPr>
        <xdr:cNvCxnSpPr/>
      </xdr:nvCxnSpPr>
      <xdr:spPr>
        <a:xfrm flipV="1">
          <a:off x="1130300" y="13898880"/>
          <a:ext cx="889000" cy="29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128288</xdr:rowOff>
    </xdr:from>
    <xdr:ext cx="405111" cy="259045"/>
    <xdr:sp macro="" textlink="">
      <xdr:nvSpPr>
        <xdr:cNvPr id="314" name="n_1aveValue【公営住宅】&#10;有形固定資産減価償却率">
          <a:extLst>
            <a:ext uri="{FF2B5EF4-FFF2-40B4-BE49-F238E27FC236}">
              <a16:creationId xmlns:a16="http://schemas.microsoft.com/office/drawing/2014/main" id="{7D6DC0B2-8031-46A6-8D62-79A7D4FB19B8}"/>
            </a:ext>
          </a:extLst>
        </xdr:cNvPr>
        <xdr:cNvSpPr txBox="1"/>
      </xdr:nvSpPr>
      <xdr:spPr>
        <a:xfrm>
          <a:off x="3582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130191</xdr:rowOff>
    </xdr:from>
    <xdr:ext cx="405111" cy="259045"/>
    <xdr:sp macro="" textlink="">
      <xdr:nvSpPr>
        <xdr:cNvPr id="315" name="n_2aveValue【公営住宅】&#10;有形固定資産減価償却率">
          <a:extLst>
            <a:ext uri="{FF2B5EF4-FFF2-40B4-BE49-F238E27FC236}">
              <a16:creationId xmlns:a16="http://schemas.microsoft.com/office/drawing/2014/main" id="{B365C89D-D5E5-4CB7-AF06-CA6BCA96A961}"/>
            </a:ext>
          </a:extLst>
        </xdr:cNvPr>
        <xdr:cNvSpPr txBox="1"/>
      </xdr:nvSpPr>
      <xdr:spPr>
        <a:xfrm>
          <a:off x="27057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xdr:rowOff>
    </xdr:from>
    <xdr:ext cx="405111" cy="259045"/>
    <xdr:sp macro="" textlink="">
      <xdr:nvSpPr>
        <xdr:cNvPr id="316" name="n_3aveValue【公営住宅】&#10;有形固定資産減価償却率">
          <a:extLst>
            <a:ext uri="{FF2B5EF4-FFF2-40B4-BE49-F238E27FC236}">
              <a16:creationId xmlns:a16="http://schemas.microsoft.com/office/drawing/2014/main" id="{4544605B-24D8-4E31-9F7F-FCD5068E779D}"/>
            </a:ext>
          </a:extLst>
        </xdr:cNvPr>
        <xdr:cNvSpPr txBox="1"/>
      </xdr:nvSpPr>
      <xdr:spPr>
        <a:xfrm>
          <a:off x="1816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158766</xdr:rowOff>
    </xdr:from>
    <xdr:ext cx="405111" cy="259045"/>
    <xdr:sp macro="" textlink="">
      <xdr:nvSpPr>
        <xdr:cNvPr id="317" name="n_4aveValue【公営住宅】&#10;有形固定資産減価償却率">
          <a:extLst>
            <a:ext uri="{FF2B5EF4-FFF2-40B4-BE49-F238E27FC236}">
              <a16:creationId xmlns:a16="http://schemas.microsoft.com/office/drawing/2014/main" id="{74BA7BB1-3E53-4F9F-A889-56E4274E4284}"/>
            </a:ext>
          </a:extLst>
        </xdr:cNvPr>
        <xdr:cNvSpPr txBox="1"/>
      </xdr:nvSpPr>
      <xdr:spPr>
        <a:xfrm>
          <a:off x="927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47641</xdr:rowOff>
    </xdr:from>
    <xdr:ext cx="405111" cy="259045"/>
    <xdr:sp macro="" textlink="">
      <xdr:nvSpPr>
        <xdr:cNvPr id="318" name="n_1mainValue【公営住宅】&#10;有形固定資産減価償却率">
          <a:extLst>
            <a:ext uri="{FF2B5EF4-FFF2-40B4-BE49-F238E27FC236}">
              <a16:creationId xmlns:a16="http://schemas.microsoft.com/office/drawing/2014/main" id="{02E5406D-7B19-44B1-8220-15ED18807EA7}"/>
            </a:ext>
          </a:extLst>
        </xdr:cNvPr>
        <xdr:cNvSpPr txBox="1"/>
      </xdr:nvSpPr>
      <xdr:spPr>
        <a:xfrm>
          <a:off x="35820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148607</xdr:rowOff>
    </xdr:from>
    <xdr:ext cx="405111" cy="259045"/>
    <xdr:sp macro="" textlink="">
      <xdr:nvSpPr>
        <xdr:cNvPr id="319" name="n_2mainValue【公営住宅】&#10;有形固定資産減価償却率">
          <a:extLst>
            <a:ext uri="{FF2B5EF4-FFF2-40B4-BE49-F238E27FC236}">
              <a16:creationId xmlns:a16="http://schemas.microsoft.com/office/drawing/2014/main" id="{A5DAE377-0B61-4704-82D0-46F7581B60A5}"/>
            </a:ext>
          </a:extLst>
        </xdr:cNvPr>
        <xdr:cNvSpPr txBox="1"/>
      </xdr:nvSpPr>
      <xdr:spPr>
        <a:xfrm>
          <a:off x="2705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78757</xdr:rowOff>
    </xdr:from>
    <xdr:ext cx="405111" cy="259045"/>
    <xdr:sp macro="" textlink="">
      <xdr:nvSpPr>
        <xdr:cNvPr id="320" name="n_3mainValue【公営住宅】&#10;有形固定資産減価償却率">
          <a:extLst>
            <a:ext uri="{FF2B5EF4-FFF2-40B4-BE49-F238E27FC236}">
              <a16:creationId xmlns:a16="http://schemas.microsoft.com/office/drawing/2014/main" id="{6B89B433-ECBF-4229-90CB-0F8EE77DDF36}"/>
            </a:ext>
          </a:extLst>
        </xdr:cNvPr>
        <xdr:cNvSpPr txBox="1"/>
      </xdr:nvSpPr>
      <xdr:spPr>
        <a:xfrm>
          <a:off x="18167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21" name="n_4mainValue【公営住宅】&#10;有形固定資産減価償却率">
          <a:extLst>
            <a:ext uri="{FF2B5EF4-FFF2-40B4-BE49-F238E27FC236}">
              <a16:creationId xmlns:a16="http://schemas.microsoft.com/office/drawing/2014/main" id="{6D08D045-5B20-4E00-AB05-38343012AB96}"/>
            </a:ext>
          </a:extLst>
        </xdr:cNvPr>
        <xdr:cNvSpPr txBox="1"/>
      </xdr:nvSpPr>
      <xdr:spPr>
        <a:xfrm>
          <a:off x="927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D25D0B82-5039-4097-ADB5-F40E33A2A24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F0C44D87-0F82-4B5E-8DCF-0CDACA93B10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3B747DE6-2E27-4061-ADD9-15B711D517E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8C255EFF-3CCD-43D9-852B-DBD0ED47C85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BF5E392F-7905-462D-9151-1E08F45675D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7B5267D2-EEEF-4EA3-A2E6-EE1A8399AF1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CD240BD0-F1CB-4736-907B-1B02DC08AF3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64B43EC8-5B6E-4CB8-BE55-01EC089430F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6BDA984D-EF7A-46DD-BE4C-D5258B7665B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6F349FA5-B761-4904-948C-191952DF662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134C5DFD-667C-443B-A8E7-AD88E8E1E1B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604C846-D5E2-4CD6-8434-AD06187A01D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D1145559-1BBA-4461-9F0E-C6D702268D2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D86CEDF-45AE-4160-B991-6CBACF88F1D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1D13BEB7-1433-474D-9242-39250318270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109F178C-BCD4-42A3-B993-D112665B170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C55F234A-6590-4204-A5E3-653CF2318BC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6B1BF19D-F754-4241-BAE8-33A8E494561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7964323F-8369-4432-BAF8-765E6223C0A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FD9C5338-5DC2-4C43-8FE9-722ACFFDE04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A2899DB1-4125-41FD-BB29-D8BB1B44A2A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7B2D9546-CAAE-429B-AFB3-F298D14EE41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4AF042E5-410D-46E8-8F57-59A570A93B7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139446</xdr:rowOff>
    </xdr:from>
    <xdr:to>
      <xdr:col>54</xdr:col>
      <xdr:colOff>189865</xdr:colOff>
      <xdr:row>86</xdr:row>
      <xdr:rowOff>36957</xdr:rowOff>
    </xdr:to>
    <xdr:cxnSp macro="">
      <xdr:nvCxnSpPr>
        <xdr:cNvPr id="345" name="直線コネクタ 344">
          <a:extLst>
            <a:ext uri="{FF2B5EF4-FFF2-40B4-BE49-F238E27FC236}">
              <a16:creationId xmlns:a16="http://schemas.microsoft.com/office/drawing/2014/main" id="{04D27A4E-09FD-4C47-92F7-A618D13F6083}"/>
            </a:ext>
          </a:extLst>
        </xdr:cNvPr>
        <xdr:cNvCxnSpPr/>
      </xdr:nvCxnSpPr>
      <xdr:spPr>
        <a:xfrm flipV="1">
          <a:off x="10476865" y="13341096"/>
          <a:ext cx="0" cy="144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40784</xdr:rowOff>
    </xdr:from>
    <xdr:ext cx="469744" cy="259045"/>
    <xdr:sp macro="" textlink="">
      <xdr:nvSpPr>
        <xdr:cNvPr id="346" name="【公営住宅】&#10;一人当たり面積最小値テキスト">
          <a:extLst>
            <a:ext uri="{FF2B5EF4-FFF2-40B4-BE49-F238E27FC236}">
              <a16:creationId xmlns:a16="http://schemas.microsoft.com/office/drawing/2014/main" id="{DF98033C-AAD4-44E4-8CA1-93D1BA3E8FF4}"/>
            </a:ext>
          </a:extLst>
        </xdr:cNvPr>
        <xdr:cNvSpPr txBox="1"/>
      </xdr:nvSpPr>
      <xdr:spPr>
        <a:xfrm>
          <a:off x="10515600" y="147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36957</xdr:rowOff>
    </xdr:from>
    <xdr:to>
      <xdr:col>55</xdr:col>
      <xdr:colOff>88900</xdr:colOff>
      <xdr:row>86</xdr:row>
      <xdr:rowOff>36957</xdr:rowOff>
    </xdr:to>
    <xdr:cxnSp macro="">
      <xdr:nvCxnSpPr>
        <xdr:cNvPr id="347" name="直線コネクタ 346">
          <a:extLst>
            <a:ext uri="{FF2B5EF4-FFF2-40B4-BE49-F238E27FC236}">
              <a16:creationId xmlns:a16="http://schemas.microsoft.com/office/drawing/2014/main" id="{B8669C84-F7F0-4563-B22E-52FE9C00CA2A}"/>
            </a:ext>
          </a:extLst>
        </xdr:cNvPr>
        <xdr:cNvCxnSpPr/>
      </xdr:nvCxnSpPr>
      <xdr:spPr>
        <a:xfrm>
          <a:off x="10388600" y="147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86123</xdr:rowOff>
    </xdr:from>
    <xdr:ext cx="469744" cy="259045"/>
    <xdr:sp macro="" textlink="">
      <xdr:nvSpPr>
        <xdr:cNvPr id="348" name="【公営住宅】&#10;一人当たり面積最大値テキスト">
          <a:extLst>
            <a:ext uri="{FF2B5EF4-FFF2-40B4-BE49-F238E27FC236}">
              <a16:creationId xmlns:a16="http://schemas.microsoft.com/office/drawing/2014/main" id="{594FF5E4-79CB-4400-A16D-8D4312C1294F}"/>
            </a:ext>
          </a:extLst>
        </xdr:cNvPr>
        <xdr:cNvSpPr txBox="1"/>
      </xdr:nvSpPr>
      <xdr:spPr>
        <a:xfrm>
          <a:off x="10515600" y="1311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139446</xdr:rowOff>
    </xdr:from>
    <xdr:to>
      <xdr:col>55</xdr:col>
      <xdr:colOff>88900</xdr:colOff>
      <xdr:row>77</xdr:row>
      <xdr:rowOff>139446</xdr:rowOff>
    </xdr:to>
    <xdr:cxnSp macro="">
      <xdr:nvCxnSpPr>
        <xdr:cNvPr id="349" name="直線コネクタ 348">
          <a:extLst>
            <a:ext uri="{FF2B5EF4-FFF2-40B4-BE49-F238E27FC236}">
              <a16:creationId xmlns:a16="http://schemas.microsoft.com/office/drawing/2014/main" id="{8752F7A9-D439-4F23-8F60-2E1753B175E5}"/>
            </a:ext>
          </a:extLst>
        </xdr:cNvPr>
        <xdr:cNvCxnSpPr/>
      </xdr:nvCxnSpPr>
      <xdr:spPr>
        <a:xfrm>
          <a:off x="10388600" y="1334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154894</xdr:rowOff>
    </xdr:from>
    <xdr:ext cx="469744" cy="259045"/>
    <xdr:sp macro="" textlink="">
      <xdr:nvSpPr>
        <xdr:cNvPr id="350" name="【公営住宅】&#10;一人当たり面積平均値テキスト">
          <a:extLst>
            <a:ext uri="{FF2B5EF4-FFF2-40B4-BE49-F238E27FC236}">
              <a16:creationId xmlns:a16="http://schemas.microsoft.com/office/drawing/2014/main" id="{271CF20D-F046-4C0A-9CD5-ABBE0338354A}"/>
            </a:ext>
          </a:extLst>
        </xdr:cNvPr>
        <xdr:cNvSpPr txBox="1"/>
      </xdr:nvSpPr>
      <xdr:spPr>
        <a:xfrm>
          <a:off x="10515600" y="14385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5017</xdr:rowOff>
    </xdr:from>
    <xdr:to>
      <xdr:col>55</xdr:col>
      <xdr:colOff>50800</xdr:colOff>
      <xdr:row>84</xdr:row>
      <xdr:rowOff>106617</xdr:rowOff>
    </xdr:to>
    <xdr:sp macro="" textlink="">
      <xdr:nvSpPr>
        <xdr:cNvPr id="351" name="フローチャート: 判断 350">
          <a:extLst>
            <a:ext uri="{FF2B5EF4-FFF2-40B4-BE49-F238E27FC236}">
              <a16:creationId xmlns:a16="http://schemas.microsoft.com/office/drawing/2014/main" id="{3F9AAA6C-1F6B-4CCC-8461-B3EFCD2A4D5A}"/>
            </a:ext>
          </a:extLst>
        </xdr:cNvPr>
        <xdr:cNvSpPr/>
      </xdr:nvSpPr>
      <xdr:spPr>
        <a:xfrm>
          <a:off x="10426700" y="1440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161989</xdr:rowOff>
    </xdr:from>
    <xdr:to>
      <xdr:col>50</xdr:col>
      <xdr:colOff>165100</xdr:colOff>
      <xdr:row>82</xdr:row>
      <xdr:rowOff>92139</xdr:rowOff>
    </xdr:to>
    <xdr:sp macro="" textlink="">
      <xdr:nvSpPr>
        <xdr:cNvPr id="352" name="フローチャート: 判断 351">
          <a:extLst>
            <a:ext uri="{FF2B5EF4-FFF2-40B4-BE49-F238E27FC236}">
              <a16:creationId xmlns:a16="http://schemas.microsoft.com/office/drawing/2014/main" id="{425E5AB6-BD6C-43B9-8EA4-761A8C10D017}"/>
            </a:ext>
          </a:extLst>
        </xdr:cNvPr>
        <xdr:cNvSpPr/>
      </xdr:nvSpPr>
      <xdr:spPr>
        <a:xfrm>
          <a:off x="9588500" y="1404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53023</xdr:rowOff>
    </xdr:from>
    <xdr:to>
      <xdr:col>46</xdr:col>
      <xdr:colOff>38100</xdr:colOff>
      <xdr:row>81</xdr:row>
      <xdr:rowOff>154623</xdr:rowOff>
    </xdr:to>
    <xdr:sp macro="" textlink="">
      <xdr:nvSpPr>
        <xdr:cNvPr id="353" name="フローチャート: 判断 352">
          <a:extLst>
            <a:ext uri="{FF2B5EF4-FFF2-40B4-BE49-F238E27FC236}">
              <a16:creationId xmlns:a16="http://schemas.microsoft.com/office/drawing/2014/main" id="{9D59AA77-92A8-4871-AA4B-22A1155F720F}"/>
            </a:ext>
          </a:extLst>
        </xdr:cNvPr>
        <xdr:cNvSpPr/>
      </xdr:nvSpPr>
      <xdr:spPr>
        <a:xfrm>
          <a:off x="8699500" y="1394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103696</xdr:rowOff>
    </xdr:from>
    <xdr:to>
      <xdr:col>41</xdr:col>
      <xdr:colOff>101600</xdr:colOff>
      <xdr:row>82</xdr:row>
      <xdr:rowOff>33846</xdr:rowOff>
    </xdr:to>
    <xdr:sp macro="" textlink="">
      <xdr:nvSpPr>
        <xdr:cNvPr id="354" name="フローチャート: 判断 353">
          <a:extLst>
            <a:ext uri="{FF2B5EF4-FFF2-40B4-BE49-F238E27FC236}">
              <a16:creationId xmlns:a16="http://schemas.microsoft.com/office/drawing/2014/main" id="{2E8E148A-0D2C-4028-AC94-9AD2EA254325}"/>
            </a:ext>
          </a:extLst>
        </xdr:cNvPr>
        <xdr:cNvSpPr/>
      </xdr:nvSpPr>
      <xdr:spPr>
        <a:xfrm>
          <a:off x="7810500" y="1399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146938</xdr:rowOff>
    </xdr:from>
    <xdr:to>
      <xdr:col>36</xdr:col>
      <xdr:colOff>165100</xdr:colOff>
      <xdr:row>83</xdr:row>
      <xdr:rowOff>77088</xdr:rowOff>
    </xdr:to>
    <xdr:sp macro="" textlink="">
      <xdr:nvSpPr>
        <xdr:cNvPr id="355" name="フローチャート: 判断 354">
          <a:extLst>
            <a:ext uri="{FF2B5EF4-FFF2-40B4-BE49-F238E27FC236}">
              <a16:creationId xmlns:a16="http://schemas.microsoft.com/office/drawing/2014/main" id="{3CCB3117-769A-429E-B0DF-3DF674DCE140}"/>
            </a:ext>
          </a:extLst>
        </xdr:cNvPr>
        <xdr:cNvSpPr/>
      </xdr:nvSpPr>
      <xdr:spPr>
        <a:xfrm>
          <a:off x="6921500" y="142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FFE4916-F0D2-477D-8D9C-8903CDFAF10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BA48A03-F9DF-4E6C-B20E-3A16E84098F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9E7924A-A8B9-436F-A181-3FEAC866EF2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87468BA-0771-466D-8D3C-6A567D50020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58F30CBF-4896-4BDF-AEAF-755987756B4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103696</xdr:rowOff>
    </xdr:from>
    <xdr:to>
      <xdr:col>55</xdr:col>
      <xdr:colOff>50800</xdr:colOff>
      <xdr:row>83</xdr:row>
      <xdr:rowOff>33846</xdr:rowOff>
    </xdr:to>
    <xdr:sp macro="" textlink="">
      <xdr:nvSpPr>
        <xdr:cNvPr id="361" name="楕円 360">
          <a:extLst>
            <a:ext uri="{FF2B5EF4-FFF2-40B4-BE49-F238E27FC236}">
              <a16:creationId xmlns:a16="http://schemas.microsoft.com/office/drawing/2014/main" id="{2F3665C3-C71C-4CFF-B23F-471AF5495B71}"/>
            </a:ext>
          </a:extLst>
        </xdr:cNvPr>
        <xdr:cNvSpPr/>
      </xdr:nvSpPr>
      <xdr:spPr>
        <a:xfrm>
          <a:off x="10426700" y="1416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126573</xdr:rowOff>
    </xdr:from>
    <xdr:ext cx="469744" cy="259045"/>
    <xdr:sp macro="" textlink="">
      <xdr:nvSpPr>
        <xdr:cNvPr id="362" name="【公営住宅】&#10;一人当たり面積該当値テキスト">
          <a:extLst>
            <a:ext uri="{FF2B5EF4-FFF2-40B4-BE49-F238E27FC236}">
              <a16:creationId xmlns:a16="http://schemas.microsoft.com/office/drawing/2014/main" id="{DC75D01F-45B3-4BE8-BA00-5E431677F13B}"/>
            </a:ext>
          </a:extLst>
        </xdr:cNvPr>
        <xdr:cNvSpPr txBox="1"/>
      </xdr:nvSpPr>
      <xdr:spPr>
        <a:xfrm>
          <a:off x="10515600" y="1401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136461</xdr:rowOff>
    </xdr:from>
    <xdr:to>
      <xdr:col>50</xdr:col>
      <xdr:colOff>165100</xdr:colOff>
      <xdr:row>83</xdr:row>
      <xdr:rowOff>66611</xdr:rowOff>
    </xdr:to>
    <xdr:sp macro="" textlink="">
      <xdr:nvSpPr>
        <xdr:cNvPr id="363" name="楕円 362">
          <a:extLst>
            <a:ext uri="{FF2B5EF4-FFF2-40B4-BE49-F238E27FC236}">
              <a16:creationId xmlns:a16="http://schemas.microsoft.com/office/drawing/2014/main" id="{929CA1F6-0D3C-4F43-9B99-9F660582CDFB}"/>
            </a:ext>
          </a:extLst>
        </xdr:cNvPr>
        <xdr:cNvSpPr/>
      </xdr:nvSpPr>
      <xdr:spPr>
        <a:xfrm>
          <a:off x="9588500" y="1419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154496</xdr:rowOff>
    </xdr:from>
    <xdr:to>
      <xdr:col>55</xdr:col>
      <xdr:colOff>0</xdr:colOff>
      <xdr:row>83</xdr:row>
      <xdr:rowOff>15811</xdr:rowOff>
    </xdr:to>
    <xdr:cxnSp macro="">
      <xdr:nvCxnSpPr>
        <xdr:cNvPr id="364" name="直線コネクタ 363">
          <a:extLst>
            <a:ext uri="{FF2B5EF4-FFF2-40B4-BE49-F238E27FC236}">
              <a16:creationId xmlns:a16="http://schemas.microsoft.com/office/drawing/2014/main" id="{11D03177-7B07-433D-ADDB-5E218C2335B4}"/>
            </a:ext>
          </a:extLst>
        </xdr:cNvPr>
        <xdr:cNvCxnSpPr/>
      </xdr:nvCxnSpPr>
      <xdr:spPr>
        <a:xfrm flipV="1">
          <a:off x="9639300" y="14213396"/>
          <a:ext cx="838200" cy="3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99885</xdr:rowOff>
    </xdr:from>
    <xdr:to>
      <xdr:col>46</xdr:col>
      <xdr:colOff>38100</xdr:colOff>
      <xdr:row>84</xdr:row>
      <xdr:rowOff>30035</xdr:rowOff>
    </xdr:to>
    <xdr:sp macro="" textlink="">
      <xdr:nvSpPr>
        <xdr:cNvPr id="365" name="楕円 364">
          <a:extLst>
            <a:ext uri="{FF2B5EF4-FFF2-40B4-BE49-F238E27FC236}">
              <a16:creationId xmlns:a16="http://schemas.microsoft.com/office/drawing/2014/main" id="{0EDD6CBB-71AC-4402-8B0D-3BDDCF6FFFB7}"/>
            </a:ext>
          </a:extLst>
        </xdr:cNvPr>
        <xdr:cNvSpPr/>
      </xdr:nvSpPr>
      <xdr:spPr>
        <a:xfrm>
          <a:off x="8699500" y="1433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15811</xdr:rowOff>
    </xdr:from>
    <xdr:to>
      <xdr:col>50</xdr:col>
      <xdr:colOff>114300</xdr:colOff>
      <xdr:row>83</xdr:row>
      <xdr:rowOff>150685</xdr:rowOff>
    </xdr:to>
    <xdr:cxnSp macro="">
      <xdr:nvCxnSpPr>
        <xdr:cNvPr id="366" name="直線コネクタ 365">
          <a:extLst>
            <a:ext uri="{FF2B5EF4-FFF2-40B4-BE49-F238E27FC236}">
              <a16:creationId xmlns:a16="http://schemas.microsoft.com/office/drawing/2014/main" id="{74477744-5147-4D73-ACD1-C8C4D1DD0E8D}"/>
            </a:ext>
          </a:extLst>
        </xdr:cNvPr>
        <xdr:cNvCxnSpPr/>
      </xdr:nvCxnSpPr>
      <xdr:spPr>
        <a:xfrm flipV="1">
          <a:off x="8750300" y="14246161"/>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22352</xdr:rowOff>
    </xdr:from>
    <xdr:to>
      <xdr:col>41</xdr:col>
      <xdr:colOff>101600</xdr:colOff>
      <xdr:row>83</xdr:row>
      <xdr:rowOff>123952</xdr:rowOff>
    </xdr:to>
    <xdr:sp macro="" textlink="">
      <xdr:nvSpPr>
        <xdr:cNvPr id="367" name="楕円 366">
          <a:extLst>
            <a:ext uri="{FF2B5EF4-FFF2-40B4-BE49-F238E27FC236}">
              <a16:creationId xmlns:a16="http://schemas.microsoft.com/office/drawing/2014/main" id="{E9C98F19-F794-484A-8CDF-423991236733}"/>
            </a:ext>
          </a:extLst>
        </xdr:cNvPr>
        <xdr:cNvSpPr/>
      </xdr:nvSpPr>
      <xdr:spPr>
        <a:xfrm>
          <a:off x="7810500" y="1425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73152</xdr:rowOff>
    </xdr:from>
    <xdr:to>
      <xdr:col>45</xdr:col>
      <xdr:colOff>177800</xdr:colOff>
      <xdr:row>83</xdr:row>
      <xdr:rowOff>150685</xdr:rowOff>
    </xdr:to>
    <xdr:cxnSp macro="">
      <xdr:nvCxnSpPr>
        <xdr:cNvPr id="368" name="直線コネクタ 367">
          <a:extLst>
            <a:ext uri="{FF2B5EF4-FFF2-40B4-BE49-F238E27FC236}">
              <a16:creationId xmlns:a16="http://schemas.microsoft.com/office/drawing/2014/main" id="{A892CAE4-3517-4077-9FAC-326BAC4A73C3}"/>
            </a:ext>
          </a:extLst>
        </xdr:cNvPr>
        <xdr:cNvCxnSpPr/>
      </xdr:nvCxnSpPr>
      <xdr:spPr>
        <a:xfrm>
          <a:off x="7861300" y="14303502"/>
          <a:ext cx="889000" cy="7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122365</xdr:rowOff>
    </xdr:from>
    <xdr:to>
      <xdr:col>36</xdr:col>
      <xdr:colOff>165100</xdr:colOff>
      <xdr:row>84</xdr:row>
      <xdr:rowOff>52515</xdr:rowOff>
    </xdr:to>
    <xdr:sp macro="" textlink="">
      <xdr:nvSpPr>
        <xdr:cNvPr id="369" name="楕円 368">
          <a:extLst>
            <a:ext uri="{FF2B5EF4-FFF2-40B4-BE49-F238E27FC236}">
              <a16:creationId xmlns:a16="http://schemas.microsoft.com/office/drawing/2014/main" id="{9309288F-3FE1-4B12-A06D-62324729011C}"/>
            </a:ext>
          </a:extLst>
        </xdr:cNvPr>
        <xdr:cNvSpPr/>
      </xdr:nvSpPr>
      <xdr:spPr>
        <a:xfrm>
          <a:off x="6921500" y="1435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73152</xdr:rowOff>
    </xdr:from>
    <xdr:to>
      <xdr:col>41</xdr:col>
      <xdr:colOff>50800</xdr:colOff>
      <xdr:row>84</xdr:row>
      <xdr:rowOff>1715</xdr:rowOff>
    </xdr:to>
    <xdr:cxnSp macro="">
      <xdr:nvCxnSpPr>
        <xdr:cNvPr id="370" name="直線コネクタ 369">
          <a:extLst>
            <a:ext uri="{FF2B5EF4-FFF2-40B4-BE49-F238E27FC236}">
              <a16:creationId xmlns:a16="http://schemas.microsoft.com/office/drawing/2014/main" id="{6A624305-3D35-40C2-9758-33950357E195}"/>
            </a:ext>
          </a:extLst>
        </xdr:cNvPr>
        <xdr:cNvCxnSpPr/>
      </xdr:nvCxnSpPr>
      <xdr:spPr>
        <a:xfrm flipV="1">
          <a:off x="6972300" y="14303502"/>
          <a:ext cx="8890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108666</xdr:rowOff>
    </xdr:from>
    <xdr:ext cx="469744" cy="259045"/>
    <xdr:sp macro="" textlink="">
      <xdr:nvSpPr>
        <xdr:cNvPr id="371" name="n_1aveValue【公営住宅】&#10;一人当たり面積">
          <a:extLst>
            <a:ext uri="{FF2B5EF4-FFF2-40B4-BE49-F238E27FC236}">
              <a16:creationId xmlns:a16="http://schemas.microsoft.com/office/drawing/2014/main" id="{F2E28AAB-A84D-4994-8AF2-BB7E09D8E00F}"/>
            </a:ext>
          </a:extLst>
        </xdr:cNvPr>
        <xdr:cNvSpPr txBox="1"/>
      </xdr:nvSpPr>
      <xdr:spPr>
        <a:xfrm>
          <a:off x="9391727" y="1382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171150</xdr:rowOff>
    </xdr:from>
    <xdr:ext cx="469744" cy="259045"/>
    <xdr:sp macro="" textlink="">
      <xdr:nvSpPr>
        <xdr:cNvPr id="372" name="n_2aveValue【公営住宅】&#10;一人当たり面積">
          <a:extLst>
            <a:ext uri="{FF2B5EF4-FFF2-40B4-BE49-F238E27FC236}">
              <a16:creationId xmlns:a16="http://schemas.microsoft.com/office/drawing/2014/main" id="{723417D8-6898-41DF-9CD0-9E215450518B}"/>
            </a:ext>
          </a:extLst>
        </xdr:cNvPr>
        <xdr:cNvSpPr txBox="1"/>
      </xdr:nvSpPr>
      <xdr:spPr>
        <a:xfrm>
          <a:off x="8515427" y="13715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50373</xdr:rowOff>
    </xdr:from>
    <xdr:ext cx="469744" cy="259045"/>
    <xdr:sp macro="" textlink="">
      <xdr:nvSpPr>
        <xdr:cNvPr id="373" name="n_3aveValue【公営住宅】&#10;一人当たり面積">
          <a:extLst>
            <a:ext uri="{FF2B5EF4-FFF2-40B4-BE49-F238E27FC236}">
              <a16:creationId xmlns:a16="http://schemas.microsoft.com/office/drawing/2014/main" id="{C6706303-C30E-44B6-86EF-5AE36664026D}"/>
            </a:ext>
          </a:extLst>
        </xdr:cNvPr>
        <xdr:cNvSpPr txBox="1"/>
      </xdr:nvSpPr>
      <xdr:spPr>
        <a:xfrm>
          <a:off x="7626427" y="1376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93615</xdr:rowOff>
    </xdr:from>
    <xdr:ext cx="469744" cy="259045"/>
    <xdr:sp macro="" textlink="">
      <xdr:nvSpPr>
        <xdr:cNvPr id="374" name="n_4aveValue【公営住宅】&#10;一人当たり面積">
          <a:extLst>
            <a:ext uri="{FF2B5EF4-FFF2-40B4-BE49-F238E27FC236}">
              <a16:creationId xmlns:a16="http://schemas.microsoft.com/office/drawing/2014/main" id="{02223A4D-F7B1-41AA-A68B-A7BE9E681011}"/>
            </a:ext>
          </a:extLst>
        </xdr:cNvPr>
        <xdr:cNvSpPr txBox="1"/>
      </xdr:nvSpPr>
      <xdr:spPr>
        <a:xfrm>
          <a:off x="6737427" y="1398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57738</xdr:rowOff>
    </xdr:from>
    <xdr:ext cx="469744" cy="259045"/>
    <xdr:sp macro="" textlink="">
      <xdr:nvSpPr>
        <xdr:cNvPr id="375" name="n_1mainValue【公営住宅】&#10;一人当たり面積">
          <a:extLst>
            <a:ext uri="{FF2B5EF4-FFF2-40B4-BE49-F238E27FC236}">
              <a16:creationId xmlns:a16="http://schemas.microsoft.com/office/drawing/2014/main" id="{BDF8BE8C-0F27-4F0A-9EB8-793A20824ABA}"/>
            </a:ext>
          </a:extLst>
        </xdr:cNvPr>
        <xdr:cNvSpPr txBox="1"/>
      </xdr:nvSpPr>
      <xdr:spPr>
        <a:xfrm>
          <a:off x="9391727" y="1428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21162</xdr:rowOff>
    </xdr:from>
    <xdr:ext cx="469744" cy="259045"/>
    <xdr:sp macro="" textlink="">
      <xdr:nvSpPr>
        <xdr:cNvPr id="376" name="n_2mainValue【公営住宅】&#10;一人当たり面積">
          <a:extLst>
            <a:ext uri="{FF2B5EF4-FFF2-40B4-BE49-F238E27FC236}">
              <a16:creationId xmlns:a16="http://schemas.microsoft.com/office/drawing/2014/main" id="{7A4EA7A9-3D9B-491A-9465-356FE9E87EE7}"/>
            </a:ext>
          </a:extLst>
        </xdr:cNvPr>
        <xdr:cNvSpPr txBox="1"/>
      </xdr:nvSpPr>
      <xdr:spPr>
        <a:xfrm>
          <a:off x="8515427" y="1442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115079</xdr:rowOff>
    </xdr:from>
    <xdr:ext cx="469744" cy="259045"/>
    <xdr:sp macro="" textlink="">
      <xdr:nvSpPr>
        <xdr:cNvPr id="377" name="n_3mainValue【公営住宅】&#10;一人当たり面積">
          <a:extLst>
            <a:ext uri="{FF2B5EF4-FFF2-40B4-BE49-F238E27FC236}">
              <a16:creationId xmlns:a16="http://schemas.microsoft.com/office/drawing/2014/main" id="{4BC37C41-2C91-42A8-A494-B3A090AD8B30}"/>
            </a:ext>
          </a:extLst>
        </xdr:cNvPr>
        <xdr:cNvSpPr txBox="1"/>
      </xdr:nvSpPr>
      <xdr:spPr>
        <a:xfrm>
          <a:off x="7626427" y="1434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43642</xdr:rowOff>
    </xdr:from>
    <xdr:ext cx="469744" cy="259045"/>
    <xdr:sp macro="" textlink="">
      <xdr:nvSpPr>
        <xdr:cNvPr id="378" name="n_4mainValue【公営住宅】&#10;一人当たり面積">
          <a:extLst>
            <a:ext uri="{FF2B5EF4-FFF2-40B4-BE49-F238E27FC236}">
              <a16:creationId xmlns:a16="http://schemas.microsoft.com/office/drawing/2014/main" id="{A14CFE67-EC87-4563-819D-E06E63FD216B}"/>
            </a:ext>
          </a:extLst>
        </xdr:cNvPr>
        <xdr:cNvSpPr txBox="1"/>
      </xdr:nvSpPr>
      <xdr:spPr>
        <a:xfrm>
          <a:off x="6737427" y="1444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AEDCB9EB-F06B-4A2B-875F-2E2351F1FD9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258A8F56-8316-4CB1-9E47-8FBD29D305F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DA367626-B997-485F-B86A-47A2FEF4685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2D0F82FB-63D4-464A-BF4E-D628759FB15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A888A29-9221-4103-B1B4-55BB34E35AC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9CF2C553-BD5F-4E42-96E2-62E1FC762C4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9136D0BE-385D-4568-96C0-56A9309E329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98CBD2A0-10FB-4B78-8D93-E24EE9C2BF3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B89592DC-609C-4AB6-A134-DD7A60B300F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9C7CAC7A-2287-4133-BBA7-17710CF882A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B8B7AE0A-BF65-4E6F-82B2-A2A0ADDBDFF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B09A85C4-33BA-4094-9E55-C8A1280F1E5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B59305F-C174-4D46-BFCF-10FA1E65906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68B188FB-E16A-4AB9-809B-BF99C039803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C4AD8A29-20CF-49EF-A58D-D8735D5ADF3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1F02EF44-65C1-4282-BD70-648A80CCC8E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E9EC72FC-0B35-48D7-A1DA-EF2F3E96A3E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B6B77959-C8B7-4EB0-8520-931DEA1CB1F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CF5C40DC-A79E-4F35-9E28-D0E6B68038F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396F3649-13CB-4248-85FC-CB60739C5D5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68878D13-7381-4439-827F-4471E9DAF7F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2ED6E692-72C7-4609-8FFD-E8AE752D33B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BE7B73D8-5875-4F4F-BA2B-2DF36AAC1A2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E7949F89-E58F-4A86-8ECC-1B26EBABE84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E52F8EC3-F5BC-49C7-AEA9-3F848530310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6B2A05CC-7BEB-4D5C-8001-2E9BF0156DE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D8B11BCC-7A57-4D0D-90F4-FDD5DBEB158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73449D63-5549-473F-B2A0-F7255A11558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D513236C-B571-4ED7-83E9-425D264B452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24E67B8A-F735-4ED9-AADE-E19BBFAD79E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E6EA8D72-5850-4354-B54F-1BA581B9B62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11BFCB59-81B5-4DE7-AB24-BA8010277E5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7F74CD84-9F7E-4E27-A815-98E06AE96E3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C70CEA64-71AB-4092-95CD-27C147D92C6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33303D31-63FF-4C45-903F-3B8417BB19B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109E2B33-B7DE-4A8F-B4D7-DDABD45764D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497C1B09-75FB-4219-A70F-83D6730BDC0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698C537C-B6D9-4E83-8F01-28288BBB021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A38FCD80-0BC1-4BBF-8263-26400D9F916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67EC70AA-114C-4025-8AA5-C6BA9B06E7C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A5DBA79B-33E1-4AA8-91C4-E235DCF3DDC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41910</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2682A15D-BEA7-4A18-AD4B-96608E90937B}"/>
            </a:ext>
          </a:extLst>
        </xdr:cNvPr>
        <xdr:cNvCxnSpPr/>
      </xdr:nvCxnSpPr>
      <xdr:spPr>
        <a:xfrm flipV="1">
          <a:off x="16318864" y="5699760"/>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31E9B6DE-774E-4C1C-9B69-D6686F7F5A72}"/>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71F5EB11-A8CE-4B98-95D4-85A81CDF2DA6}"/>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160037</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429C987E-5C79-4785-B70C-58A905A5E0DC}"/>
            </a:ext>
          </a:extLst>
        </xdr:cNvPr>
        <xdr:cNvSpPr txBox="1"/>
      </xdr:nvSpPr>
      <xdr:spPr>
        <a:xfrm>
          <a:off x="16357600" y="54749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41910</xdr:rowOff>
    </xdr:from>
    <xdr:to>
      <xdr:col>86</xdr:col>
      <xdr:colOff>25400</xdr:colOff>
      <xdr:row>33</xdr:row>
      <xdr:rowOff>41910</xdr:rowOff>
    </xdr:to>
    <xdr:cxnSp macro="">
      <xdr:nvCxnSpPr>
        <xdr:cNvPr id="424" name="直線コネクタ 423">
          <a:extLst>
            <a:ext uri="{FF2B5EF4-FFF2-40B4-BE49-F238E27FC236}">
              <a16:creationId xmlns:a16="http://schemas.microsoft.com/office/drawing/2014/main" id="{4D84805C-6FEF-4280-8911-423077EBC862}"/>
            </a:ext>
          </a:extLst>
        </xdr:cNvPr>
        <xdr:cNvCxnSpPr/>
      </xdr:nvCxnSpPr>
      <xdr:spPr>
        <a:xfrm>
          <a:off x="16230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29953</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C50240F0-2E9B-4D79-A2B3-D3094D545BD1}"/>
            </a:ext>
          </a:extLst>
        </xdr:cNvPr>
        <xdr:cNvSpPr txBox="1"/>
      </xdr:nvSpPr>
      <xdr:spPr>
        <a:xfrm>
          <a:off x="16357600" y="654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51526</xdr:rowOff>
    </xdr:from>
    <xdr:to>
      <xdr:col>85</xdr:col>
      <xdr:colOff>177800</xdr:colOff>
      <xdr:row>38</xdr:row>
      <xdr:rowOff>153126</xdr:rowOff>
    </xdr:to>
    <xdr:sp macro="" textlink="">
      <xdr:nvSpPr>
        <xdr:cNvPr id="426" name="フローチャート: 判断 425">
          <a:extLst>
            <a:ext uri="{FF2B5EF4-FFF2-40B4-BE49-F238E27FC236}">
              <a16:creationId xmlns:a16="http://schemas.microsoft.com/office/drawing/2014/main" id="{F1B3D7F0-4EAF-42B8-8A74-315AE237915A}"/>
            </a:ext>
          </a:extLst>
        </xdr:cNvPr>
        <xdr:cNvSpPr/>
      </xdr:nvSpPr>
      <xdr:spPr>
        <a:xfrm>
          <a:off x="162687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35197</xdr:rowOff>
    </xdr:from>
    <xdr:to>
      <xdr:col>81</xdr:col>
      <xdr:colOff>101600</xdr:colOff>
      <xdr:row>37</xdr:row>
      <xdr:rowOff>136797</xdr:rowOff>
    </xdr:to>
    <xdr:sp macro="" textlink="">
      <xdr:nvSpPr>
        <xdr:cNvPr id="427" name="フローチャート: 判断 426">
          <a:extLst>
            <a:ext uri="{FF2B5EF4-FFF2-40B4-BE49-F238E27FC236}">
              <a16:creationId xmlns:a16="http://schemas.microsoft.com/office/drawing/2014/main" id="{A39C24D4-24EF-428C-B54E-DFE2ED97F7D3}"/>
            </a:ext>
          </a:extLst>
        </xdr:cNvPr>
        <xdr:cNvSpPr/>
      </xdr:nvSpPr>
      <xdr:spPr>
        <a:xfrm>
          <a:off x="15430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123372</xdr:rowOff>
    </xdr:from>
    <xdr:to>
      <xdr:col>76</xdr:col>
      <xdr:colOff>165100</xdr:colOff>
      <xdr:row>37</xdr:row>
      <xdr:rowOff>53522</xdr:rowOff>
    </xdr:to>
    <xdr:sp macro="" textlink="">
      <xdr:nvSpPr>
        <xdr:cNvPr id="428" name="フローチャート: 判断 427">
          <a:extLst>
            <a:ext uri="{FF2B5EF4-FFF2-40B4-BE49-F238E27FC236}">
              <a16:creationId xmlns:a16="http://schemas.microsoft.com/office/drawing/2014/main" id="{03C817BF-CCA5-4C42-A98A-AE2697E91B1F}"/>
            </a:ext>
          </a:extLst>
        </xdr:cNvPr>
        <xdr:cNvSpPr/>
      </xdr:nvSpPr>
      <xdr:spPr>
        <a:xfrm>
          <a:off x="14541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139700</xdr:rowOff>
    </xdr:from>
    <xdr:to>
      <xdr:col>72</xdr:col>
      <xdr:colOff>38100</xdr:colOff>
      <xdr:row>37</xdr:row>
      <xdr:rowOff>69850</xdr:rowOff>
    </xdr:to>
    <xdr:sp macro="" textlink="">
      <xdr:nvSpPr>
        <xdr:cNvPr id="429" name="フローチャート: 判断 428">
          <a:extLst>
            <a:ext uri="{FF2B5EF4-FFF2-40B4-BE49-F238E27FC236}">
              <a16:creationId xmlns:a16="http://schemas.microsoft.com/office/drawing/2014/main" id="{E0BB7CE2-3600-46D4-9FE1-C143B67D12A1}"/>
            </a:ext>
          </a:extLst>
        </xdr:cNvPr>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141333</xdr:rowOff>
    </xdr:from>
    <xdr:to>
      <xdr:col>67</xdr:col>
      <xdr:colOff>101600</xdr:colOff>
      <xdr:row>38</xdr:row>
      <xdr:rowOff>71482</xdr:rowOff>
    </xdr:to>
    <xdr:sp macro="" textlink="">
      <xdr:nvSpPr>
        <xdr:cNvPr id="430" name="フローチャート: 判断 429">
          <a:extLst>
            <a:ext uri="{FF2B5EF4-FFF2-40B4-BE49-F238E27FC236}">
              <a16:creationId xmlns:a16="http://schemas.microsoft.com/office/drawing/2014/main" id="{DA19E19F-80CC-4437-9EE2-C31F9C7294F6}"/>
            </a:ext>
          </a:extLst>
        </xdr:cNvPr>
        <xdr:cNvSpPr/>
      </xdr:nvSpPr>
      <xdr:spPr>
        <a:xfrm>
          <a:off x="12763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31992582-5B87-4C36-AF08-F1E125F9D93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D7AA8E6B-A907-481C-BB98-C94C5820EBA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9280B095-5F33-482C-9444-E9CC6A3D7B9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747DF03D-ACAB-4F26-BB19-F2BABF943BF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D8F540C-3519-4098-B026-D5E8F2B6713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36" name="楕円 435">
          <a:extLst>
            <a:ext uri="{FF2B5EF4-FFF2-40B4-BE49-F238E27FC236}">
              <a16:creationId xmlns:a16="http://schemas.microsoft.com/office/drawing/2014/main" id="{455B62FD-58FC-496B-91F9-C2167EF924B1}"/>
            </a:ext>
          </a:extLst>
        </xdr:cNvPr>
        <xdr:cNvSpPr/>
      </xdr:nvSpPr>
      <xdr:spPr>
        <a:xfrm>
          <a:off x="162687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72770</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B9E674DF-99DE-40BF-BBE7-4CE968CB4AD7}"/>
            </a:ext>
          </a:extLst>
        </xdr:cNvPr>
        <xdr:cNvSpPr txBox="1"/>
      </xdr:nvSpPr>
      <xdr:spPr>
        <a:xfrm>
          <a:off x="16357600" y="6416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xdr:rowOff>
    </xdr:from>
    <xdr:to>
      <xdr:col>81</xdr:col>
      <xdr:colOff>101600</xdr:colOff>
      <xdr:row>38</xdr:row>
      <xdr:rowOff>115570</xdr:rowOff>
    </xdr:to>
    <xdr:sp macro="" textlink="">
      <xdr:nvSpPr>
        <xdr:cNvPr id="438" name="楕円 437">
          <a:extLst>
            <a:ext uri="{FF2B5EF4-FFF2-40B4-BE49-F238E27FC236}">
              <a16:creationId xmlns:a16="http://schemas.microsoft.com/office/drawing/2014/main" id="{6D819A34-8D1A-4E9E-8C73-E32DCD5D0253}"/>
            </a:ext>
          </a:extLst>
        </xdr:cNvPr>
        <xdr:cNvSpPr/>
      </xdr:nvSpPr>
      <xdr:spPr>
        <a:xfrm>
          <a:off x="15430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64770</xdr:rowOff>
    </xdr:from>
    <xdr:to>
      <xdr:col>85</xdr:col>
      <xdr:colOff>127000</xdr:colOff>
      <xdr:row>38</xdr:row>
      <xdr:rowOff>100693</xdr:rowOff>
    </xdr:to>
    <xdr:cxnSp macro="">
      <xdr:nvCxnSpPr>
        <xdr:cNvPr id="439" name="直線コネクタ 438">
          <a:extLst>
            <a:ext uri="{FF2B5EF4-FFF2-40B4-BE49-F238E27FC236}">
              <a16:creationId xmlns:a16="http://schemas.microsoft.com/office/drawing/2014/main" id="{368AC3CA-A8F2-4749-B6D1-15072A4F6168}"/>
            </a:ext>
          </a:extLst>
        </xdr:cNvPr>
        <xdr:cNvCxnSpPr/>
      </xdr:nvCxnSpPr>
      <xdr:spPr>
        <a:xfrm>
          <a:off x="15481300" y="657987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149497</xdr:rowOff>
    </xdr:from>
    <xdr:to>
      <xdr:col>76</xdr:col>
      <xdr:colOff>165100</xdr:colOff>
      <xdr:row>38</xdr:row>
      <xdr:rowOff>79647</xdr:rowOff>
    </xdr:to>
    <xdr:sp macro="" textlink="">
      <xdr:nvSpPr>
        <xdr:cNvPr id="440" name="楕円 439">
          <a:extLst>
            <a:ext uri="{FF2B5EF4-FFF2-40B4-BE49-F238E27FC236}">
              <a16:creationId xmlns:a16="http://schemas.microsoft.com/office/drawing/2014/main" id="{9B34FF0A-BDC3-4031-941E-EF6BB5D9ED14}"/>
            </a:ext>
          </a:extLst>
        </xdr:cNvPr>
        <xdr:cNvSpPr/>
      </xdr:nvSpPr>
      <xdr:spPr>
        <a:xfrm>
          <a:off x="14541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28847</xdr:rowOff>
    </xdr:from>
    <xdr:to>
      <xdr:col>81</xdr:col>
      <xdr:colOff>50800</xdr:colOff>
      <xdr:row>38</xdr:row>
      <xdr:rowOff>64770</xdr:rowOff>
    </xdr:to>
    <xdr:cxnSp macro="">
      <xdr:nvCxnSpPr>
        <xdr:cNvPr id="441" name="直線コネクタ 440">
          <a:extLst>
            <a:ext uri="{FF2B5EF4-FFF2-40B4-BE49-F238E27FC236}">
              <a16:creationId xmlns:a16="http://schemas.microsoft.com/office/drawing/2014/main" id="{9E44D0E1-665E-4BFC-9BC7-6EDD0FDD57F2}"/>
            </a:ext>
          </a:extLst>
        </xdr:cNvPr>
        <xdr:cNvCxnSpPr/>
      </xdr:nvCxnSpPr>
      <xdr:spPr>
        <a:xfrm>
          <a:off x="14592300" y="654394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113574</xdr:rowOff>
    </xdr:from>
    <xdr:to>
      <xdr:col>72</xdr:col>
      <xdr:colOff>38100</xdr:colOff>
      <xdr:row>38</xdr:row>
      <xdr:rowOff>43724</xdr:rowOff>
    </xdr:to>
    <xdr:sp macro="" textlink="">
      <xdr:nvSpPr>
        <xdr:cNvPr id="442" name="楕円 441">
          <a:extLst>
            <a:ext uri="{FF2B5EF4-FFF2-40B4-BE49-F238E27FC236}">
              <a16:creationId xmlns:a16="http://schemas.microsoft.com/office/drawing/2014/main" id="{C0D5B047-3964-4E76-A675-A030E66F735D}"/>
            </a:ext>
          </a:extLst>
        </xdr:cNvPr>
        <xdr:cNvSpPr/>
      </xdr:nvSpPr>
      <xdr:spPr>
        <a:xfrm>
          <a:off x="136525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164374</xdr:rowOff>
    </xdr:from>
    <xdr:to>
      <xdr:col>76</xdr:col>
      <xdr:colOff>114300</xdr:colOff>
      <xdr:row>38</xdr:row>
      <xdr:rowOff>28847</xdr:rowOff>
    </xdr:to>
    <xdr:cxnSp macro="">
      <xdr:nvCxnSpPr>
        <xdr:cNvPr id="443" name="直線コネクタ 442">
          <a:extLst>
            <a:ext uri="{FF2B5EF4-FFF2-40B4-BE49-F238E27FC236}">
              <a16:creationId xmlns:a16="http://schemas.microsoft.com/office/drawing/2014/main" id="{CA8182C9-DCAC-429F-8140-0A4D62B85074}"/>
            </a:ext>
          </a:extLst>
        </xdr:cNvPr>
        <xdr:cNvCxnSpPr/>
      </xdr:nvCxnSpPr>
      <xdr:spPr>
        <a:xfrm>
          <a:off x="13703300" y="650802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77651</xdr:rowOff>
    </xdr:from>
    <xdr:to>
      <xdr:col>67</xdr:col>
      <xdr:colOff>101600</xdr:colOff>
      <xdr:row>38</xdr:row>
      <xdr:rowOff>7801</xdr:rowOff>
    </xdr:to>
    <xdr:sp macro="" textlink="">
      <xdr:nvSpPr>
        <xdr:cNvPr id="444" name="楕円 443">
          <a:extLst>
            <a:ext uri="{FF2B5EF4-FFF2-40B4-BE49-F238E27FC236}">
              <a16:creationId xmlns:a16="http://schemas.microsoft.com/office/drawing/2014/main" id="{E6A78E21-3499-4341-A558-8F9075FAA88D}"/>
            </a:ext>
          </a:extLst>
        </xdr:cNvPr>
        <xdr:cNvSpPr/>
      </xdr:nvSpPr>
      <xdr:spPr>
        <a:xfrm>
          <a:off x="127635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128451</xdr:rowOff>
    </xdr:from>
    <xdr:to>
      <xdr:col>71</xdr:col>
      <xdr:colOff>177800</xdr:colOff>
      <xdr:row>37</xdr:row>
      <xdr:rowOff>164374</xdr:rowOff>
    </xdr:to>
    <xdr:cxnSp macro="">
      <xdr:nvCxnSpPr>
        <xdr:cNvPr id="445" name="直線コネクタ 444">
          <a:extLst>
            <a:ext uri="{FF2B5EF4-FFF2-40B4-BE49-F238E27FC236}">
              <a16:creationId xmlns:a16="http://schemas.microsoft.com/office/drawing/2014/main" id="{00413475-53A2-4A9C-8E52-367D65E9FDDC}"/>
            </a:ext>
          </a:extLst>
        </xdr:cNvPr>
        <xdr:cNvCxnSpPr/>
      </xdr:nvCxnSpPr>
      <xdr:spPr>
        <a:xfrm>
          <a:off x="12814300" y="647210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153324</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9FA01D74-5B9F-4ECB-A506-F94B7D329638}"/>
            </a:ext>
          </a:extLst>
        </xdr:cNvPr>
        <xdr:cNvSpPr txBox="1"/>
      </xdr:nvSpPr>
      <xdr:spPr>
        <a:xfrm>
          <a:off x="152660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70049</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D723443F-1FC9-4D04-929E-958AE8ED7121}"/>
            </a:ext>
          </a:extLst>
        </xdr:cNvPr>
        <xdr:cNvSpPr txBox="1"/>
      </xdr:nvSpPr>
      <xdr:spPr>
        <a:xfrm>
          <a:off x="14389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86377</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A55B1125-C9A3-4D3B-A75B-884277D27C87}"/>
            </a:ext>
          </a:extLst>
        </xdr:cNvPr>
        <xdr:cNvSpPr txBox="1"/>
      </xdr:nvSpPr>
      <xdr:spPr>
        <a:xfrm>
          <a:off x="13500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62610</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E2FB7B18-93A5-468C-B27C-0FA901788528}"/>
            </a:ext>
          </a:extLst>
        </xdr:cNvPr>
        <xdr:cNvSpPr txBox="1"/>
      </xdr:nvSpPr>
      <xdr:spPr>
        <a:xfrm>
          <a:off x="1261174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106697</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9C379EE3-4B9C-4349-A530-B4908AF3C4A8}"/>
            </a:ext>
          </a:extLst>
        </xdr:cNvPr>
        <xdr:cNvSpPr txBox="1"/>
      </xdr:nvSpPr>
      <xdr:spPr>
        <a:xfrm>
          <a:off x="15266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70774</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CC15DA8E-B05E-4A4C-B643-222EAC2E8D68}"/>
            </a:ext>
          </a:extLst>
        </xdr:cNvPr>
        <xdr:cNvSpPr txBox="1"/>
      </xdr:nvSpPr>
      <xdr:spPr>
        <a:xfrm>
          <a:off x="143897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34851</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AE25C848-1134-4B13-8BF6-981349E8D679}"/>
            </a:ext>
          </a:extLst>
        </xdr:cNvPr>
        <xdr:cNvSpPr txBox="1"/>
      </xdr:nvSpPr>
      <xdr:spPr>
        <a:xfrm>
          <a:off x="135007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24328</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5736CDA6-F529-4F50-9A87-5494B585884D}"/>
            </a:ext>
          </a:extLst>
        </xdr:cNvPr>
        <xdr:cNvSpPr txBox="1"/>
      </xdr:nvSpPr>
      <xdr:spPr>
        <a:xfrm>
          <a:off x="12611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AFD7F5B4-C59A-4065-BBE5-7B7F9260017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A767A536-4568-4B5F-B353-34457A24F98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9659084C-8597-4F75-B492-AE4B0D18259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59484F91-9CE1-4CE3-B72E-2E4F14D2FEB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DA15FCB7-F926-4EE0-B1C6-F9DFCE63348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33C01A36-DE3F-4C0B-B1E3-B7CB9BC5273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A199C4B2-E914-41F8-9054-0BF396603EF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EB35E41B-20E3-404E-8469-031EB2E7E0B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04D07E23-FADB-4E4D-A9F4-F6E13981CAD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B8C8B5CB-A158-4372-ABC9-CE0D10F0248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FCAF987D-0A3F-4D0D-B3A9-7F92F463313B}"/>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a:extLst>
            <a:ext uri="{FF2B5EF4-FFF2-40B4-BE49-F238E27FC236}">
              <a16:creationId xmlns:a16="http://schemas.microsoft.com/office/drawing/2014/main" id="{3AAD05DE-0FAC-4A7F-8904-8A51910BC371}"/>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DD810B3E-230D-4731-B263-89771A692532}"/>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a:extLst>
            <a:ext uri="{FF2B5EF4-FFF2-40B4-BE49-F238E27FC236}">
              <a16:creationId xmlns:a16="http://schemas.microsoft.com/office/drawing/2014/main" id="{46C34366-5C7A-476E-B06D-09DEF11F85AE}"/>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226C749F-9CC8-4AAD-ABDE-75CBEDD47361}"/>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a:extLst>
            <a:ext uri="{FF2B5EF4-FFF2-40B4-BE49-F238E27FC236}">
              <a16:creationId xmlns:a16="http://schemas.microsoft.com/office/drawing/2014/main" id="{FA10C84E-0857-475F-AB52-8E24575E3A8E}"/>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69783B40-4DDB-4267-96DA-F6CFC68A7321}"/>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a:extLst>
            <a:ext uri="{FF2B5EF4-FFF2-40B4-BE49-F238E27FC236}">
              <a16:creationId xmlns:a16="http://schemas.microsoft.com/office/drawing/2014/main" id="{9FC70DBE-A852-4349-83B5-496B4A71CF41}"/>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84C85897-6A4F-4EB2-A284-665DEABBA11F}"/>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a:extLst>
            <a:ext uri="{FF2B5EF4-FFF2-40B4-BE49-F238E27FC236}">
              <a16:creationId xmlns:a16="http://schemas.microsoft.com/office/drawing/2014/main" id="{C89DE8D8-EAE8-4A9A-8FB9-4B556ADD4C35}"/>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AB78D970-18CE-475B-96DC-B33372733C61}"/>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a:extLst>
            <a:ext uri="{FF2B5EF4-FFF2-40B4-BE49-F238E27FC236}">
              <a16:creationId xmlns:a16="http://schemas.microsoft.com/office/drawing/2014/main" id="{6CE0A531-0102-46BD-848A-FA5CFAEF3A91}"/>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A8D77150-4CEA-4F33-A955-F2FE5206F46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BB094770-DE65-49BB-9F83-C37C9DC4D1F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C9FD6ADA-6D28-4370-B6A4-9CDAEBFDBF5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28303</xdr:rowOff>
    </xdr:from>
    <xdr:to>
      <xdr:col>116</xdr:col>
      <xdr:colOff>62864</xdr:colOff>
      <xdr:row>42</xdr:row>
      <xdr:rowOff>5443</xdr:rowOff>
    </xdr:to>
    <xdr:cxnSp macro="">
      <xdr:nvCxnSpPr>
        <xdr:cNvPr id="479" name="直線コネクタ 478">
          <a:extLst>
            <a:ext uri="{FF2B5EF4-FFF2-40B4-BE49-F238E27FC236}">
              <a16:creationId xmlns:a16="http://schemas.microsoft.com/office/drawing/2014/main" id="{B0215A8F-4207-4F33-9683-346C74743B7C}"/>
            </a:ext>
          </a:extLst>
        </xdr:cNvPr>
        <xdr:cNvCxnSpPr/>
      </xdr:nvCxnSpPr>
      <xdr:spPr>
        <a:xfrm flipV="1">
          <a:off x="22160864" y="585760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9270</xdr:rowOff>
    </xdr:from>
    <xdr:ext cx="469744" cy="259045"/>
    <xdr:sp macro="" textlink="">
      <xdr:nvSpPr>
        <xdr:cNvPr id="480" name="【認定こども園・幼稚園・保育所】&#10;一人当たり面積最小値テキスト">
          <a:extLst>
            <a:ext uri="{FF2B5EF4-FFF2-40B4-BE49-F238E27FC236}">
              <a16:creationId xmlns:a16="http://schemas.microsoft.com/office/drawing/2014/main" id="{04EABD49-C89B-4291-B424-DF14DF3A00AD}"/>
            </a:ext>
          </a:extLst>
        </xdr:cNvPr>
        <xdr:cNvSpPr txBox="1"/>
      </xdr:nvSpPr>
      <xdr:spPr>
        <a:xfrm>
          <a:off x="22199600" y="721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5443</xdr:rowOff>
    </xdr:from>
    <xdr:to>
      <xdr:col>116</xdr:col>
      <xdr:colOff>152400</xdr:colOff>
      <xdr:row>42</xdr:row>
      <xdr:rowOff>5443</xdr:rowOff>
    </xdr:to>
    <xdr:cxnSp macro="">
      <xdr:nvCxnSpPr>
        <xdr:cNvPr id="481" name="直線コネクタ 480">
          <a:extLst>
            <a:ext uri="{FF2B5EF4-FFF2-40B4-BE49-F238E27FC236}">
              <a16:creationId xmlns:a16="http://schemas.microsoft.com/office/drawing/2014/main" id="{8279D247-36CA-43CC-84D0-E63C4D9EE14B}"/>
            </a:ext>
          </a:extLst>
        </xdr:cNvPr>
        <xdr:cNvCxnSpPr/>
      </xdr:nvCxnSpPr>
      <xdr:spPr>
        <a:xfrm>
          <a:off x="22072600" y="720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146430</xdr:rowOff>
    </xdr:from>
    <xdr:ext cx="469744" cy="259045"/>
    <xdr:sp macro="" textlink="">
      <xdr:nvSpPr>
        <xdr:cNvPr id="482" name="【認定こども園・幼稚園・保育所】&#10;一人当たり面積最大値テキスト">
          <a:extLst>
            <a:ext uri="{FF2B5EF4-FFF2-40B4-BE49-F238E27FC236}">
              <a16:creationId xmlns:a16="http://schemas.microsoft.com/office/drawing/2014/main" id="{A93EDC08-029F-459A-ACED-83F1761799CF}"/>
            </a:ext>
          </a:extLst>
        </xdr:cNvPr>
        <xdr:cNvSpPr txBox="1"/>
      </xdr:nvSpPr>
      <xdr:spPr>
        <a:xfrm>
          <a:off x="22199600" y="563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28303</xdr:rowOff>
    </xdr:from>
    <xdr:to>
      <xdr:col>116</xdr:col>
      <xdr:colOff>152400</xdr:colOff>
      <xdr:row>34</xdr:row>
      <xdr:rowOff>28303</xdr:rowOff>
    </xdr:to>
    <xdr:cxnSp macro="">
      <xdr:nvCxnSpPr>
        <xdr:cNvPr id="483" name="直線コネクタ 482">
          <a:extLst>
            <a:ext uri="{FF2B5EF4-FFF2-40B4-BE49-F238E27FC236}">
              <a16:creationId xmlns:a16="http://schemas.microsoft.com/office/drawing/2014/main" id="{E6C29C15-507F-4125-B756-E4541C7E5706}"/>
            </a:ext>
          </a:extLst>
        </xdr:cNvPr>
        <xdr:cNvCxnSpPr/>
      </xdr:nvCxnSpPr>
      <xdr:spPr>
        <a:xfrm>
          <a:off x="22072600" y="585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100165</xdr:rowOff>
    </xdr:from>
    <xdr:ext cx="469744" cy="259045"/>
    <xdr:sp macro="" textlink="">
      <xdr:nvSpPr>
        <xdr:cNvPr id="484" name="【認定こども園・幼稚園・保育所】&#10;一人当たり面積平均値テキスト">
          <a:extLst>
            <a:ext uri="{FF2B5EF4-FFF2-40B4-BE49-F238E27FC236}">
              <a16:creationId xmlns:a16="http://schemas.microsoft.com/office/drawing/2014/main" id="{3EB13EE5-EB2D-477F-A8F2-088A2904E0F2}"/>
            </a:ext>
          </a:extLst>
        </xdr:cNvPr>
        <xdr:cNvSpPr txBox="1"/>
      </xdr:nvSpPr>
      <xdr:spPr>
        <a:xfrm>
          <a:off x="22199600" y="6786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121738</xdr:rowOff>
    </xdr:from>
    <xdr:to>
      <xdr:col>116</xdr:col>
      <xdr:colOff>114300</xdr:colOff>
      <xdr:row>40</xdr:row>
      <xdr:rowOff>51888</xdr:rowOff>
    </xdr:to>
    <xdr:sp macro="" textlink="">
      <xdr:nvSpPr>
        <xdr:cNvPr id="485" name="フローチャート: 判断 484">
          <a:extLst>
            <a:ext uri="{FF2B5EF4-FFF2-40B4-BE49-F238E27FC236}">
              <a16:creationId xmlns:a16="http://schemas.microsoft.com/office/drawing/2014/main" id="{A1C7D3CD-C997-4D81-9559-42866BCE699E}"/>
            </a:ext>
          </a:extLst>
        </xdr:cNvPr>
        <xdr:cNvSpPr/>
      </xdr:nvSpPr>
      <xdr:spPr>
        <a:xfrm>
          <a:off x="221107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486" name="フローチャート: 判断 485">
          <a:extLst>
            <a:ext uri="{FF2B5EF4-FFF2-40B4-BE49-F238E27FC236}">
              <a16:creationId xmlns:a16="http://schemas.microsoft.com/office/drawing/2014/main" id="{934A8472-3C75-4BDC-BC83-8BFD931B7B33}"/>
            </a:ext>
          </a:extLst>
        </xdr:cNvPr>
        <xdr:cNvSpPr/>
      </xdr:nvSpPr>
      <xdr:spPr>
        <a:xfrm>
          <a:off x="212725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81462</xdr:rowOff>
    </xdr:from>
    <xdr:to>
      <xdr:col>107</xdr:col>
      <xdr:colOff>101600</xdr:colOff>
      <xdr:row>40</xdr:row>
      <xdr:rowOff>11612</xdr:rowOff>
    </xdr:to>
    <xdr:sp macro="" textlink="">
      <xdr:nvSpPr>
        <xdr:cNvPr id="487" name="フローチャート: 判断 486">
          <a:extLst>
            <a:ext uri="{FF2B5EF4-FFF2-40B4-BE49-F238E27FC236}">
              <a16:creationId xmlns:a16="http://schemas.microsoft.com/office/drawing/2014/main" id="{C4689171-C370-48F5-A716-894090FF7FAA}"/>
            </a:ext>
          </a:extLst>
        </xdr:cNvPr>
        <xdr:cNvSpPr/>
      </xdr:nvSpPr>
      <xdr:spPr>
        <a:xfrm>
          <a:off x="20383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102144</xdr:rowOff>
    </xdr:from>
    <xdr:to>
      <xdr:col>102</xdr:col>
      <xdr:colOff>165100</xdr:colOff>
      <xdr:row>40</xdr:row>
      <xdr:rowOff>32294</xdr:rowOff>
    </xdr:to>
    <xdr:sp macro="" textlink="">
      <xdr:nvSpPr>
        <xdr:cNvPr id="488" name="フローチャート: 判断 487">
          <a:extLst>
            <a:ext uri="{FF2B5EF4-FFF2-40B4-BE49-F238E27FC236}">
              <a16:creationId xmlns:a16="http://schemas.microsoft.com/office/drawing/2014/main" id="{AA810A8B-1D63-41F8-9D33-2C6B77616675}"/>
            </a:ext>
          </a:extLst>
        </xdr:cNvPr>
        <xdr:cNvSpPr/>
      </xdr:nvSpPr>
      <xdr:spPr>
        <a:xfrm>
          <a:off x="19494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110853</xdr:rowOff>
    </xdr:from>
    <xdr:to>
      <xdr:col>98</xdr:col>
      <xdr:colOff>38100</xdr:colOff>
      <xdr:row>40</xdr:row>
      <xdr:rowOff>41003</xdr:rowOff>
    </xdr:to>
    <xdr:sp macro="" textlink="">
      <xdr:nvSpPr>
        <xdr:cNvPr id="489" name="フローチャート: 判断 488">
          <a:extLst>
            <a:ext uri="{FF2B5EF4-FFF2-40B4-BE49-F238E27FC236}">
              <a16:creationId xmlns:a16="http://schemas.microsoft.com/office/drawing/2014/main" id="{95A47537-829C-40E9-A55F-A06F0BC9FFED}"/>
            </a:ext>
          </a:extLst>
        </xdr:cNvPr>
        <xdr:cNvSpPr/>
      </xdr:nvSpPr>
      <xdr:spPr>
        <a:xfrm>
          <a:off x="18605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FB3ADE76-5D0E-49D9-8DFF-A7ED21F7713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1D84C604-E954-415C-88A1-D94335A990E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83E5F4AE-21FD-4BEF-B5A1-A21818C6BC8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6E07ACD5-AD74-488A-B759-0F024798025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E455B650-6E7C-42FF-BBA9-D077052947E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495" name="楕円 494">
          <a:extLst>
            <a:ext uri="{FF2B5EF4-FFF2-40B4-BE49-F238E27FC236}">
              <a16:creationId xmlns:a16="http://schemas.microsoft.com/office/drawing/2014/main" id="{7589BF3D-AF2D-44C4-8183-7B8000178006}"/>
            </a:ext>
          </a:extLst>
        </xdr:cNvPr>
        <xdr:cNvSpPr/>
      </xdr:nvSpPr>
      <xdr:spPr>
        <a:xfrm>
          <a:off x="221107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924</xdr:rowOff>
    </xdr:from>
    <xdr:ext cx="469744" cy="259045"/>
    <xdr:sp macro="" textlink="">
      <xdr:nvSpPr>
        <xdr:cNvPr id="496" name="【認定こども園・幼稚園・保育所】&#10;一人当たり面積該当値テキスト">
          <a:extLst>
            <a:ext uri="{FF2B5EF4-FFF2-40B4-BE49-F238E27FC236}">
              <a16:creationId xmlns:a16="http://schemas.microsoft.com/office/drawing/2014/main" id="{90E89B67-7A54-4462-A408-93C2BA07C36F}"/>
            </a:ext>
          </a:extLst>
        </xdr:cNvPr>
        <xdr:cNvSpPr txBox="1"/>
      </xdr:nvSpPr>
      <xdr:spPr>
        <a:xfrm>
          <a:off x="22199600" y="651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7438</xdr:rowOff>
    </xdr:from>
    <xdr:to>
      <xdr:col>112</xdr:col>
      <xdr:colOff>38100</xdr:colOff>
      <xdr:row>39</xdr:row>
      <xdr:rowOff>109038</xdr:rowOff>
    </xdr:to>
    <xdr:sp macro="" textlink="">
      <xdr:nvSpPr>
        <xdr:cNvPr id="497" name="楕円 496">
          <a:extLst>
            <a:ext uri="{FF2B5EF4-FFF2-40B4-BE49-F238E27FC236}">
              <a16:creationId xmlns:a16="http://schemas.microsoft.com/office/drawing/2014/main" id="{1B25A51A-F388-4229-8ADC-2E07D5095ED3}"/>
            </a:ext>
          </a:extLst>
        </xdr:cNvPr>
        <xdr:cNvSpPr/>
      </xdr:nvSpPr>
      <xdr:spPr>
        <a:xfrm>
          <a:off x="21272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28847</xdr:rowOff>
    </xdr:from>
    <xdr:to>
      <xdr:col>116</xdr:col>
      <xdr:colOff>63500</xdr:colOff>
      <xdr:row>39</xdr:row>
      <xdr:rowOff>58238</xdr:rowOff>
    </xdr:to>
    <xdr:cxnSp macro="">
      <xdr:nvCxnSpPr>
        <xdr:cNvPr id="498" name="直線コネクタ 497">
          <a:extLst>
            <a:ext uri="{FF2B5EF4-FFF2-40B4-BE49-F238E27FC236}">
              <a16:creationId xmlns:a16="http://schemas.microsoft.com/office/drawing/2014/main" id="{17B18AE0-B40E-4638-842E-86F921C8D995}"/>
            </a:ext>
          </a:extLst>
        </xdr:cNvPr>
        <xdr:cNvCxnSpPr/>
      </xdr:nvCxnSpPr>
      <xdr:spPr>
        <a:xfrm flipV="1">
          <a:off x="21323300" y="6715397"/>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27033</xdr:rowOff>
    </xdr:from>
    <xdr:to>
      <xdr:col>107</xdr:col>
      <xdr:colOff>101600</xdr:colOff>
      <xdr:row>39</xdr:row>
      <xdr:rowOff>128633</xdr:rowOff>
    </xdr:to>
    <xdr:sp macro="" textlink="">
      <xdr:nvSpPr>
        <xdr:cNvPr id="499" name="楕円 498">
          <a:extLst>
            <a:ext uri="{FF2B5EF4-FFF2-40B4-BE49-F238E27FC236}">
              <a16:creationId xmlns:a16="http://schemas.microsoft.com/office/drawing/2014/main" id="{8E09B584-2BEA-46D3-9990-90908CC90B39}"/>
            </a:ext>
          </a:extLst>
        </xdr:cNvPr>
        <xdr:cNvSpPr/>
      </xdr:nvSpPr>
      <xdr:spPr>
        <a:xfrm>
          <a:off x="203835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58238</xdr:rowOff>
    </xdr:from>
    <xdr:to>
      <xdr:col>111</xdr:col>
      <xdr:colOff>177800</xdr:colOff>
      <xdr:row>39</xdr:row>
      <xdr:rowOff>77833</xdr:rowOff>
    </xdr:to>
    <xdr:cxnSp macro="">
      <xdr:nvCxnSpPr>
        <xdr:cNvPr id="500" name="直線コネクタ 499">
          <a:extLst>
            <a:ext uri="{FF2B5EF4-FFF2-40B4-BE49-F238E27FC236}">
              <a16:creationId xmlns:a16="http://schemas.microsoft.com/office/drawing/2014/main" id="{5E7E6EEE-76E2-497F-B04E-D4379C3F18CD}"/>
            </a:ext>
          </a:extLst>
        </xdr:cNvPr>
        <xdr:cNvCxnSpPr/>
      </xdr:nvCxnSpPr>
      <xdr:spPr>
        <a:xfrm flipV="1">
          <a:off x="20434300" y="674478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39007</xdr:rowOff>
    </xdr:from>
    <xdr:to>
      <xdr:col>102</xdr:col>
      <xdr:colOff>165100</xdr:colOff>
      <xdr:row>39</xdr:row>
      <xdr:rowOff>140607</xdr:rowOff>
    </xdr:to>
    <xdr:sp macro="" textlink="">
      <xdr:nvSpPr>
        <xdr:cNvPr id="501" name="楕円 500">
          <a:extLst>
            <a:ext uri="{FF2B5EF4-FFF2-40B4-BE49-F238E27FC236}">
              <a16:creationId xmlns:a16="http://schemas.microsoft.com/office/drawing/2014/main" id="{6E5BB9CD-3B50-4EDA-9F0A-FFF91BC2E368}"/>
            </a:ext>
          </a:extLst>
        </xdr:cNvPr>
        <xdr:cNvSpPr/>
      </xdr:nvSpPr>
      <xdr:spPr>
        <a:xfrm>
          <a:off x="19494500" y="672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77833</xdr:rowOff>
    </xdr:from>
    <xdr:to>
      <xdr:col>107</xdr:col>
      <xdr:colOff>50800</xdr:colOff>
      <xdr:row>39</xdr:row>
      <xdr:rowOff>89807</xdr:rowOff>
    </xdr:to>
    <xdr:cxnSp macro="">
      <xdr:nvCxnSpPr>
        <xdr:cNvPr id="502" name="直線コネクタ 501">
          <a:extLst>
            <a:ext uri="{FF2B5EF4-FFF2-40B4-BE49-F238E27FC236}">
              <a16:creationId xmlns:a16="http://schemas.microsoft.com/office/drawing/2014/main" id="{9FEE8A79-E9C7-47DD-8CEC-30EF15CB2363}"/>
            </a:ext>
          </a:extLst>
        </xdr:cNvPr>
        <xdr:cNvCxnSpPr/>
      </xdr:nvCxnSpPr>
      <xdr:spPr>
        <a:xfrm flipV="1">
          <a:off x="19545300" y="6764383"/>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52070</xdr:rowOff>
    </xdr:from>
    <xdr:to>
      <xdr:col>98</xdr:col>
      <xdr:colOff>38100</xdr:colOff>
      <xdr:row>39</xdr:row>
      <xdr:rowOff>153670</xdr:rowOff>
    </xdr:to>
    <xdr:sp macro="" textlink="">
      <xdr:nvSpPr>
        <xdr:cNvPr id="503" name="楕円 502">
          <a:extLst>
            <a:ext uri="{FF2B5EF4-FFF2-40B4-BE49-F238E27FC236}">
              <a16:creationId xmlns:a16="http://schemas.microsoft.com/office/drawing/2014/main" id="{434B187B-524F-49C6-B37B-66EC762FF898}"/>
            </a:ext>
          </a:extLst>
        </xdr:cNvPr>
        <xdr:cNvSpPr/>
      </xdr:nvSpPr>
      <xdr:spPr>
        <a:xfrm>
          <a:off x="18605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89807</xdr:rowOff>
    </xdr:from>
    <xdr:to>
      <xdr:col>102</xdr:col>
      <xdr:colOff>114300</xdr:colOff>
      <xdr:row>39</xdr:row>
      <xdr:rowOff>102870</xdr:rowOff>
    </xdr:to>
    <xdr:cxnSp macro="">
      <xdr:nvCxnSpPr>
        <xdr:cNvPr id="504" name="直線コネクタ 503">
          <a:extLst>
            <a:ext uri="{FF2B5EF4-FFF2-40B4-BE49-F238E27FC236}">
              <a16:creationId xmlns:a16="http://schemas.microsoft.com/office/drawing/2014/main" id="{A7D8634D-5973-47C0-9B5D-5D843B08BFC0}"/>
            </a:ext>
          </a:extLst>
        </xdr:cNvPr>
        <xdr:cNvCxnSpPr/>
      </xdr:nvCxnSpPr>
      <xdr:spPr>
        <a:xfrm flipV="1">
          <a:off x="18656300" y="67763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43015</xdr:rowOff>
    </xdr:from>
    <xdr:ext cx="469744" cy="259045"/>
    <xdr:sp macro="" textlink="">
      <xdr:nvSpPr>
        <xdr:cNvPr id="505" name="n_1aveValue【認定こども園・幼稚園・保育所】&#10;一人当たり面積">
          <a:extLst>
            <a:ext uri="{FF2B5EF4-FFF2-40B4-BE49-F238E27FC236}">
              <a16:creationId xmlns:a16="http://schemas.microsoft.com/office/drawing/2014/main" id="{7AC89AA1-D47E-4E20-BCC9-B36B38538E2E}"/>
            </a:ext>
          </a:extLst>
        </xdr:cNvPr>
        <xdr:cNvSpPr txBox="1"/>
      </xdr:nvSpPr>
      <xdr:spPr>
        <a:xfrm>
          <a:off x="21075727" y="690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2739</xdr:rowOff>
    </xdr:from>
    <xdr:ext cx="469744" cy="259045"/>
    <xdr:sp macro="" textlink="">
      <xdr:nvSpPr>
        <xdr:cNvPr id="506" name="n_2aveValue【認定こども園・幼稚園・保育所】&#10;一人当たり面積">
          <a:extLst>
            <a:ext uri="{FF2B5EF4-FFF2-40B4-BE49-F238E27FC236}">
              <a16:creationId xmlns:a16="http://schemas.microsoft.com/office/drawing/2014/main" id="{2F96A60F-A062-4DD1-81CC-CCC155AF5CD1}"/>
            </a:ext>
          </a:extLst>
        </xdr:cNvPr>
        <xdr:cNvSpPr txBox="1"/>
      </xdr:nvSpPr>
      <xdr:spPr>
        <a:xfrm>
          <a:off x="20199427" y="686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23421</xdr:rowOff>
    </xdr:from>
    <xdr:ext cx="469744" cy="259045"/>
    <xdr:sp macro="" textlink="">
      <xdr:nvSpPr>
        <xdr:cNvPr id="507" name="n_3aveValue【認定こども園・幼稚園・保育所】&#10;一人当たり面積">
          <a:extLst>
            <a:ext uri="{FF2B5EF4-FFF2-40B4-BE49-F238E27FC236}">
              <a16:creationId xmlns:a16="http://schemas.microsoft.com/office/drawing/2014/main" id="{A61601EE-1AC1-42A4-8CA5-C9F4900A614F}"/>
            </a:ext>
          </a:extLst>
        </xdr:cNvPr>
        <xdr:cNvSpPr txBox="1"/>
      </xdr:nvSpPr>
      <xdr:spPr>
        <a:xfrm>
          <a:off x="193104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32130</xdr:rowOff>
    </xdr:from>
    <xdr:ext cx="469744" cy="259045"/>
    <xdr:sp macro="" textlink="">
      <xdr:nvSpPr>
        <xdr:cNvPr id="508" name="n_4aveValue【認定こども園・幼稚園・保育所】&#10;一人当たり面積">
          <a:extLst>
            <a:ext uri="{FF2B5EF4-FFF2-40B4-BE49-F238E27FC236}">
              <a16:creationId xmlns:a16="http://schemas.microsoft.com/office/drawing/2014/main" id="{7855397C-E858-463F-99E5-CD21EF3C453A}"/>
            </a:ext>
          </a:extLst>
        </xdr:cNvPr>
        <xdr:cNvSpPr txBox="1"/>
      </xdr:nvSpPr>
      <xdr:spPr>
        <a:xfrm>
          <a:off x="1842142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125565</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D1289D20-7721-4B77-B96C-B798C6FE58E4}"/>
            </a:ext>
          </a:extLst>
        </xdr:cNvPr>
        <xdr:cNvSpPr txBox="1"/>
      </xdr:nvSpPr>
      <xdr:spPr>
        <a:xfrm>
          <a:off x="21075727" y="646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145160</xdr:rowOff>
    </xdr:from>
    <xdr:ext cx="469744" cy="259045"/>
    <xdr:sp macro="" textlink="">
      <xdr:nvSpPr>
        <xdr:cNvPr id="510" name="n_2mainValue【認定こども園・幼稚園・保育所】&#10;一人当たり面積">
          <a:extLst>
            <a:ext uri="{FF2B5EF4-FFF2-40B4-BE49-F238E27FC236}">
              <a16:creationId xmlns:a16="http://schemas.microsoft.com/office/drawing/2014/main" id="{6DFA6305-7F08-4685-9B59-621A38FEE3E2}"/>
            </a:ext>
          </a:extLst>
        </xdr:cNvPr>
        <xdr:cNvSpPr txBox="1"/>
      </xdr:nvSpPr>
      <xdr:spPr>
        <a:xfrm>
          <a:off x="20199427" y="648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157134</xdr:rowOff>
    </xdr:from>
    <xdr:ext cx="469744" cy="259045"/>
    <xdr:sp macro="" textlink="">
      <xdr:nvSpPr>
        <xdr:cNvPr id="511" name="n_3mainValue【認定こども園・幼稚園・保育所】&#10;一人当たり面積">
          <a:extLst>
            <a:ext uri="{FF2B5EF4-FFF2-40B4-BE49-F238E27FC236}">
              <a16:creationId xmlns:a16="http://schemas.microsoft.com/office/drawing/2014/main" id="{717342AF-7AD9-45D2-8DD5-A6B02C713DF3}"/>
            </a:ext>
          </a:extLst>
        </xdr:cNvPr>
        <xdr:cNvSpPr txBox="1"/>
      </xdr:nvSpPr>
      <xdr:spPr>
        <a:xfrm>
          <a:off x="19310427" y="650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170197</xdr:rowOff>
    </xdr:from>
    <xdr:ext cx="469744" cy="259045"/>
    <xdr:sp macro="" textlink="">
      <xdr:nvSpPr>
        <xdr:cNvPr id="512" name="n_4mainValue【認定こども園・幼稚園・保育所】&#10;一人当たり面積">
          <a:extLst>
            <a:ext uri="{FF2B5EF4-FFF2-40B4-BE49-F238E27FC236}">
              <a16:creationId xmlns:a16="http://schemas.microsoft.com/office/drawing/2014/main" id="{4ABE1787-891E-4D0E-89E7-BC55D7809D0F}"/>
            </a:ext>
          </a:extLst>
        </xdr:cNvPr>
        <xdr:cNvSpPr txBox="1"/>
      </xdr:nvSpPr>
      <xdr:spPr>
        <a:xfrm>
          <a:off x="18421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CEEE1345-B084-4634-97FF-594EF01601B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0190380C-4322-4166-BB8E-9702BB11C34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D984858E-7AF8-478A-B009-9C8A6C7085C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3AD8AB2B-459B-45CB-91E8-21FA296E6F0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3020D9E6-544A-4FB8-9115-99A33721372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58397F93-177F-4909-B0F3-71FF661F34C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35FB3B69-09DD-4B7C-841B-5EE5E7F53BB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E83ADEA6-1D53-4A1C-AF72-AA89B844028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F4F4D835-8CE3-4F76-8C8B-0C330538B5D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6E698095-5A72-4BA4-9611-12E34180E95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A7B1CAEB-CD0A-4EF2-9FD0-FEBC020EB3C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777AEE58-2BC4-48FB-B706-BD496AD35CE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a:extLst>
            <a:ext uri="{FF2B5EF4-FFF2-40B4-BE49-F238E27FC236}">
              <a16:creationId xmlns:a16="http://schemas.microsoft.com/office/drawing/2014/main" id="{D86C16A3-2301-4138-A320-2D9EF6B33E1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5A167510-E650-4BBF-988F-40EB09DD528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a:extLst>
            <a:ext uri="{FF2B5EF4-FFF2-40B4-BE49-F238E27FC236}">
              <a16:creationId xmlns:a16="http://schemas.microsoft.com/office/drawing/2014/main" id="{0600F940-E3BC-4821-8BA7-7B77C43EFA3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35314200-D1D0-4B62-8804-241C0A848E2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a:extLst>
            <a:ext uri="{FF2B5EF4-FFF2-40B4-BE49-F238E27FC236}">
              <a16:creationId xmlns:a16="http://schemas.microsoft.com/office/drawing/2014/main" id="{6150DA2D-B2F4-4414-A1AD-D348ACB7DEB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8414C7FF-87DC-4DDC-A97F-280C6CE3031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a:extLst>
            <a:ext uri="{FF2B5EF4-FFF2-40B4-BE49-F238E27FC236}">
              <a16:creationId xmlns:a16="http://schemas.microsoft.com/office/drawing/2014/main" id="{C2C3784F-2EFB-43AB-BBC8-FBA0F0A8476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15C90AC9-FCF6-487A-AB72-3B90DDCFAB6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a:extLst>
            <a:ext uri="{FF2B5EF4-FFF2-40B4-BE49-F238E27FC236}">
              <a16:creationId xmlns:a16="http://schemas.microsoft.com/office/drawing/2014/main" id="{86542F21-523E-432A-BA80-738F2A99EC9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43B9BE9A-2CAE-4C88-A024-A2E5D5F8461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a:extLst>
            <a:ext uri="{FF2B5EF4-FFF2-40B4-BE49-F238E27FC236}">
              <a16:creationId xmlns:a16="http://schemas.microsoft.com/office/drawing/2014/main" id="{04E657DB-38DB-456B-B522-ADD8CC54397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a:extLst>
            <a:ext uri="{FF2B5EF4-FFF2-40B4-BE49-F238E27FC236}">
              <a16:creationId xmlns:a16="http://schemas.microsoft.com/office/drawing/2014/main" id="{82A6C017-E9B2-4372-A2F7-D95A5F7DA7F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167640</xdr:rowOff>
    </xdr:from>
    <xdr:to>
      <xdr:col>85</xdr:col>
      <xdr:colOff>126364</xdr:colOff>
      <xdr:row>64</xdr:row>
      <xdr:rowOff>68580</xdr:rowOff>
    </xdr:to>
    <xdr:cxnSp macro="">
      <xdr:nvCxnSpPr>
        <xdr:cNvPr id="537" name="直線コネクタ 536">
          <a:extLst>
            <a:ext uri="{FF2B5EF4-FFF2-40B4-BE49-F238E27FC236}">
              <a16:creationId xmlns:a16="http://schemas.microsoft.com/office/drawing/2014/main" id="{FE4381E1-9BBF-437C-9102-DFAD1A96D368}"/>
            </a:ext>
          </a:extLst>
        </xdr:cNvPr>
        <xdr:cNvCxnSpPr/>
      </xdr:nvCxnSpPr>
      <xdr:spPr>
        <a:xfrm flipV="1">
          <a:off x="16318864" y="959739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38" name="【学校施設】&#10;有形固定資産減価償却率最小値テキスト">
          <a:extLst>
            <a:ext uri="{FF2B5EF4-FFF2-40B4-BE49-F238E27FC236}">
              <a16:creationId xmlns:a16="http://schemas.microsoft.com/office/drawing/2014/main" id="{38974DE6-DA2D-4A3F-9C8E-E405E0E8B0ED}"/>
            </a:ext>
          </a:extLst>
        </xdr:cNvPr>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39" name="直線コネクタ 538">
          <a:extLst>
            <a:ext uri="{FF2B5EF4-FFF2-40B4-BE49-F238E27FC236}">
              <a16:creationId xmlns:a16="http://schemas.microsoft.com/office/drawing/2014/main" id="{17DD40C1-B436-49D3-8761-0F2AC6623E75}"/>
            </a:ext>
          </a:extLst>
        </xdr:cNvPr>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114317</xdr:rowOff>
    </xdr:from>
    <xdr:ext cx="405111" cy="259045"/>
    <xdr:sp macro="" textlink="">
      <xdr:nvSpPr>
        <xdr:cNvPr id="540" name="【学校施設】&#10;有形固定資産減価償却率最大値テキスト">
          <a:extLst>
            <a:ext uri="{FF2B5EF4-FFF2-40B4-BE49-F238E27FC236}">
              <a16:creationId xmlns:a16="http://schemas.microsoft.com/office/drawing/2014/main" id="{B2B6318D-40E3-430A-B664-A2DD253FCDCE}"/>
            </a:ext>
          </a:extLst>
        </xdr:cNvPr>
        <xdr:cNvSpPr txBox="1"/>
      </xdr:nvSpPr>
      <xdr:spPr>
        <a:xfrm>
          <a:off x="163576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167640</xdr:rowOff>
    </xdr:from>
    <xdr:to>
      <xdr:col>86</xdr:col>
      <xdr:colOff>25400</xdr:colOff>
      <xdr:row>55</xdr:row>
      <xdr:rowOff>167640</xdr:rowOff>
    </xdr:to>
    <xdr:cxnSp macro="">
      <xdr:nvCxnSpPr>
        <xdr:cNvPr id="541" name="直線コネクタ 540">
          <a:extLst>
            <a:ext uri="{FF2B5EF4-FFF2-40B4-BE49-F238E27FC236}">
              <a16:creationId xmlns:a16="http://schemas.microsoft.com/office/drawing/2014/main" id="{34DB7B71-F269-4E4D-928F-FED2BFFAE489}"/>
            </a:ext>
          </a:extLst>
        </xdr:cNvPr>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17</xdr:rowOff>
    </xdr:from>
    <xdr:ext cx="405111" cy="259045"/>
    <xdr:sp macro="" textlink="">
      <xdr:nvSpPr>
        <xdr:cNvPr id="542" name="【学校施設】&#10;有形固定資産減価償却率平均値テキスト">
          <a:extLst>
            <a:ext uri="{FF2B5EF4-FFF2-40B4-BE49-F238E27FC236}">
              <a16:creationId xmlns:a16="http://schemas.microsoft.com/office/drawing/2014/main" id="{116A6CBC-CDFB-45A2-A4F0-28D511AEC276}"/>
            </a:ext>
          </a:extLst>
        </xdr:cNvPr>
        <xdr:cNvSpPr txBox="1"/>
      </xdr:nvSpPr>
      <xdr:spPr>
        <a:xfrm>
          <a:off x="16357600" y="1028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543" name="フローチャート: 判断 542">
          <a:extLst>
            <a:ext uri="{FF2B5EF4-FFF2-40B4-BE49-F238E27FC236}">
              <a16:creationId xmlns:a16="http://schemas.microsoft.com/office/drawing/2014/main" id="{D9484699-62D0-4473-8B70-A349DB8DA342}"/>
            </a:ext>
          </a:extLst>
        </xdr:cNvPr>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544" name="フローチャート: 判断 543">
          <a:extLst>
            <a:ext uri="{FF2B5EF4-FFF2-40B4-BE49-F238E27FC236}">
              <a16:creationId xmlns:a16="http://schemas.microsoft.com/office/drawing/2014/main" id="{C17E022A-2D29-4DDA-B0BA-6E8B996F948F}"/>
            </a:ext>
          </a:extLst>
        </xdr:cNvPr>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545" name="フローチャート: 判断 544">
          <a:extLst>
            <a:ext uri="{FF2B5EF4-FFF2-40B4-BE49-F238E27FC236}">
              <a16:creationId xmlns:a16="http://schemas.microsoft.com/office/drawing/2014/main" id="{2EA9EEAC-8F98-4B9C-905F-6F51281C0440}"/>
            </a:ext>
          </a:extLst>
        </xdr:cNvPr>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46" name="フローチャート: 判断 545">
          <a:extLst>
            <a:ext uri="{FF2B5EF4-FFF2-40B4-BE49-F238E27FC236}">
              <a16:creationId xmlns:a16="http://schemas.microsoft.com/office/drawing/2014/main" id="{F66D5C64-2AAE-4525-991F-0C2CC19EC1C2}"/>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547" name="フローチャート: 判断 546">
          <a:extLst>
            <a:ext uri="{FF2B5EF4-FFF2-40B4-BE49-F238E27FC236}">
              <a16:creationId xmlns:a16="http://schemas.microsoft.com/office/drawing/2014/main" id="{5612F5A5-8BF5-44A4-88B2-C5004C238A98}"/>
            </a:ext>
          </a:extLst>
        </xdr:cNvPr>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22CEEFF4-3952-4CD3-B461-17A97916EEB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1067CCF-AFD2-496C-8011-1ABA8ADCDE3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E417E52E-B183-47A0-8EB1-B12A6506208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34EBE3A5-6572-4C21-85D9-EDBA852AFBD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5EF9A3DE-FE1E-4AB2-826E-1A26ADFED9D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553" name="楕円 552">
          <a:extLst>
            <a:ext uri="{FF2B5EF4-FFF2-40B4-BE49-F238E27FC236}">
              <a16:creationId xmlns:a16="http://schemas.microsoft.com/office/drawing/2014/main" id="{20D90DDA-D5E2-47F5-AE8A-E940C7CA3A45}"/>
            </a:ext>
          </a:extLst>
        </xdr:cNvPr>
        <xdr:cNvSpPr/>
      </xdr:nvSpPr>
      <xdr:spPr>
        <a:xfrm>
          <a:off x="162687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21607</xdr:rowOff>
    </xdr:from>
    <xdr:ext cx="405111" cy="259045"/>
    <xdr:sp macro="" textlink="">
      <xdr:nvSpPr>
        <xdr:cNvPr id="554" name="【学校施設】&#10;有形固定資産減価償却率該当値テキスト">
          <a:extLst>
            <a:ext uri="{FF2B5EF4-FFF2-40B4-BE49-F238E27FC236}">
              <a16:creationId xmlns:a16="http://schemas.microsoft.com/office/drawing/2014/main" id="{20ACBF52-8783-4C37-8056-399E11965CCE}"/>
            </a:ext>
          </a:extLst>
        </xdr:cNvPr>
        <xdr:cNvSpPr txBox="1"/>
      </xdr:nvSpPr>
      <xdr:spPr>
        <a:xfrm>
          <a:off x="16357600"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128270</xdr:rowOff>
    </xdr:from>
    <xdr:to>
      <xdr:col>81</xdr:col>
      <xdr:colOff>101600</xdr:colOff>
      <xdr:row>59</xdr:row>
      <xdr:rowOff>58420</xdr:rowOff>
    </xdr:to>
    <xdr:sp macro="" textlink="">
      <xdr:nvSpPr>
        <xdr:cNvPr id="555" name="楕円 554">
          <a:extLst>
            <a:ext uri="{FF2B5EF4-FFF2-40B4-BE49-F238E27FC236}">
              <a16:creationId xmlns:a16="http://schemas.microsoft.com/office/drawing/2014/main" id="{B8A3D2C2-D2DB-4B0E-9E0E-4EF6AB699ABE}"/>
            </a:ext>
          </a:extLst>
        </xdr:cNvPr>
        <xdr:cNvSpPr/>
      </xdr:nvSpPr>
      <xdr:spPr>
        <a:xfrm>
          <a:off x="15430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7620</xdr:rowOff>
    </xdr:from>
    <xdr:to>
      <xdr:col>85</xdr:col>
      <xdr:colOff>127000</xdr:colOff>
      <xdr:row>59</xdr:row>
      <xdr:rowOff>49530</xdr:rowOff>
    </xdr:to>
    <xdr:cxnSp macro="">
      <xdr:nvCxnSpPr>
        <xdr:cNvPr id="556" name="直線コネクタ 555">
          <a:extLst>
            <a:ext uri="{FF2B5EF4-FFF2-40B4-BE49-F238E27FC236}">
              <a16:creationId xmlns:a16="http://schemas.microsoft.com/office/drawing/2014/main" id="{9A2E2320-3ABC-4F21-BFA5-FA6483DE234D}"/>
            </a:ext>
          </a:extLst>
        </xdr:cNvPr>
        <xdr:cNvCxnSpPr/>
      </xdr:nvCxnSpPr>
      <xdr:spPr>
        <a:xfrm>
          <a:off x="15481300" y="101231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86360</xdr:rowOff>
    </xdr:from>
    <xdr:to>
      <xdr:col>76</xdr:col>
      <xdr:colOff>165100</xdr:colOff>
      <xdr:row>59</xdr:row>
      <xdr:rowOff>16510</xdr:rowOff>
    </xdr:to>
    <xdr:sp macro="" textlink="">
      <xdr:nvSpPr>
        <xdr:cNvPr id="557" name="楕円 556">
          <a:extLst>
            <a:ext uri="{FF2B5EF4-FFF2-40B4-BE49-F238E27FC236}">
              <a16:creationId xmlns:a16="http://schemas.microsoft.com/office/drawing/2014/main" id="{57C78326-BD2C-4D81-AB01-0611F1E0625D}"/>
            </a:ext>
          </a:extLst>
        </xdr:cNvPr>
        <xdr:cNvSpPr/>
      </xdr:nvSpPr>
      <xdr:spPr>
        <a:xfrm>
          <a:off x="14541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137160</xdr:rowOff>
    </xdr:from>
    <xdr:to>
      <xdr:col>81</xdr:col>
      <xdr:colOff>50800</xdr:colOff>
      <xdr:row>59</xdr:row>
      <xdr:rowOff>7620</xdr:rowOff>
    </xdr:to>
    <xdr:cxnSp macro="">
      <xdr:nvCxnSpPr>
        <xdr:cNvPr id="558" name="直線コネクタ 557">
          <a:extLst>
            <a:ext uri="{FF2B5EF4-FFF2-40B4-BE49-F238E27FC236}">
              <a16:creationId xmlns:a16="http://schemas.microsoft.com/office/drawing/2014/main" id="{DA05C7DB-7EE1-48E6-ACE8-C9CA22AD8692}"/>
            </a:ext>
          </a:extLst>
        </xdr:cNvPr>
        <xdr:cNvCxnSpPr/>
      </xdr:nvCxnSpPr>
      <xdr:spPr>
        <a:xfrm>
          <a:off x="14592300" y="100812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44450</xdr:rowOff>
    </xdr:from>
    <xdr:to>
      <xdr:col>72</xdr:col>
      <xdr:colOff>38100</xdr:colOff>
      <xdr:row>58</xdr:row>
      <xdr:rowOff>146050</xdr:rowOff>
    </xdr:to>
    <xdr:sp macro="" textlink="">
      <xdr:nvSpPr>
        <xdr:cNvPr id="559" name="楕円 558">
          <a:extLst>
            <a:ext uri="{FF2B5EF4-FFF2-40B4-BE49-F238E27FC236}">
              <a16:creationId xmlns:a16="http://schemas.microsoft.com/office/drawing/2014/main" id="{32709F10-63AE-4F87-95EF-CCB9CC689CA9}"/>
            </a:ext>
          </a:extLst>
        </xdr:cNvPr>
        <xdr:cNvSpPr/>
      </xdr:nvSpPr>
      <xdr:spPr>
        <a:xfrm>
          <a:off x="13652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95250</xdr:rowOff>
    </xdr:from>
    <xdr:to>
      <xdr:col>76</xdr:col>
      <xdr:colOff>114300</xdr:colOff>
      <xdr:row>58</xdr:row>
      <xdr:rowOff>137160</xdr:rowOff>
    </xdr:to>
    <xdr:cxnSp macro="">
      <xdr:nvCxnSpPr>
        <xdr:cNvPr id="560" name="直線コネクタ 559">
          <a:extLst>
            <a:ext uri="{FF2B5EF4-FFF2-40B4-BE49-F238E27FC236}">
              <a16:creationId xmlns:a16="http://schemas.microsoft.com/office/drawing/2014/main" id="{054D8CEB-6CF7-4CCA-ADB0-AC8AA34B39EC}"/>
            </a:ext>
          </a:extLst>
        </xdr:cNvPr>
        <xdr:cNvCxnSpPr/>
      </xdr:nvCxnSpPr>
      <xdr:spPr>
        <a:xfrm>
          <a:off x="13703300" y="100393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2540</xdr:rowOff>
    </xdr:from>
    <xdr:to>
      <xdr:col>67</xdr:col>
      <xdr:colOff>101600</xdr:colOff>
      <xdr:row>58</xdr:row>
      <xdr:rowOff>104140</xdr:rowOff>
    </xdr:to>
    <xdr:sp macro="" textlink="">
      <xdr:nvSpPr>
        <xdr:cNvPr id="561" name="楕円 560">
          <a:extLst>
            <a:ext uri="{FF2B5EF4-FFF2-40B4-BE49-F238E27FC236}">
              <a16:creationId xmlns:a16="http://schemas.microsoft.com/office/drawing/2014/main" id="{44701F1E-9596-4F8F-87AF-9B925A9F3127}"/>
            </a:ext>
          </a:extLst>
        </xdr:cNvPr>
        <xdr:cNvSpPr/>
      </xdr:nvSpPr>
      <xdr:spPr>
        <a:xfrm>
          <a:off x="12763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53340</xdr:rowOff>
    </xdr:from>
    <xdr:to>
      <xdr:col>71</xdr:col>
      <xdr:colOff>177800</xdr:colOff>
      <xdr:row>58</xdr:row>
      <xdr:rowOff>95250</xdr:rowOff>
    </xdr:to>
    <xdr:cxnSp macro="">
      <xdr:nvCxnSpPr>
        <xdr:cNvPr id="562" name="直線コネクタ 561">
          <a:extLst>
            <a:ext uri="{FF2B5EF4-FFF2-40B4-BE49-F238E27FC236}">
              <a16:creationId xmlns:a16="http://schemas.microsoft.com/office/drawing/2014/main" id="{8F85F6DF-214A-4359-8216-CAD9E511DA73}"/>
            </a:ext>
          </a:extLst>
        </xdr:cNvPr>
        <xdr:cNvCxnSpPr/>
      </xdr:nvCxnSpPr>
      <xdr:spPr>
        <a:xfrm>
          <a:off x="12814300" y="99974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41927</xdr:rowOff>
    </xdr:from>
    <xdr:ext cx="405111" cy="259045"/>
    <xdr:sp macro="" textlink="">
      <xdr:nvSpPr>
        <xdr:cNvPr id="563" name="n_1aveValue【学校施設】&#10;有形固定資産減価償却率">
          <a:extLst>
            <a:ext uri="{FF2B5EF4-FFF2-40B4-BE49-F238E27FC236}">
              <a16:creationId xmlns:a16="http://schemas.microsoft.com/office/drawing/2014/main" id="{1B166162-81AE-4EC9-A37F-043928A4CDED}"/>
            </a:ext>
          </a:extLst>
        </xdr:cNvPr>
        <xdr:cNvSpPr txBox="1"/>
      </xdr:nvSpPr>
      <xdr:spPr>
        <a:xfrm>
          <a:off x="15266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62882</xdr:rowOff>
    </xdr:from>
    <xdr:ext cx="405111" cy="259045"/>
    <xdr:sp macro="" textlink="">
      <xdr:nvSpPr>
        <xdr:cNvPr id="564" name="n_2aveValue【学校施設】&#10;有形固定資産減価償却率">
          <a:extLst>
            <a:ext uri="{FF2B5EF4-FFF2-40B4-BE49-F238E27FC236}">
              <a16:creationId xmlns:a16="http://schemas.microsoft.com/office/drawing/2014/main" id="{06266079-BC4E-4BA2-A1D2-A028EAA7A543}"/>
            </a:ext>
          </a:extLst>
        </xdr:cNvPr>
        <xdr:cNvSpPr txBox="1"/>
      </xdr:nvSpPr>
      <xdr:spPr>
        <a:xfrm>
          <a:off x="14389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36212</xdr:rowOff>
    </xdr:from>
    <xdr:ext cx="405111" cy="259045"/>
    <xdr:sp macro="" textlink="">
      <xdr:nvSpPr>
        <xdr:cNvPr id="565" name="n_3aveValue【学校施設】&#10;有形固定資産減価償却率">
          <a:extLst>
            <a:ext uri="{FF2B5EF4-FFF2-40B4-BE49-F238E27FC236}">
              <a16:creationId xmlns:a16="http://schemas.microsoft.com/office/drawing/2014/main" id="{3D74E838-9BE1-49C3-93B2-599B2275A50C}"/>
            </a:ext>
          </a:extLst>
        </xdr:cNvPr>
        <xdr:cNvSpPr txBox="1"/>
      </xdr:nvSpPr>
      <xdr:spPr>
        <a:xfrm>
          <a:off x="13500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144797</xdr:rowOff>
    </xdr:from>
    <xdr:ext cx="405111" cy="259045"/>
    <xdr:sp macro="" textlink="">
      <xdr:nvSpPr>
        <xdr:cNvPr id="566" name="n_4aveValue【学校施設】&#10;有形固定資産減価償却率">
          <a:extLst>
            <a:ext uri="{FF2B5EF4-FFF2-40B4-BE49-F238E27FC236}">
              <a16:creationId xmlns:a16="http://schemas.microsoft.com/office/drawing/2014/main" id="{DEE2C72F-49E5-47C3-8992-70DF2C054DAB}"/>
            </a:ext>
          </a:extLst>
        </xdr:cNvPr>
        <xdr:cNvSpPr txBox="1"/>
      </xdr:nvSpPr>
      <xdr:spPr>
        <a:xfrm>
          <a:off x="12611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74947</xdr:rowOff>
    </xdr:from>
    <xdr:ext cx="405111" cy="259045"/>
    <xdr:sp macro="" textlink="">
      <xdr:nvSpPr>
        <xdr:cNvPr id="567" name="n_1mainValue【学校施設】&#10;有形固定資産減価償却率">
          <a:extLst>
            <a:ext uri="{FF2B5EF4-FFF2-40B4-BE49-F238E27FC236}">
              <a16:creationId xmlns:a16="http://schemas.microsoft.com/office/drawing/2014/main" id="{8AE9430D-B4A0-4F6F-9B99-DBA0734DAAE0}"/>
            </a:ext>
          </a:extLst>
        </xdr:cNvPr>
        <xdr:cNvSpPr txBox="1"/>
      </xdr:nvSpPr>
      <xdr:spPr>
        <a:xfrm>
          <a:off x="152660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33037</xdr:rowOff>
    </xdr:from>
    <xdr:ext cx="405111" cy="259045"/>
    <xdr:sp macro="" textlink="">
      <xdr:nvSpPr>
        <xdr:cNvPr id="568" name="n_2mainValue【学校施設】&#10;有形固定資産減価償却率">
          <a:extLst>
            <a:ext uri="{FF2B5EF4-FFF2-40B4-BE49-F238E27FC236}">
              <a16:creationId xmlns:a16="http://schemas.microsoft.com/office/drawing/2014/main" id="{025AE074-8BB0-4800-841E-8E6E60303C18}"/>
            </a:ext>
          </a:extLst>
        </xdr:cNvPr>
        <xdr:cNvSpPr txBox="1"/>
      </xdr:nvSpPr>
      <xdr:spPr>
        <a:xfrm>
          <a:off x="14389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162577</xdr:rowOff>
    </xdr:from>
    <xdr:ext cx="405111" cy="259045"/>
    <xdr:sp macro="" textlink="">
      <xdr:nvSpPr>
        <xdr:cNvPr id="569" name="n_3mainValue【学校施設】&#10;有形固定資産減価償却率">
          <a:extLst>
            <a:ext uri="{FF2B5EF4-FFF2-40B4-BE49-F238E27FC236}">
              <a16:creationId xmlns:a16="http://schemas.microsoft.com/office/drawing/2014/main" id="{A3E3A368-EA5B-4D59-BDA9-7850FB8D1844}"/>
            </a:ext>
          </a:extLst>
        </xdr:cNvPr>
        <xdr:cNvSpPr txBox="1"/>
      </xdr:nvSpPr>
      <xdr:spPr>
        <a:xfrm>
          <a:off x="135007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120667</xdr:rowOff>
    </xdr:from>
    <xdr:ext cx="405111" cy="259045"/>
    <xdr:sp macro="" textlink="">
      <xdr:nvSpPr>
        <xdr:cNvPr id="570" name="n_4mainValue【学校施設】&#10;有形固定資産減価償却率">
          <a:extLst>
            <a:ext uri="{FF2B5EF4-FFF2-40B4-BE49-F238E27FC236}">
              <a16:creationId xmlns:a16="http://schemas.microsoft.com/office/drawing/2014/main" id="{2C9B48EF-574F-4117-84E7-3FB010D95231}"/>
            </a:ext>
          </a:extLst>
        </xdr:cNvPr>
        <xdr:cNvSpPr txBox="1"/>
      </xdr:nvSpPr>
      <xdr:spPr>
        <a:xfrm>
          <a:off x="1261174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8DE3D212-47EA-4CEF-8B97-4272C65DD0C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3F5AD46C-EA69-43CE-AD87-6210E37D572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D024BA88-CDD0-4748-81A0-B42EA6D1C2B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3C360FF2-333A-45F9-8355-F2FFF412C6A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3429E7D7-3A36-4231-8B10-B66BF37D0E3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62F6BEA6-6E1F-4D6C-8E61-A08B355458D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409587E1-6AED-477D-A4F7-C9963604360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DE494803-7F6A-4128-BA60-BD982A42678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AC026508-05B6-43D4-AD82-BA59EB24491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9EEA5D44-5521-4D7C-899B-17722012853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a:extLst>
            <a:ext uri="{FF2B5EF4-FFF2-40B4-BE49-F238E27FC236}">
              <a16:creationId xmlns:a16="http://schemas.microsoft.com/office/drawing/2014/main" id="{3E7FB169-A178-403D-A5BF-2C5F9DF8773A}"/>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a:extLst>
            <a:ext uri="{FF2B5EF4-FFF2-40B4-BE49-F238E27FC236}">
              <a16:creationId xmlns:a16="http://schemas.microsoft.com/office/drawing/2014/main" id="{47A6832B-9ABF-47C9-889E-F40058D63413}"/>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a:extLst>
            <a:ext uri="{FF2B5EF4-FFF2-40B4-BE49-F238E27FC236}">
              <a16:creationId xmlns:a16="http://schemas.microsoft.com/office/drawing/2014/main" id="{0BC85075-903E-4A1D-AAEB-697562341C4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a:extLst>
            <a:ext uri="{FF2B5EF4-FFF2-40B4-BE49-F238E27FC236}">
              <a16:creationId xmlns:a16="http://schemas.microsoft.com/office/drawing/2014/main" id="{193FC754-8777-437B-A56D-B154100D1F2F}"/>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a:extLst>
            <a:ext uri="{FF2B5EF4-FFF2-40B4-BE49-F238E27FC236}">
              <a16:creationId xmlns:a16="http://schemas.microsoft.com/office/drawing/2014/main" id="{0E926732-9C6B-4693-8281-7EE9E9DBF4A2}"/>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a:extLst>
            <a:ext uri="{FF2B5EF4-FFF2-40B4-BE49-F238E27FC236}">
              <a16:creationId xmlns:a16="http://schemas.microsoft.com/office/drawing/2014/main" id="{3B5361DE-1559-4058-9DFA-E1080243C9F2}"/>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a:extLst>
            <a:ext uri="{FF2B5EF4-FFF2-40B4-BE49-F238E27FC236}">
              <a16:creationId xmlns:a16="http://schemas.microsoft.com/office/drawing/2014/main" id="{3D117C36-CDB4-44B3-8432-2DFCF4E21569}"/>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a:extLst>
            <a:ext uri="{FF2B5EF4-FFF2-40B4-BE49-F238E27FC236}">
              <a16:creationId xmlns:a16="http://schemas.microsoft.com/office/drawing/2014/main" id="{AE03C850-E32B-4255-A9C9-7284D848ED94}"/>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a:extLst>
            <a:ext uri="{FF2B5EF4-FFF2-40B4-BE49-F238E27FC236}">
              <a16:creationId xmlns:a16="http://schemas.microsoft.com/office/drawing/2014/main" id="{57B9E35A-C66A-47AB-B9CA-FD79DBC6D9E2}"/>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a:extLst>
            <a:ext uri="{FF2B5EF4-FFF2-40B4-BE49-F238E27FC236}">
              <a16:creationId xmlns:a16="http://schemas.microsoft.com/office/drawing/2014/main" id="{C9F17D2B-B178-4471-9862-1495DE4AA42D}"/>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a:extLst>
            <a:ext uri="{FF2B5EF4-FFF2-40B4-BE49-F238E27FC236}">
              <a16:creationId xmlns:a16="http://schemas.microsoft.com/office/drawing/2014/main" id="{82F143DE-F2DE-433D-964C-3237820CA8A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2" name="テキスト ボックス 591">
          <a:extLst>
            <a:ext uri="{FF2B5EF4-FFF2-40B4-BE49-F238E27FC236}">
              <a16:creationId xmlns:a16="http://schemas.microsoft.com/office/drawing/2014/main" id="{8995DBAF-7194-4602-9BA9-7CA5DE26ED37}"/>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F69ED195-3F73-4863-8FE0-B8F44ACF04F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4" name="テキスト ボックス 593">
          <a:extLst>
            <a:ext uri="{FF2B5EF4-FFF2-40B4-BE49-F238E27FC236}">
              <a16:creationId xmlns:a16="http://schemas.microsoft.com/office/drawing/2014/main" id="{3FE4AF32-A0EB-4EFA-B7FD-CC1E01948E91}"/>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a:extLst>
            <a:ext uri="{FF2B5EF4-FFF2-40B4-BE49-F238E27FC236}">
              <a16:creationId xmlns:a16="http://schemas.microsoft.com/office/drawing/2014/main" id="{CEA24BE8-B594-4057-9412-3C1C27FEC5C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161816</xdr:rowOff>
    </xdr:from>
    <xdr:to>
      <xdr:col>116</xdr:col>
      <xdr:colOff>62864</xdr:colOff>
      <xdr:row>64</xdr:row>
      <xdr:rowOff>19268</xdr:rowOff>
    </xdr:to>
    <xdr:cxnSp macro="">
      <xdr:nvCxnSpPr>
        <xdr:cNvPr id="596" name="直線コネクタ 595">
          <a:extLst>
            <a:ext uri="{FF2B5EF4-FFF2-40B4-BE49-F238E27FC236}">
              <a16:creationId xmlns:a16="http://schemas.microsoft.com/office/drawing/2014/main" id="{6EB7C098-2503-43F1-9036-2F114F3B90CE}"/>
            </a:ext>
          </a:extLst>
        </xdr:cNvPr>
        <xdr:cNvCxnSpPr/>
      </xdr:nvCxnSpPr>
      <xdr:spPr>
        <a:xfrm flipV="1">
          <a:off x="22160864" y="9420116"/>
          <a:ext cx="0" cy="1571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23095</xdr:rowOff>
    </xdr:from>
    <xdr:ext cx="469744" cy="259045"/>
    <xdr:sp macro="" textlink="">
      <xdr:nvSpPr>
        <xdr:cNvPr id="597" name="【学校施設】&#10;一人当たり面積最小値テキスト">
          <a:extLst>
            <a:ext uri="{FF2B5EF4-FFF2-40B4-BE49-F238E27FC236}">
              <a16:creationId xmlns:a16="http://schemas.microsoft.com/office/drawing/2014/main" id="{2C5C4D9C-2B6A-4C36-9CBB-EC48F16EEF17}"/>
            </a:ext>
          </a:extLst>
        </xdr:cNvPr>
        <xdr:cNvSpPr txBox="1"/>
      </xdr:nvSpPr>
      <xdr:spPr>
        <a:xfrm>
          <a:off x="22199600" y="1099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19268</xdr:rowOff>
    </xdr:from>
    <xdr:to>
      <xdr:col>116</xdr:col>
      <xdr:colOff>152400</xdr:colOff>
      <xdr:row>64</xdr:row>
      <xdr:rowOff>19268</xdr:rowOff>
    </xdr:to>
    <xdr:cxnSp macro="">
      <xdr:nvCxnSpPr>
        <xdr:cNvPr id="598" name="直線コネクタ 597">
          <a:extLst>
            <a:ext uri="{FF2B5EF4-FFF2-40B4-BE49-F238E27FC236}">
              <a16:creationId xmlns:a16="http://schemas.microsoft.com/office/drawing/2014/main" id="{7FDECD69-6F23-4670-9761-179679958EBF}"/>
            </a:ext>
          </a:extLst>
        </xdr:cNvPr>
        <xdr:cNvCxnSpPr/>
      </xdr:nvCxnSpPr>
      <xdr:spPr>
        <a:xfrm>
          <a:off x="22072600" y="1099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108493</xdr:rowOff>
    </xdr:from>
    <xdr:ext cx="534377" cy="259045"/>
    <xdr:sp macro="" textlink="">
      <xdr:nvSpPr>
        <xdr:cNvPr id="599" name="【学校施設】&#10;一人当たり面積最大値テキスト">
          <a:extLst>
            <a:ext uri="{FF2B5EF4-FFF2-40B4-BE49-F238E27FC236}">
              <a16:creationId xmlns:a16="http://schemas.microsoft.com/office/drawing/2014/main" id="{D279C9BE-FC8E-40B5-8512-089AB48B8EB1}"/>
            </a:ext>
          </a:extLst>
        </xdr:cNvPr>
        <xdr:cNvSpPr txBox="1"/>
      </xdr:nvSpPr>
      <xdr:spPr>
        <a:xfrm>
          <a:off x="22199600" y="919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161816</xdr:rowOff>
    </xdr:from>
    <xdr:to>
      <xdr:col>116</xdr:col>
      <xdr:colOff>152400</xdr:colOff>
      <xdr:row>54</xdr:row>
      <xdr:rowOff>161816</xdr:rowOff>
    </xdr:to>
    <xdr:cxnSp macro="">
      <xdr:nvCxnSpPr>
        <xdr:cNvPr id="600" name="直線コネクタ 599">
          <a:extLst>
            <a:ext uri="{FF2B5EF4-FFF2-40B4-BE49-F238E27FC236}">
              <a16:creationId xmlns:a16="http://schemas.microsoft.com/office/drawing/2014/main" id="{A270C648-7242-4ABD-AB51-5C539222C21C}"/>
            </a:ext>
          </a:extLst>
        </xdr:cNvPr>
        <xdr:cNvCxnSpPr/>
      </xdr:nvCxnSpPr>
      <xdr:spPr>
        <a:xfrm>
          <a:off x="22072600" y="942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25762</xdr:rowOff>
    </xdr:from>
    <xdr:ext cx="469744" cy="259045"/>
    <xdr:sp macro="" textlink="">
      <xdr:nvSpPr>
        <xdr:cNvPr id="601" name="【学校施設】&#10;一人当たり面積平均値テキスト">
          <a:extLst>
            <a:ext uri="{FF2B5EF4-FFF2-40B4-BE49-F238E27FC236}">
              <a16:creationId xmlns:a16="http://schemas.microsoft.com/office/drawing/2014/main" id="{6C3D5260-2F61-4483-BED6-70A6EC4C434C}"/>
            </a:ext>
          </a:extLst>
        </xdr:cNvPr>
        <xdr:cNvSpPr txBox="1"/>
      </xdr:nvSpPr>
      <xdr:spPr>
        <a:xfrm>
          <a:off x="22199600" y="10484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47335</xdr:rowOff>
    </xdr:from>
    <xdr:to>
      <xdr:col>116</xdr:col>
      <xdr:colOff>114300</xdr:colOff>
      <xdr:row>61</xdr:row>
      <xdr:rowOff>148935</xdr:rowOff>
    </xdr:to>
    <xdr:sp macro="" textlink="">
      <xdr:nvSpPr>
        <xdr:cNvPr id="602" name="フローチャート: 判断 601">
          <a:extLst>
            <a:ext uri="{FF2B5EF4-FFF2-40B4-BE49-F238E27FC236}">
              <a16:creationId xmlns:a16="http://schemas.microsoft.com/office/drawing/2014/main" id="{9AC02AFE-24EA-43F7-887D-45E38B852D04}"/>
            </a:ext>
          </a:extLst>
        </xdr:cNvPr>
        <xdr:cNvSpPr/>
      </xdr:nvSpPr>
      <xdr:spPr>
        <a:xfrm>
          <a:off x="22110700" y="1050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133223</xdr:rowOff>
    </xdr:from>
    <xdr:to>
      <xdr:col>112</xdr:col>
      <xdr:colOff>38100</xdr:colOff>
      <xdr:row>61</xdr:row>
      <xdr:rowOff>63373</xdr:rowOff>
    </xdr:to>
    <xdr:sp macro="" textlink="">
      <xdr:nvSpPr>
        <xdr:cNvPr id="603" name="フローチャート: 判断 602">
          <a:extLst>
            <a:ext uri="{FF2B5EF4-FFF2-40B4-BE49-F238E27FC236}">
              <a16:creationId xmlns:a16="http://schemas.microsoft.com/office/drawing/2014/main" id="{6D757445-7BB9-4AAF-844B-8BE16856C37B}"/>
            </a:ext>
          </a:extLst>
        </xdr:cNvPr>
        <xdr:cNvSpPr/>
      </xdr:nvSpPr>
      <xdr:spPr>
        <a:xfrm>
          <a:off x="21272500" y="1042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116078</xdr:rowOff>
    </xdr:from>
    <xdr:to>
      <xdr:col>107</xdr:col>
      <xdr:colOff>101600</xdr:colOff>
      <xdr:row>61</xdr:row>
      <xdr:rowOff>46228</xdr:rowOff>
    </xdr:to>
    <xdr:sp macro="" textlink="">
      <xdr:nvSpPr>
        <xdr:cNvPr id="604" name="フローチャート: 判断 603">
          <a:extLst>
            <a:ext uri="{FF2B5EF4-FFF2-40B4-BE49-F238E27FC236}">
              <a16:creationId xmlns:a16="http://schemas.microsoft.com/office/drawing/2014/main" id="{989A5777-3E7B-48B2-8E83-5CFC950DA4E8}"/>
            </a:ext>
          </a:extLst>
        </xdr:cNvPr>
        <xdr:cNvSpPr/>
      </xdr:nvSpPr>
      <xdr:spPr>
        <a:xfrm>
          <a:off x="20383500" y="104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131590</xdr:rowOff>
    </xdr:from>
    <xdr:to>
      <xdr:col>102</xdr:col>
      <xdr:colOff>165100</xdr:colOff>
      <xdr:row>61</xdr:row>
      <xdr:rowOff>61740</xdr:rowOff>
    </xdr:to>
    <xdr:sp macro="" textlink="">
      <xdr:nvSpPr>
        <xdr:cNvPr id="605" name="フローチャート: 判断 604">
          <a:extLst>
            <a:ext uri="{FF2B5EF4-FFF2-40B4-BE49-F238E27FC236}">
              <a16:creationId xmlns:a16="http://schemas.microsoft.com/office/drawing/2014/main" id="{373578EE-9786-49E5-B51A-AE080BA0A42E}"/>
            </a:ext>
          </a:extLst>
        </xdr:cNvPr>
        <xdr:cNvSpPr/>
      </xdr:nvSpPr>
      <xdr:spPr>
        <a:xfrm>
          <a:off x="19494500" y="1041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81298</xdr:rowOff>
    </xdr:from>
    <xdr:to>
      <xdr:col>98</xdr:col>
      <xdr:colOff>38100</xdr:colOff>
      <xdr:row>61</xdr:row>
      <xdr:rowOff>11448</xdr:rowOff>
    </xdr:to>
    <xdr:sp macro="" textlink="">
      <xdr:nvSpPr>
        <xdr:cNvPr id="606" name="フローチャート: 判断 605">
          <a:extLst>
            <a:ext uri="{FF2B5EF4-FFF2-40B4-BE49-F238E27FC236}">
              <a16:creationId xmlns:a16="http://schemas.microsoft.com/office/drawing/2014/main" id="{9F6176CA-B4F5-4C33-8060-70EF02DA0122}"/>
            </a:ext>
          </a:extLst>
        </xdr:cNvPr>
        <xdr:cNvSpPr/>
      </xdr:nvSpPr>
      <xdr:spPr>
        <a:xfrm>
          <a:off x="18605500" y="103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52189A27-3E66-46E9-A935-9197DA6BFF9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4B070BB8-7F54-4279-AA2C-713E262FD42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80C6EBD2-A08D-40E7-9B68-B42940D59DE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CDFBDE31-9CA1-4946-9FF4-DF6B02D4545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BCF68768-DF47-467D-B952-D149C944BF7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124406</xdr:rowOff>
    </xdr:from>
    <xdr:to>
      <xdr:col>116</xdr:col>
      <xdr:colOff>114300</xdr:colOff>
      <xdr:row>56</xdr:row>
      <xdr:rowOff>54556</xdr:rowOff>
    </xdr:to>
    <xdr:sp macro="" textlink="">
      <xdr:nvSpPr>
        <xdr:cNvPr id="612" name="楕円 611">
          <a:extLst>
            <a:ext uri="{FF2B5EF4-FFF2-40B4-BE49-F238E27FC236}">
              <a16:creationId xmlns:a16="http://schemas.microsoft.com/office/drawing/2014/main" id="{27314CBB-D0F1-4383-8DE6-42E8DD120563}"/>
            </a:ext>
          </a:extLst>
        </xdr:cNvPr>
        <xdr:cNvSpPr/>
      </xdr:nvSpPr>
      <xdr:spPr>
        <a:xfrm>
          <a:off x="22110700" y="955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147283</xdr:rowOff>
    </xdr:from>
    <xdr:ext cx="469744" cy="259045"/>
    <xdr:sp macro="" textlink="">
      <xdr:nvSpPr>
        <xdr:cNvPr id="613" name="【学校施設】&#10;一人当たり面積該当値テキスト">
          <a:extLst>
            <a:ext uri="{FF2B5EF4-FFF2-40B4-BE49-F238E27FC236}">
              <a16:creationId xmlns:a16="http://schemas.microsoft.com/office/drawing/2014/main" id="{96C6D878-1144-4EB4-8066-8DFB53F7DEB9}"/>
            </a:ext>
          </a:extLst>
        </xdr:cNvPr>
        <xdr:cNvSpPr txBox="1"/>
      </xdr:nvSpPr>
      <xdr:spPr>
        <a:xfrm>
          <a:off x="22199600" y="940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29210</xdr:rowOff>
    </xdr:from>
    <xdr:to>
      <xdr:col>112</xdr:col>
      <xdr:colOff>38100</xdr:colOff>
      <xdr:row>56</xdr:row>
      <xdr:rowOff>130810</xdr:rowOff>
    </xdr:to>
    <xdr:sp macro="" textlink="">
      <xdr:nvSpPr>
        <xdr:cNvPr id="614" name="楕円 613">
          <a:extLst>
            <a:ext uri="{FF2B5EF4-FFF2-40B4-BE49-F238E27FC236}">
              <a16:creationId xmlns:a16="http://schemas.microsoft.com/office/drawing/2014/main" id="{41A1FA0B-67D1-425B-8C00-E340F95D0B02}"/>
            </a:ext>
          </a:extLst>
        </xdr:cNvPr>
        <xdr:cNvSpPr/>
      </xdr:nvSpPr>
      <xdr:spPr>
        <a:xfrm>
          <a:off x="21272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3756</xdr:rowOff>
    </xdr:from>
    <xdr:to>
      <xdr:col>116</xdr:col>
      <xdr:colOff>63500</xdr:colOff>
      <xdr:row>56</xdr:row>
      <xdr:rowOff>80010</xdr:rowOff>
    </xdr:to>
    <xdr:cxnSp macro="">
      <xdr:nvCxnSpPr>
        <xdr:cNvPr id="615" name="直線コネクタ 614">
          <a:extLst>
            <a:ext uri="{FF2B5EF4-FFF2-40B4-BE49-F238E27FC236}">
              <a16:creationId xmlns:a16="http://schemas.microsoft.com/office/drawing/2014/main" id="{53537259-ECF6-48DB-B38F-2BBB56EEDAFF}"/>
            </a:ext>
          </a:extLst>
        </xdr:cNvPr>
        <xdr:cNvCxnSpPr/>
      </xdr:nvCxnSpPr>
      <xdr:spPr>
        <a:xfrm flipV="1">
          <a:off x="21323300" y="9604956"/>
          <a:ext cx="838200" cy="7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81298</xdr:rowOff>
    </xdr:from>
    <xdr:to>
      <xdr:col>107</xdr:col>
      <xdr:colOff>101600</xdr:colOff>
      <xdr:row>57</xdr:row>
      <xdr:rowOff>11448</xdr:rowOff>
    </xdr:to>
    <xdr:sp macro="" textlink="">
      <xdr:nvSpPr>
        <xdr:cNvPr id="616" name="楕円 615">
          <a:extLst>
            <a:ext uri="{FF2B5EF4-FFF2-40B4-BE49-F238E27FC236}">
              <a16:creationId xmlns:a16="http://schemas.microsoft.com/office/drawing/2014/main" id="{581D8F95-7AC4-487D-9B76-953530F016AF}"/>
            </a:ext>
          </a:extLst>
        </xdr:cNvPr>
        <xdr:cNvSpPr/>
      </xdr:nvSpPr>
      <xdr:spPr>
        <a:xfrm>
          <a:off x="20383500" y="968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80010</xdr:rowOff>
    </xdr:from>
    <xdr:to>
      <xdr:col>111</xdr:col>
      <xdr:colOff>177800</xdr:colOff>
      <xdr:row>56</xdr:row>
      <xdr:rowOff>132098</xdr:rowOff>
    </xdr:to>
    <xdr:cxnSp macro="">
      <xdr:nvCxnSpPr>
        <xdr:cNvPr id="617" name="直線コネクタ 616">
          <a:extLst>
            <a:ext uri="{FF2B5EF4-FFF2-40B4-BE49-F238E27FC236}">
              <a16:creationId xmlns:a16="http://schemas.microsoft.com/office/drawing/2014/main" id="{18717BF6-FEF1-49DC-B3F3-90D1C53F40B5}"/>
            </a:ext>
          </a:extLst>
        </xdr:cNvPr>
        <xdr:cNvCxnSpPr/>
      </xdr:nvCxnSpPr>
      <xdr:spPr>
        <a:xfrm flipV="1">
          <a:off x="20434300" y="9681210"/>
          <a:ext cx="889000" cy="5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112159</xdr:rowOff>
    </xdr:from>
    <xdr:to>
      <xdr:col>102</xdr:col>
      <xdr:colOff>165100</xdr:colOff>
      <xdr:row>57</xdr:row>
      <xdr:rowOff>42309</xdr:rowOff>
    </xdr:to>
    <xdr:sp macro="" textlink="">
      <xdr:nvSpPr>
        <xdr:cNvPr id="618" name="楕円 617">
          <a:extLst>
            <a:ext uri="{FF2B5EF4-FFF2-40B4-BE49-F238E27FC236}">
              <a16:creationId xmlns:a16="http://schemas.microsoft.com/office/drawing/2014/main" id="{D033B1FA-A2E9-44C9-A288-037EC9A3CCAB}"/>
            </a:ext>
          </a:extLst>
        </xdr:cNvPr>
        <xdr:cNvSpPr/>
      </xdr:nvSpPr>
      <xdr:spPr>
        <a:xfrm>
          <a:off x="19494500" y="971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132098</xdr:rowOff>
    </xdr:from>
    <xdr:to>
      <xdr:col>107</xdr:col>
      <xdr:colOff>50800</xdr:colOff>
      <xdr:row>56</xdr:row>
      <xdr:rowOff>162959</xdr:rowOff>
    </xdr:to>
    <xdr:cxnSp macro="">
      <xdr:nvCxnSpPr>
        <xdr:cNvPr id="619" name="直線コネクタ 618">
          <a:extLst>
            <a:ext uri="{FF2B5EF4-FFF2-40B4-BE49-F238E27FC236}">
              <a16:creationId xmlns:a16="http://schemas.microsoft.com/office/drawing/2014/main" id="{16224F71-A92A-4CDB-B171-1EEF06A8B2D8}"/>
            </a:ext>
          </a:extLst>
        </xdr:cNvPr>
        <xdr:cNvCxnSpPr/>
      </xdr:nvCxnSpPr>
      <xdr:spPr>
        <a:xfrm flipV="1">
          <a:off x="19545300" y="9733298"/>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145306</xdr:rowOff>
    </xdr:from>
    <xdr:to>
      <xdr:col>98</xdr:col>
      <xdr:colOff>38100</xdr:colOff>
      <xdr:row>57</xdr:row>
      <xdr:rowOff>75456</xdr:rowOff>
    </xdr:to>
    <xdr:sp macro="" textlink="">
      <xdr:nvSpPr>
        <xdr:cNvPr id="620" name="楕円 619">
          <a:extLst>
            <a:ext uri="{FF2B5EF4-FFF2-40B4-BE49-F238E27FC236}">
              <a16:creationId xmlns:a16="http://schemas.microsoft.com/office/drawing/2014/main" id="{DFF03B06-84F2-48B3-9CCD-08FC6B1DC4C8}"/>
            </a:ext>
          </a:extLst>
        </xdr:cNvPr>
        <xdr:cNvSpPr/>
      </xdr:nvSpPr>
      <xdr:spPr>
        <a:xfrm>
          <a:off x="18605500" y="974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162959</xdr:rowOff>
    </xdr:from>
    <xdr:to>
      <xdr:col>102</xdr:col>
      <xdr:colOff>114300</xdr:colOff>
      <xdr:row>57</xdr:row>
      <xdr:rowOff>24656</xdr:rowOff>
    </xdr:to>
    <xdr:cxnSp macro="">
      <xdr:nvCxnSpPr>
        <xdr:cNvPr id="621" name="直線コネクタ 620">
          <a:extLst>
            <a:ext uri="{FF2B5EF4-FFF2-40B4-BE49-F238E27FC236}">
              <a16:creationId xmlns:a16="http://schemas.microsoft.com/office/drawing/2014/main" id="{9E9F7A67-17E7-4F4A-8357-C8C661B83CBA}"/>
            </a:ext>
          </a:extLst>
        </xdr:cNvPr>
        <xdr:cNvCxnSpPr/>
      </xdr:nvCxnSpPr>
      <xdr:spPr>
        <a:xfrm flipV="1">
          <a:off x="18656300" y="9764159"/>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54500</xdr:rowOff>
    </xdr:from>
    <xdr:ext cx="469744" cy="259045"/>
    <xdr:sp macro="" textlink="">
      <xdr:nvSpPr>
        <xdr:cNvPr id="622" name="n_1aveValue【学校施設】&#10;一人当たり面積">
          <a:extLst>
            <a:ext uri="{FF2B5EF4-FFF2-40B4-BE49-F238E27FC236}">
              <a16:creationId xmlns:a16="http://schemas.microsoft.com/office/drawing/2014/main" id="{A5E338FF-F2E7-4FB4-B49A-9D50F6D8B84A}"/>
            </a:ext>
          </a:extLst>
        </xdr:cNvPr>
        <xdr:cNvSpPr txBox="1"/>
      </xdr:nvSpPr>
      <xdr:spPr>
        <a:xfrm>
          <a:off x="21075727" y="1051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37355</xdr:rowOff>
    </xdr:from>
    <xdr:ext cx="469744" cy="259045"/>
    <xdr:sp macro="" textlink="">
      <xdr:nvSpPr>
        <xdr:cNvPr id="623" name="n_2aveValue【学校施設】&#10;一人当たり面積">
          <a:extLst>
            <a:ext uri="{FF2B5EF4-FFF2-40B4-BE49-F238E27FC236}">
              <a16:creationId xmlns:a16="http://schemas.microsoft.com/office/drawing/2014/main" id="{C38A0BF3-E8B5-4EE4-86D1-E529F259D0F0}"/>
            </a:ext>
          </a:extLst>
        </xdr:cNvPr>
        <xdr:cNvSpPr txBox="1"/>
      </xdr:nvSpPr>
      <xdr:spPr>
        <a:xfrm>
          <a:off x="20199427" y="104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52867</xdr:rowOff>
    </xdr:from>
    <xdr:ext cx="469744" cy="259045"/>
    <xdr:sp macro="" textlink="">
      <xdr:nvSpPr>
        <xdr:cNvPr id="624" name="n_3aveValue【学校施設】&#10;一人当たり面積">
          <a:extLst>
            <a:ext uri="{FF2B5EF4-FFF2-40B4-BE49-F238E27FC236}">
              <a16:creationId xmlns:a16="http://schemas.microsoft.com/office/drawing/2014/main" id="{93AAA181-B62C-4124-9311-43FCA67EB2BD}"/>
            </a:ext>
          </a:extLst>
        </xdr:cNvPr>
        <xdr:cNvSpPr txBox="1"/>
      </xdr:nvSpPr>
      <xdr:spPr>
        <a:xfrm>
          <a:off x="19310427" y="1051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2575</xdr:rowOff>
    </xdr:from>
    <xdr:ext cx="469744" cy="259045"/>
    <xdr:sp macro="" textlink="">
      <xdr:nvSpPr>
        <xdr:cNvPr id="625" name="n_4aveValue【学校施設】&#10;一人当たり面積">
          <a:extLst>
            <a:ext uri="{FF2B5EF4-FFF2-40B4-BE49-F238E27FC236}">
              <a16:creationId xmlns:a16="http://schemas.microsoft.com/office/drawing/2014/main" id="{276CC04F-6B4D-4F06-B396-42ED4C0E76C1}"/>
            </a:ext>
          </a:extLst>
        </xdr:cNvPr>
        <xdr:cNvSpPr txBox="1"/>
      </xdr:nvSpPr>
      <xdr:spPr>
        <a:xfrm>
          <a:off x="18421427" y="1046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147337</xdr:rowOff>
    </xdr:from>
    <xdr:ext cx="469744" cy="259045"/>
    <xdr:sp macro="" textlink="">
      <xdr:nvSpPr>
        <xdr:cNvPr id="626" name="n_1mainValue【学校施設】&#10;一人当たり面積">
          <a:extLst>
            <a:ext uri="{FF2B5EF4-FFF2-40B4-BE49-F238E27FC236}">
              <a16:creationId xmlns:a16="http://schemas.microsoft.com/office/drawing/2014/main" id="{336943FC-6D13-4785-90EE-C6E2C137BC56}"/>
            </a:ext>
          </a:extLst>
        </xdr:cNvPr>
        <xdr:cNvSpPr txBox="1"/>
      </xdr:nvSpPr>
      <xdr:spPr>
        <a:xfrm>
          <a:off x="21075727"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27975</xdr:rowOff>
    </xdr:from>
    <xdr:ext cx="469744" cy="259045"/>
    <xdr:sp macro="" textlink="">
      <xdr:nvSpPr>
        <xdr:cNvPr id="627" name="n_2mainValue【学校施設】&#10;一人当たり面積">
          <a:extLst>
            <a:ext uri="{FF2B5EF4-FFF2-40B4-BE49-F238E27FC236}">
              <a16:creationId xmlns:a16="http://schemas.microsoft.com/office/drawing/2014/main" id="{CE745FC7-E362-4F4B-877D-03FBD0F42039}"/>
            </a:ext>
          </a:extLst>
        </xdr:cNvPr>
        <xdr:cNvSpPr txBox="1"/>
      </xdr:nvSpPr>
      <xdr:spPr>
        <a:xfrm>
          <a:off x="20199427" y="945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58836</xdr:rowOff>
    </xdr:from>
    <xdr:ext cx="469744" cy="259045"/>
    <xdr:sp macro="" textlink="">
      <xdr:nvSpPr>
        <xdr:cNvPr id="628" name="n_3mainValue【学校施設】&#10;一人当たり面積">
          <a:extLst>
            <a:ext uri="{FF2B5EF4-FFF2-40B4-BE49-F238E27FC236}">
              <a16:creationId xmlns:a16="http://schemas.microsoft.com/office/drawing/2014/main" id="{BBAEECC9-DEFB-4E37-8FDD-7F6FFF9CA555}"/>
            </a:ext>
          </a:extLst>
        </xdr:cNvPr>
        <xdr:cNvSpPr txBox="1"/>
      </xdr:nvSpPr>
      <xdr:spPr>
        <a:xfrm>
          <a:off x="19310427" y="948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91983</xdr:rowOff>
    </xdr:from>
    <xdr:ext cx="469744" cy="259045"/>
    <xdr:sp macro="" textlink="">
      <xdr:nvSpPr>
        <xdr:cNvPr id="629" name="n_4mainValue【学校施設】&#10;一人当たり面積">
          <a:extLst>
            <a:ext uri="{FF2B5EF4-FFF2-40B4-BE49-F238E27FC236}">
              <a16:creationId xmlns:a16="http://schemas.microsoft.com/office/drawing/2014/main" id="{18063729-9B7D-4132-844B-90EA00AA487D}"/>
            </a:ext>
          </a:extLst>
        </xdr:cNvPr>
        <xdr:cNvSpPr txBox="1"/>
      </xdr:nvSpPr>
      <xdr:spPr>
        <a:xfrm>
          <a:off x="18421427" y="952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069760FA-D775-4F7D-BE61-247C9754C79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42E2D4AD-CB67-45FD-AC1E-E29B8650E68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CCFB8741-B10D-4BF0-91C8-3ECB4BEEA41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2D5E9983-643D-44D3-A963-BD7B66DC3CF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82CDD966-2AE6-40C4-B2F0-11D97F000DE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E9B7A5D5-24E0-40F7-8B0B-76132B8CBAF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BFCEF36C-4FA5-4582-9BA4-00690B7497B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0BEF7156-9AEB-4EFE-BDAD-35387A0194D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8" name="正方形/長方形 637">
          <a:extLst>
            <a:ext uri="{FF2B5EF4-FFF2-40B4-BE49-F238E27FC236}">
              <a16:creationId xmlns:a16="http://schemas.microsoft.com/office/drawing/2014/main" id="{52A4B477-273E-4CA5-B774-FFCD84E4EA2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9" name="正方形/長方形 638">
          <a:extLst>
            <a:ext uri="{FF2B5EF4-FFF2-40B4-BE49-F238E27FC236}">
              <a16:creationId xmlns:a16="http://schemas.microsoft.com/office/drawing/2014/main" id="{40780552-A04B-4A35-917F-F5A16EE4136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0" name="正方形/長方形 639">
          <a:extLst>
            <a:ext uri="{FF2B5EF4-FFF2-40B4-BE49-F238E27FC236}">
              <a16:creationId xmlns:a16="http://schemas.microsoft.com/office/drawing/2014/main" id="{2615C161-D4D2-4BF4-A1FD-3B81730ECA5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1" name="正方形/長方形 640">
          <a:extLst>
            <a:ext uri="{FF2B5EF4-FFF2-40B4-BE49-F238E27FC236}">
              <a16:creationId xmlns:a16="http://schemas.microsoft.com/office/drawing/2014/main" id="{9EB010E7-747E-46F4-A69B-1F383315B9E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2" name="正方形/長方形 641">
          <a:extLst>
            <a:ext uri="{FF2B5EF4-FFF2-40B4-BE49-F238E27FC236}">
              <a16:creationId xmlns:a16="http://schemas.microsoft.com/office/drawing/2014/main" id="{347814E4-41D5-4D17-A20E-A2181CA92B8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3" name="正方形/長方形 642">
          <a:extLst>
            <a:ext uri="{FF2B5EF4-FFF2-40B4-BE49-F238E27FC236}">
              <a16:creationId xmlns:a16="http://schemas.microsoft.com/office/drawing/2014/main" id="{E0075F77-B97D-4A04-BA2B-C6F72EF0612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4" name="正方形/長方形 643">
          <a:extLst>
            <a:ext uri="{FF2B5EF4-FFF2-40B4-BE49-F238E27FC236}">
              <a16:creationId xmlns:a16="http://schemas.microsoft.com/office/drawing/2014/main" id="{DB5B9F54-2A62-4203-A042-1A4EFD93D64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5" name="正方形/長方形 644">
          <a:extLst>
            <a:ext uri="{FF2B5EF4-FFF2-40B4-BE49-F238E27FC236}">
              <a16:creationId xmlns:a16="http://schemas.microsoft.com/office/drawing/2014/main" id="{5668B0F5-B4ED-41F2-885B-D9EFB41F18A3}"/>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a:extLst>
            <a:ext uri="{FF2B5EF4-FFF2-40B4-BE49-F238E27FC236}">
              <a16:creationId xmlns:a16="http://schemas.microsoft.com/office/drawing/2014/main" id="{FA6DCFEB-EFE5-4ABA-B4E9-71CF8A98235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a:extLst>
            <a:ext uri="{FF2B5EF4-FFF2-40B4-BE49-F238E27FC236}">
              <a16:creationId xmlns:a16="http://schemas.microsoft.com/office/drawing/2014/main" id="{8CE6F910-AA59-4F50-81B7-96DD5B0BA69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a:extLst>
            <a:ext uri="{FF2B5EF4-FFF2-40B4-BE49-F238E27FC236}">
              <a16:creationId xmlns:a16="http://schemas.microsoft.com/office/drawing/2014/main" id="{254941EA-1BBD-414F-8985-AF9AFDF14F4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a:extLst>
            <a:ext uri="{FF2B5EF4-FFF2-40B4-BE49-F238E27FC236}">
              <a16:creationId xmlns:a16="http://schemas.microsoft.com/office/drawing/2014/main" id="{FD506C22-5C38-45D4-8B19-B031056075E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a:extLst>
            <a:ext uri="{FF2B5EF4-FFF2-40B4-BE49-F238E27FC236}">
              <a16:creationId xmlns:a16="http://schemas.microsoft.com/office/drawing/2014/main" id="{3DC13510-8C7B-4111-B5E5-9ADD132FBA4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a:extLst>
            <a:ext uri="{FF2B5EF4-FFF2-40B4-BE49-F238E27FC236}">
              <a16:creationId xmlns:a16="http://schemas.microsoft.com/office/drawing/2014/main" id="{425A8278-C96C-4254-91F6-F4CE9C340CC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a:extLst>
            <a:ext uri="{FF2B5EF4-FFF2-40B4-BE49-F238E27FC236}">
              <a16:creationId xmlns:a16="http://schemas.microsoft.com/office/drawing/2014/main" id="{C4861DAF-4D1A-4497-88B9-ACE8DC25143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a:extLst>
            <a:ext uri="{FF2B5EF4-FFF2-40B4-BE49-F238E27FC236}">
              <a16:creationId xmlns:a16="http://schemas.microsoft.com/office/drawing/2014/main" id="{7D4C8EE9-7C46-4FB4-8783-2339F54C6B9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a:extLst>
            <a:ext uri="{FF2B5EF4-FFF2-40B4-BE49-F238E27FC236}">
              <a16:creationId xmlns:a16="http://schemas.microsoft.com/office/drawing/2014/main" id="{0DD6F7B6-E009-473D-B751-89FFB8F39DB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a:extLst>
            <a:ext uri="{FF2B5EF4-FFF2-40B4-BE49-F238E27FC236}">
              <a16:creationId xmlns:a16="http://schemas.microsoft.com/office/drawing/2014/main" id="{E2B8FBCD-A0D2-47DE-93B9-E5C80F24954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6" name="テキスト ボックス 655">
          <a:extLst>
            <a:ext uri="{FF2B5EF4-FFF2-40B4-BE49-F238E27FC236}">
              <a16:creationId xmlns:a16="http://schemas.microsoft.com/office/drawing/2014/main" id="{D928C3A0-8F0F-4FBD-9875-54B3113EA82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7" name="直線コネクタ 656">
          <a:extLst>
            <a:ext uri="{FF2B5EF4-FFF2-40B4-BE49-F238E27FC236}">
              <a16:creationId xmlns:a16="http://schemas.microsoft.com/office/drawing/2014/main" id="{26EFB137-DD52-4B1E-AAE1-9523D4A6742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8" name="テキスト ボックス 657">
          <a:extLst>
            <a:ext uri="{FF2B5EF4-FFF2-40B4-BE49-F238E27FC236}">
              <a16:creationId xmlns:a16="http://schemas.microsoft.com/office/drawing/2014/main" id="{09103D4F-631A-4617-9BAD-D466C370F39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9" name="直線コネクタ 658">
          <a:extLst>
            <a:ext uri="{FF2B5EF4-FFF2-40B4-BE49-F238E27FC236}">
              <a16:creationId xmlns:a16="http://schemas.microsoft.com/office/drawing/2014/main" id="{AA225E57-E237-4386-BCAD-35A57912389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0" name="テキスト ボックス 659">
          <a:extLst>
            <a:ext uri="{FF2B5EF4-FFF2-40B4-BE49-F238E27FC236}">
              <a16:creationId xmlns:a16="http://schemas.microsoft.com/office/drawing/2014/main" id="{6DA5EEA5-07FE-4512-9520-1F5BF587B8C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1" name="直線コネクタ 660">
          <a:extLst>
            <a:ext uri="{FF2B5EF4-FFF2-40B4-BE49-F238E27FC236}">
              <a16:creationId xmlns:a16="http://schemas.microsoft.com/office/drawing/2014/main" id="{7291103F-EED9-4C2A-8809-927C33C4AF8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2" name="テキスト ボックス 661">
          <a:extLst>
            <a:ext uri="{FF2B5EF4-FFF2-40B4-BE49-F238E27FC236}">
              <a16:creationId xmlns:a16="http://schemas.microsoft.com/office/drawing/2014/main" id="{E75477BA-B2D4-4A1E-B398-792A4D2F70D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3" name="直線コネクタ 662">
          <a:extLst>
            <a:ext uri="{FF2B5EF4-FFF2-40B4-BE49-F238E27FC236}">
              <a16:creationId xmlns:a16="http://schemas.microsoft.com/office/drawing/2014/main" id="{60B7FAF4-84D0-483C-83C6-4C27A532153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4" name="テキスト ボックス 663">
          <a:extLst>
            <a:ext uri="{FF2B5EF4-FFF2-40B4-BE49-F238E27FC236}">
              <a16:creationId xmlns:a16="http://schemas.microsoft.com/office/drawing/2014/main" id="{6A2E281E-6404-42AC-BA03-EE4E6AC14E7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5" name="直線コネクタ 664">
          <a:extLst>
            <a:ext uri="{FF2B5EF4-FFF2-40B4-BE49-F238E27FC236}">
              <a16:creationId xmlns:a16="http://schemas.microsoft.com/office/drawing/2014/main" id="{EA90E966-2294-4B41-9F84-5D802759F9C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6" name="テキスト ボックス 665">
          <a:extLst>
            <a:ext uri="{FF2B5EF4-FFF2-40B4-BE49-F238E27FC236}">
              <a16:creationId xmlns:a16="http://schemas.microsoft.com/office/drawing/2014/main" id="{E7FF225B-B48C-48FD-AC29-27CCF583B4A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7" name="直線コネクタ 666">
          <a:extLst>
            <a:ext uri="{FF2B5EF4-FFF2-40B4-BE49-F238E27FC236}">
              <a16:creationId xmlns:a16="http://schemas.microsoft.com/office/drawing/2014/main" id="{28386D04-28A6-4DFD-AD1F-BC8844C46F7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8" name="テキスト ボックス 667">
          <a:extLst>
            <a:ext uri="{FF2B5EF4-FFF2-40B4-BE49-F238E27FC236}">
              <a16:creationId xmlns:a16="http://schemas.microsoft.com/office/drawing/2014/main" id="{4FD0F844-D283-4DC7-92CC-022F035B931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a16="http://schemas.microsoft.com/office/drawing/2014/main" id="{C6262EF4-27A6-4B80-9A47-6660C4A4D5D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a:extLst>
            <a:ext uri="{FF2B5EF4-FFF2-40B4-BE49-F238E27FC236}">
              <a16:creationId xmlns:a16="http://schemas.microsoft.com/office/drawing/2014/main" id="{F456341F-2B0E-48F5-B58C-FEF902C7A36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38644</xdr:rowOff>
    </xdr:from>
    <xdr:to>
      <xdr:col>85</xdr:col>
      <xdr:colOff>126364</xdr:colOff>
      <xdr:row>109</xdr:row>
      <xdr:rowOff>35379</xdr:rowOff>
    </xdr:to>
    <xdr:cxnSp macro="">
      <xdr:nvCxnSpPr>
        <xdr:cNvPr id="671" name="直線コネクタ 670">
          <a:extLst>
            <a:ext uri="{FF2B5EF4-FFF2-40B4-BE49-F238E27FC236}">
              <a16:creationId xmlns:a16="http://schemas.microsoft.com/office/drawing/2014/main" id="{01AA22C4-EC42-4C0A-A0FA-6066E0392D56}"/>
            </a:ext>
          </a:extLst>
        </xdr:cNvPr>
        <xdr:cNvCxnSpPr/>
      </xdr:nvCxnSpPr>
      <xdr:spPr>
        <a:xfrm flipV="1">
          <a:off x="16318864" y="17183644"/>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2" name="【公民館】&#10;有形固定資産減価償却率最小値テキスト">
          <a:extLst>
            <a:ext uri="{FF2B5EF4-FFF2-40B4-BE49-F238E27FC236}">
              <a16:creationId xmlns:a16="http://schemas.microsoft.com/office/drawing/2014/main" id="{D667FAA2-1F02-447B-BE18-6DCF413AFF1C}"/>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3" name="直線コネクタ 672">
          <a:extLst>
            <a:ext uri="{FF2B5EF4-FFF2-40B4-BE49-F238E27FC236}">
              <a16:creationId xmlns:a16="http://schemas.microsoft.com/office/drawing/2014/main" id="{4EF25C59-317B-4331-A811-4C319203928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156771</xdr:rowOff>
    </xdr:from>
    <xdr:ext cx="340478" cy="259045"/>
    <xdr:sp macro="" textlink="">
      <xdr:nvSpPr>
        <xdr:cNvPr id="674" name="【公民館】&#10;有形固定資産減価償却率最大値テキスト">
          <a:extLst>
            <a:ext uri="{FF2B5EF4-FFF2-40B4-BE49-F238E27FC236}">
              <a16:creationId xmlns:a16="http://schemas.microsoft.com/office/drawing/2014/main" id="{800B5043-3638-4C32-B399-4CA8402EBBD7}"/>
            </a:ext>
          </a:extLst>
        </xdr:cNvPr>
        <xdr:cNvSpPr txBox="1"/>
      </xdr:nvSpPr>
      <xdr:spPr>
        <a:xfrm>
          <a:off x="16357600" y="1695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38644</xdr:rowOff>
    </xdr:from>
    <xdr:to>
      <xdr:col>86</xdr:col>
      <xdr:colOff>25400</xdr:colOff>
      <xdr:row>100</xdr:row>
      <xdr:rowOff>38644</xdr:rowOff>
    </xdr:to>
    <xdr:cxnSp macro="">
      <xdr:nvCxnSpPr>
        <xdr:cNvPr id="675" name="直線コネクタ 674">
          <a:extLst>
            <a:ext uri="{FF2B5EF4-FFF2-40B4-BE49-F238E27FC236}">
              <a16:creationId xmlns:a16="http://schemas.microsoft.com/office/drawing/2014/main" id="{7B9438FD-61A1-47C8-80BB-8AADACCBFE86}"/>
            </a:ext>
          </a:extLst>
        </xdr:cNvPr>
        <xdr:cNvCxnSpPr/>
      </xdr:nvCxnSpPr>
      <xdr:spPr>
        <a:xfrm>
          <a:off x="16230600" y="171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28683</xdr:rowOff>
    </xdr:from>
    <xdr:ext cx="405111" cy="259045"/>
    <xdr:sp macro="" textlink="">
      <xdr:nvSpPr>
        <xdr:cNvPr id="676" name="【公民館】&#10;有形固定資産減価償却率平均値テキスト">
          <a:extLst>
            <a:ext uri="{FF2B5EF4-FFF2-40B4-BE49-F238E27FC236}">
              <a16:creationId xmlns:a16="http://schemas.microsoft.com/office/drawing/2014/main" id="{D19907A5-2F73-4384-8234-A0D23D87A190}"/>
            </a:ext>
          </a:extLst>
        </xdr:cNvPr>
        <xdr:cNvSpPr txBox="1"/>
      </xdr:nvSpPr>
      <xdr:spPr>
        <a:xfrm>
          <a:off x="16357600" y="18030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5806</xdr:rowOff>
    </xdr:from>
    <xdr:to>
      <xdr:col>85</xdr:col>
      <xdr:colOff>177800</xdr:colOff>
      <xdr:row>106</xdr:row>
      <xdr:rowOff>107406</xdr:rowOff>
    </xdr:to>
    <xdr:sp macro="" textlink="">
      <xdr:nvSpPr>
        <xdr:cNvPr id="677" name="フローチャート: 判断 676">
          <a:extLst>
            <a:ext uri="{FF2B5EF4-FFF2-40B4-BE49-F238E27FC236}">
              <a16:creationId xmlns:a16="http://schemas.microsoft.com/office/drawing/2014/main" id="{62B31890-C885-4A7E-AF92-AA382E3E1947}"/>
            </a:ext>
          </a:extLst>
        </xdr:cNvPr>
        <xdr:cNvSpPr/>
      </xdr:nvSpPr>
      <xdr:spPr>
        <a:xfrm>
          <a:off x="16268700" y="1817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15602</xdr:rowOff>
    </xdr:from>
    <xdr:to>
      <xdr:col>81</xdr:col>
      <xdr:colOff>101600</xdr:colOff>
      <xdr:row>106</xdr:row>
      <xdr:rowOff>117202</xdr:rowOff>
    </xdr:to>
    <xdr:sp macro="" textlink="">
      <xdr:nvSpPr>
        <xdr:cNvPr id="678" name="フローチャート: 判断 677">
          <a:extLst>
            <a:ext uri="{FF2B5EF4-FFF2-40B4-BE49-F238E27FC236}">
              <a16:creationId xmlns:a16="http://schemas.microsoft.com/office/drawing/2014/main" id="{129A9A9F-46F3-4406-98E8-FD3316D5CDD4}"/>
            </a:ext>
          </a:extLst>
        </xdr:cNvPr>
        <xdr:cNvSpPr/>
      </xdr:nvSpPr>
      <xdr:spPr>
        <a:xfrm>
          <a:off x="15430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102144</xdr:rowOff>
    </xdr:from>
    <xdr:to>
      <xdr:col>76</xdr:col>
      <xdr:colOff>165100</xdr:colOff>
      <xdr:row>106</xdr:row>
      <xdr:rowOff>32294</xdr:rowOff>
    </xdr:to>
    <xdr:sp macro="" textlink="">
      <xdr:nvSpPr>
        <xdr:cNvPr id="679" name="フローチャート: 判断 678">
          <a:extLst>
            <a:ext uri="{FF2B5EF4-FFF2-40B4-BE49-F238E27FC236}">
              <a16:creationId xmlns:a16="http://schemas.microsoft.com/office/drawing/2014/main" id="{164BFF98-2F63-41DB-912B-027939AB9E72}"/>
            </a:ext>
          </a:extLst>
        </xdr:cNvPr>
        <xdr:cNvSpPr/>
      </xdr:nvSpPr>
      <xdr:spPr>
        <a:xfrm>
          <a:off x="14541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80" name="フローチャート: 判断 679">
          <a:extLst>
            <a:ext uri="{FF2B5EF4-FFF2-40B4-BE49-F238E27FC236}">
              <a16:creationId xmlns:a16="http://schemas.microsoft.com/office/drawing/2014/main" id="{A19418EC-77CE-41A0-855B-1DE782E1926E}"/>
            </a:ext>
          </a:extLst>
        </xdr:cNvPr>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44994</xdr:rowOff>
    </xdr:from>
    <xdr:to>
      <xdr:col>67</xdr:col>
      <xdr:colOff>101600</xdr:colOff>
      <xdr:row>105</xdr:row>
      <xdr:rowOff>146594</xdr:rowOff>
    </xdr:to>
    <xdr:sp macro="" textlink="">
      <xdr:nvSpPr>
        <xdr:cNvPr id="681" name="フローチャート: 判断 680">
          <a:extLst>
            <a:ext uri="{FF2B5EF4-FFF2-40B4-BE49-F238E27FC236}">
              <a16:creationId xmlns:a16="http://schemas.microsoft.com/office/drawing/2014/main" id="{197D9B17-982D-49F4-BB41-D7C00D5F2AF6}"/>
            </a:ext>
          </a:extLst>
        </xdr:cNvPr>
        <xdr:cNvSpPr/>
      </xdr:nvSpPr>
      <xdr:spPr>
        <a:xfrm>
          <a:off x="12763500" y="180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B3157744-E674-4230-89EC-9ACC163A2C8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425F497C-A2CB-44DC-B88E-CA8DE8FC66D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2F5F6A78-B320-4E10-AE53-8B0F7FD3421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BF0F054E-B397-4002-8466-87A959E5232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12C958D1-D537-4383-B4EE-BF9969E7321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136434</xdr:rowOff>
    </xdr:from>
    <xdr:to>
      <xdr:col>85</xdr:col>
      <xdr:colOff>177800</xdr:colOff>
      <xdr:row>109</xdr:row>
      <xdr:rowOff>66584</xdr:rowOff>
    </xdr:to>
    <xdr:sp macro="" textlink="">
      <xdr:nvSpPr>
        <xdr:cNvPr id="687" name="楕円 686">
          <a:extLst>
            <a:ext uri="{FF2B5EF4-FFF2-40B4-BE49-F238E27FC236}">
              <a16:creationId xmlns:a16="http://schemas.microsoft.com/office/drawing/2014/main" id="{B1AA4F32-A458-48DD-B79D-CF794C91E2AC}"/>
            </a:ext>
          </a:extLst>
        </xdr:cNvPr>
        <xdr:cNvSpPr/>
      </xdr:nvSpPr>
      <xdr:spPr>
        <a:xfrm>
          <a:off x="16268700" y="1865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51361</xdr:rowOff>
    </xdr:from>
    <xdr:ext cx="405111" cy="259045"/>
    <xdr:sp macro="" textlink="">
      <xdr:nvSpPr>
        <xdr:cNvPr id="688" name="【公民館】&#10;有形固定資産減価償却率該当値テキスト">
          <a:extLst>
            <a:ext uri="{FF2B5EF4-FFF2-40B4-BE49-F238E27FC236}">
              <a16:creationId xmlns:a16="http://schemas.microsoft.com/office/drawing/2014/main" id="{28ACFAA4-D4A0-4213-8FCC-9C1526673C45}"/>
            </a:ext>
          </a:extLst>
        </xdr:cNvPr>
        <xdr:cNvSpPr txBox="1"/>
      </xdr:nvSpPr>
      <xdr:spPr>
        <a:xfrm>
          <a:off x="16357600" y="18567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131536</xdr:rowOff>
    </xdr:from>
    <xdr:to>
      <xdr:col>81</xdr:col>
      <xdr:colOff>101600</xdr:colOff>
      <xdr:row>109</xdr:row>
      <xdr:rowOff>61686</xdr:rowOff>
    </xdr:to>
    <xdr:sp macro="" textlink="">
      <xdr:nvSpPr>
        <xdr:cNvPr id="689" name="楕円 688">
          <a:extLst>
            <a:ext uri="{FF2B5EF4-FFF2-40B4-BE49-F238E27FC236}">
              <a16:creationId xmlns:a16="http://schemas.microsoft.com/office/drawing/2014/main" id="{EB16351A-AFC2-49C9-BB1E-BC3CF7A5D160}"/>
            </a:ext>
          </a:extLst>
        </xdr:cNvPr>
        <xdr:cNvSpPr/>
      </xdr:nvSpPr>
      <xdr:spPr>
        <a:xfrm>
          <a:off x="15430500" y="1864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10886</xdr:rowOff>
    </xdr:from>
    <xdr:to>
      <xdr:col>85</xdr:col>
      <xdr:colOff>127000</xdr:colOff>
      <xdr:row>109</xdr:row>
      <xdr:rowOff>15784</xdr:rowOff>
    </xdr:to>
    <xdr:cxnSp macro="">
      <xdr:nvCxnSpPr>
        <xdr:cNvPr id="690" name="直線コネクタ 689">
          <a:extLst>
            <a:ext uri="{FF2B5EF4-FFF2-40B4-BE49-F238E27FC236}">
              <a16:creationId xmlns:a16="http://schemas.microsoft.com/office/drawing/2014/main" id="{0BE70162-8A7C-47B2-A0D3-DC02C81DB4F2}"/>
            </a:ext>
          </a:extLst>
        </xdr:cNvPr>
        <xdr:cNvCxnSpPr/>
      </xdr:nvCxnSpPr>
      <xdr:spPr>
        <a:xfrm>
          <a:off x="15481300" y="1869893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126637</xdr:rowOff>
    </xdr:from>
    <xdr:to>
      <xdr:col>76</xdr:col>
      <xdr:colOff>165100</xdr:colOff>
      <xdr:row>109</xdr:row>
      <xdr:rowOff>56787</xdr:rowOff>
    </xdr:to>
    <xdr:sp macro="" textlink="">
      <xdr:nvSpPr>
        <xdr:cNvPr id="691" name="楕円 690">
          <a:extLst>
            <a:ext uri="{FF2B5EF4-FFF2-40B4-BE49-F238E27FC236}">
              <a16:creationId xmlns:a16="http://schemas.microsoft.com/office/drawing/2014/main" id="{F98DB02D-AB09-4420-BFA1-3F582C779A45}"/>
            </a:ext>
          </a:extLst>
        </xdr:cNvPr>
        <xdr:cNvSpPr/>
      </xdr:nvSpPr>
      <xdr:spPr>
        <a:xfrm>
          <a:off x="14541500" y="186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5987</xdr:rowOff>
    </xdr:from>
    <xdr:to>
      <xdr:col>81</xdr:col>
      <xdr:colOff>50800</xdr:colOff>
      <xdr:row>109</xdr:row>
      <xdr:rowOff>10886</xdr:rowOff>
    </xdr:to>
    <xdr:cxnSp macro="">
      <xdr:nvCxnSpPr>
        <xdr:cNvPr id="692" name="直線コネクタ 691">
          <a:extLst>
            <a:ext uri="{FF2B5EF4-FFF2-40B4-BE49-F238E27FC236}">
              <a16:creationId xmlns:a16="http://schemas.microsoft.com/office/drawing/2014/main" id="{6ECA074C-BE67-4EB7-BB3A-C353C9A8483F}"/>
            </a:ext>
          </a:extLst>
        </xdr:cNvPr>
        <xdr:cNvCxnSpPr/>
      </xdr:nvCxnSpPr>
      <xdr:spPr>
        <a:xfrm>
          <a:off x="14592300" y="1869403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102144</xdr:rowOff>
    </xdr:from>
    <xdr:to>
      <xdr:col>72</xdr:col>
      <xdr:colOff>38100</xdr:colOff>
      <xdr:row>109</xdr:row>
      <xdr:rowOff>32294</xdr:rowOff>
    </xdr:to>
    <xdr:sp macro="" textlink="">
      <xdr:nvSpPr>
        <xdr:cNvPr id="693" name="楕円 692">
          <a:extLst>
            <a:ext uri="{FF2B5EF4-FFF2-40B4-BE49-F238E27FC236}">
              <a16:creationId xmlns:a16="http://schemas.microsoft.com/office/drawing/2014/main" id="{5D3E1282-CD34-4C40-83B4-86D8D35CB076}"/>
            </a:ext>
          </a:extLst>
        </xdr:cNvPr>
        <xdr:cNvSpPr/>
      </xdr:nvSpPr>
      <xdr:spPr>
        <a:xfrm>
          <a:off x="13652500" y="1861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152944</xdr:rowOff>
    </xdr:from>
    <xdr:to>
      <xdr:col>76</xdr:col>
      <xdr:colOff>114300</xdr:colOff>
      <xdr:row>109</xdr:row>
      <xdr:rowOff>5987</xdr:rowOff>
    </xdr:to>
    <xdr:cxnSp macro="">
      <xdr:nvCxnSpPr>
        <xdr:cNvPr id="694" name="直線コネクタ 693">
          <a:extLst>
            <a:ext uri="{FF2B5EF4-FFF2-40B4-BE49-F238E27FC236}">
              <a16:creationId xmlns:a16="http://schemas.microsoft.com/office/drawing/2014/main" id="{7A938360-F407-4774-806F-039545BF9070}"/>
            </a:ext>
          </a:extLst>
        </xdr:cNvPr>
        <xdr:cNvCxnSpPr/>
      </xdr:nvCxnSpPr>
      <xdr:spPr>
        <a:xfrm>
          <a:off x="13703300" y="1866954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66221</xdr:rowOff>
    </xdr:from>
    <xdr:to>
      <xdr:col>67</xdr:col>
      <xdr:colOff>101600</xdr:colOff>
      <xdr:row>108</xdr:row>
      <xdr:rowOff>167821</xdr:rowOff>
    </xdr:to>
    <xdr:sp macro="" textlink="">
      <xdr:nvSpPr>
        <xdr:cNvPr id="695" name="楕円 694">
          <a:extLst>
            <a:ext uri="{FF2B5EF4-FFF2-40B4-BE49-F238E27FC236}">
              <a16:creationId xmlns:a16="http://schemas.microsoft.com/office/drawing/2014/main" id="{32A32F5D-5F8A-49A0-AFFC-8D9D398894F8}"/>
            </a:ext>
          </a:extLst>
        </xdr:cNvPr>
        <xdr:cNvSpPr/>
      </xdr:nvSpPr>
      <xdr:spPr>
        <a:xfrm>
          <a:off x="12763500" y="185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117021</xdr:rowOff>
    </xdr:from>
    <xdr:to>
      <xdr:col>71</xdr:col>
      <xdr:colOff>177800</xdr:colOff>
      <xdr:row>108</xdr:row>
      <xdr:rowOff>152944</xdr:rowOff>
    </xdr:to>
    <xdr:cxnSp macro="">
      <xdr:nvCxnSpPr>
        <xdr:cNvPr id="696" name="直線コネクタ 695">
          <a:extLst>
            <a:ext uri="{FF2B5EF4-FFF2-40B4-BE49-F238E27FC236}">
              <a16:creationId xmlns:a16="http://schemas.microsoft.com/office/drawing/2014/main" id="{07CE4B86-28F8-4B6B-BC46-4AB754BBE7FD}"/>
            </a:ext>
          </a:extLst>
        </xdr:cNvPr>
        <xdr:cNvCxnSpPr/>
      </xdr:nvCxnSpPr>
      <xdr:spPr>
        <a:xfrm>
          <a:off x="12814300" y="1863362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133729</xdr:rowOff>
    </xdr:from>
    <xdr:ext cx="405111" cy="259045"/>
    <xdr:sp macro="" textlink="">
      <xdr:nvSpPr>
        <xdr:cNvPr id="697" name="n_1aveValue【公民館】&#10;有形固定資産減価償却率">
          <a:extLst>
            <a:ext uri="{FF2B5EF4-FFF2-40B4-BE49-F238E27FC236}">
              <a16:creationId xmlns:a16="http://schemas.microsoft.com/office/drawing/2014/main" id="{EF9DC5BF-9832-4675-A929-FFA1BF93C027}"/>
            </a:ext>
          </a:extLst>
        </xdr:cNvPr>
        <xdr:cNvSpPr txBox="1"/>
      </xdr:nvSpPr>
      <xdr:spPr>
        <a:xfrm>
          <a:off x="15266044" y="1796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48821</xdr:rowOff>
    </xdr:from>
    <xdr:ext cx="405111" cy="259045"/>
    <xdr:sp macro="" textlink="">
      <xdr:nvSpPr>
        <xdr:cNvPr id="698" name="n_2aveValue【公民館】&#10;有形固定資産減価償却率">
          <a:extLst>
            <a:ext uri="{FF2B5EF4-FFF2-40B4-BE49-F238E27FC236}">
              <a16:creationId xmlns:a16="http://schemas.microsoft.com/office/drawing/2014/main" id="{5C58C5BA-B93B-4231-A060-14D590CCB3BA}"/>
            </a:ext>
          </a:extLst>
        </xdr:cNvPr>
        <xdr:cNvSpPr txBox="1"/>
      </xdr:nvSpPr>
      <xdr:spPr>
        <a:xfrm>
          <a:off x="14389744" y="178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699" name="n_3aveValue【公民館】&#10;有形固定資産減価償却率">
          <a:extLst>
            <a:ext uri="{FF2B5EF4-FFF2-40B4-BE49-F238E27FC236}">
              <a16:creationId xmlns:a16="http://schemas.microsoft.com/office/drawing/2014/main" id="{7C9AF00D-C3EF-424B-AF8F-A6074309C4B5}"/>
            </a:ext>
          </a:extLst>
        </xdr:cNvPr>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163121</xdr:rowOff>
    </xdr:from>
    <xdr:ext cx="405111" cy="259045"/>
    <xdr:sp macro="" textlink="">
      <xdr:nvSpPr>
        <xdr:cNvPr id="700" name="n_4aveValue【公民館】&#10;有形固定資産減価償却率">
          <a:extLst>
            <a:ext uri="{FF2B5EF4-FFF2-40B4-BE49-F238E27FC236}">
              <a16:creationId xmlns:a16="http://schemas.microsoft.com/office/drawing/2014/main" id="{800ABCE4-321D-45FF-8C3D-3D44ECF0673B}"/>
            </a:ext>
          </a:extLst>
        </xdr:cNvPr>
        <xdr:cNvSpPr txBox="1"/>
      </xdr:nvSpPr>
      <xdr:spPr>
        <a:xfrm>
          <a:off x="12611744" y="1782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52813</xdr:rowOff>
    </xdr:from>
    <xdr:ext cx="405111" cy="259045"/>
    <xdr:sp macro="" textlink="">
      <xdr:nvSpPr>
        <xdr:cNvPr id="701" name="n_1mainValue【公民館】&#10;有形固定資産減価償却率">
          <a:extLst>
            <a:ext uri="{FF2B5EF4-FFF2-40B4-BE49-F238E27FC236}">
              <a16:creationId xmlns:a16="http://schemas.microsoft.com/office/drawing/2014/main" id="{D8E47458-F9A1-46F5-962B-AE757D3C83BA}"/>
            </a:ext>
          </a:extLst>
        </xdr:cNvPr>
        <xdr:cNvSpPr txBox="1"/>
      </xdr:nvSpPr>
      <xdr:spPr>
        <a:xfrm>
          <a:off x="15266044" y="1874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47914</xdr:rowOff>
    </xdr:from>
    <xdr:ext cx="405111" cy="259045"/>
    <xdr:sp macro="" textlink="">
      <xdr:nvSpPr>
        <xdr:cNvPr id="702" name="n_2mainValue【公民館】&#10;有形固定資産減価償却率">
          <a:extLst>
            <a:ext uri="{FF2B5EF4-FFF2-40B4-BE49-F238E27FC236}">
              <a16:creationId xmlns:a16="http://schemas.microsoft.com/office/drawing/2014/main" id="{2D9EA1DF-A3F6-4176-AC9E-BCC26866C97B}"/>
            </a:ext>
          </a:extLst>
        </xdr:cNvPr>
        <xdr:cNvSpPr txBox="1"/>
      </xdr:nvSpPr>
      <xdr:spPr>
        <a:xfrm>
          <a:off x="14389744" y="1873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23421</xdr:rowOff>
    </xdr:from>
    <xdr:ext cx="405111" cy="259045"/>
    <xdr:sp macro="" textlink="">
      <xdr:nvSpPr>
        <xdr:cNvPr id="703" name="n_3mainValue【公民館】&#10;有形固定資産減価償却率">
          <a:extLst>
            <a:ext uri="{FF2B5EF4-FFF2-40B4-BE49-F238E27FC236}">
              <a16:creationId xmlns:a16="http://schemas.microsoft.com/office/drawing/2014/main" id="{7CBA132D-9861-4227-89A7-6DCAAC363B70}"/>
            </a:ext>
          </a:extLst>
        </xdr:cNvPr>
        <xdr:cNvSpPr txBox="1"/>
      </xdr:nvSpPr>
      <xdr:spPr>
        <a:xfrm>
          <a:off x="13500744" y="1871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158948</xdr:rowOff>
    </xdr:from>
    <xdr:ext cx="405111" cy="259045"/>
    <xdr:sp macro="" textlink="">
      <xdr:nvSpPr>
        <xdr:cNvPr id="704" name="n_4mainValue【公民館】&#10;有形固定資産減価償却率">
          <a:extLst>
            <a:ext uri="{FF2B5EF4-FFF2-40B4-BE49-F238E27FC236}">
              <a16:creationId xmlns:a16="http://schemas.microsoft.com/office/drawing/2014/main" id="{CCBEA5B5-91EB-4742-83F6-71E54EC6A6CA}"/>
            </a:ext>
          </a:extLst>
        </xdr:cNvPr>
        <xdr:cNvSpPr txBox="1"/>
      </xdr:nvSpPr>
      <xdr:spPr>
        <a:xfrm>
          <a:off x="12611744" y="186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a:extLst>
            <a:ext uri="{FF2B5EF4-FFF2-40B4-BE49-F238E27FC236}">
              <a16:creationId xmlns:a16="http://schemas.microsoft.com/office/drawing/2014/main" id="{2330C89D-239A-4AA6-BA11-2BB77BF2EE5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a:extLst>
            <a:ext uri="{FF2B5EF4-FFF2-40B4-BE49-F238E27FC236}">
              <a16:creationId xmlns:a16="http://schemas.microsoft.com/office/drawing/2014/main" id="{52293664-A95A-4EAD-B445-F1F30AE2A7D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a:extLst>
            <a:ext uri="{FF2B5EF4-FFF2-40B4-BE49-F238E27FC236}">
              <a16:creationId xmlns:a16="http://schemas.microsoft.com/office/drawing/2014/main" id="{39EB81B7-DC38-41C7-BF04-54D5DFB5BE0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a:extLst>
            <a:ext uri="{FF2B5EF4-FFF2-40B4-BE49-F238E27FC236}">
              <a16:creationId xmlns:a16="http://schemas.microsoft.com/office/drawing/2014/main" id="{08B99B7B-0ABB-4697-9B77-563EC02A271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a:extLst>
            <a:ext uri="{FF2B5EF4-FFF2-40B4-BE49-F238E27FC236}">
              <a16:creationId xmlns:a16="http://schemas.microsoft.com/office/drawing/2014/main" id="{FE7999B8-A974-4BCB-8AAB-1839C6CFCA3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a:extLst>
            <a:ext uri="{FF2B5EF4-FFF2-40B4-BE49-F238E27FC236}">
              <a16:creationId xmlns:a16="http://schemas.microsoft.com/office/drawing/2014/main" id="{257F8543-79A2-4597-8D09-A30877FFB85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a:extLst>
            <a:ext uri="{FF2B5EF4-FFF2-40B4-BE49-F238E27FC236}">
              <a16:creationId xmlns:a16="http://schemas.microsoft.com/office/drawing/2014/main" id="{1B535B85-C6B8-4BAE-8035-40B763A15F0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a:extLst>
            <a:ext uri="{FF2B5EF4-FFF2-40B4-BE49-F238E27FC236}">
              <a16:creationId xmlns:a16="http://schemas.microsoft.com/office/drawing/2014/main" id="{66A26C42-B0D8-4191-9550-F4976B47E06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a:extLst>
            <a:ext uri="{FF2B5EF4-FFF2-40B4-BE49-F238E27FC236}">
              <a16:creationId xmlns:a16="http://schemas.microsoft.com/office/drawing/2014/main" id="{705E099E-A64E-46C6-98DB-B957DABCAF3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a:extLst>
            <a:ext uri="{FF2B5EF4-FFF2-40B4-BE49-F238E27FC236}">
              <a16:creationId xmlns:a16="http://schemas.microsoft.com/office/drawing/2014/main" id="{8758D3E8-0BB9-427C-81E2-FABF02C39EE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5" name="直線コネクタ 714">
          <a:extLst>
            <a:ext uri="{FF2B5EF4-FFF2-40B4-BE49-F238E27FC236}">
              <a16:creationId xmlns:a16="http://schemas.microsoft.com/office/drawing/2014/main" id="{2592C3C3-38B7-402E-B7C7-FCB82933EDB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6" name="テキスト ボックス 715">
          <a:extLst>
            <a:ext uri="{FF2B5EF4-FFF2-40B4-BE49-F238E27FC236}">
              <a16:creationId xmlns:a16="http://schemas.microsoft.com/office/drawing/2014/main" id="{94277A11-EBC8-44FA-BE6E-541C5AC7321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7" name="直線コネクタ 716">
          <a:extLst>
            <a:ext uri="{FF2B5EF4-FFF2-40B4-BE49-F238E27FC236}">
              <a16:creationId xmlns:a16="http://schemas.microsoft.com/office/drawing/2014/main" id="{84DDF39E-AC3A-4759-8945-7484AD889E1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8" name="テキスト ボックス 717">
          <a:extLst>
            <a:ext uri="{FF2B5EF4-FFF2-40B4-BE49-F238E27FC236}">
              <a16:creationId xmlns:a16="http://schemas.microsoft.com/office/drawing/2014/main" id="{D7197DAF-4A4A-4FCB-A04A-AB6CEB037DE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9" name="直線コネクタ 718">
          <a:extLst>
            <a:ext uri="{FF2B5EF4-FFF2-40B4-BE49-F238E27FC236}">
              <a16:creationId xmlns:a16="http://schemas.microsoft.com/office/drawing/2014/main" id="{F17373DB-CCF4-4C42-93E7-CB022928FAF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0" name="テキスト ボックス 719">
          <a:extLst>
            <a:ext uri="{FF2B5EF4-FFF2-40B4-BE49-F238E27FC236}">
              <a16:creationId xmlns:a16="http://schemas.microsoft.com/office/drawing/2014/main" id="{46BABDB2-C5C0-41DD-B25C-34A007D8907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1" name="直線コネクタ 720">
          <a:extLst>
            <a:ext uri="{FF2B5EF4-FFF2-40B4-BE49-F238E27FC236}">
              <a16:creationId xmlns:a16="http://schemas.microsoft.com/office/drawing/2014/main" id="{AE98F92E-402A-491D-95F7-EDB86606F35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2" name="テキスト ボックス 721">
          <a:extLst>
            <a:ext uri="{FF2B5EF4-FFF2-40B4-BE49-F238E27FC236}">
              <a16:creationId xmlns:a16="http://schemas.microsoft.com/office/drawing/2014/main" id="{DD94C656-75B8-4463-9D9C-F9984538652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3" name="直線コネクタ 722">
          <a:extLst>
            <a:ext uri="{FF2B5EF4-FFF2-40B4-BE49-F238E27FC236}">
              <a16:creationId xmlns:a16="http://schemas.microsoft.com/office/drawing/2014/main" id="{27FE2380-71E6-4C3D-874D-3D3F9721A35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4" name="テキスト ボックス 723">
          <a:extLst>
            <a:ext uri="{FF2B5EF4-FFF2-40B4-BE49-F238E27FC236}">
              <a16:creationId xmlns:a16="http://schemas.microsoft.com/office/drawing/2014/main" id="{C8CB9ADE-1138-4465-85E2-360C6EBCA079}"/>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a:extLst>
            <a:ext uri="{FF2B5EF4-FFF2-40B4-BE49-F238E27FC236}">
              <a16:creationId xmlns:a16="http://schemas.microsoft.com/office/drawing/2014/main" id="{7B55B619-00C7-488A-9ABD-3917C552742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6" name="テキスト ボックス 725">
          <a:extLst>
            <a:ext uri="{FF2B5EF4-FFF2-40B4-BE49-F238E27FC236}">
              <a16:creationId xmlns:a16="http://schemas.microsoft.com/office/drawing/2014/main" id="{7BED0F03-36FC-4A95-BA5B-9B10F5E80325}"/>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公民館】&#10;一人当たり面積グラフ枠">
          <a:extLst>
            <a:ext uri="{FF2B5EF4-FFF2-40B4-BE49-F238E27FC236}">
              <a16:creationId xmlns:a16="http://schemas.microsoft.com/office/drawing/2014/main" id="{1CF2C6B7-6D30-4A8B-9CA4-AF6F4A7648E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2667</xdr:rowOff>
    </xdr:from>
    <xdr:to>
      <xdr:col>116</xdr:col>
      <xdr:colOff>62864</xdr:colOff>
      <xdr:row>108</xdr:row>
      <xdr:rowOff>129539</xdr:rowOff>
    </xdr:to>
    <xdr:cxnSp macro="">
      <xdr:nvCxnSpPr>
        <xdr:cNvPr id="728" name="直線コネクタ 727">
          <a:extLst>
            <a:ext uri="{FF2B5EF4-FFF2-40B4-BE49-F238E27FC236}">
              <a16:creationId xmlns:a16="http://schemas.microsoft.com/office/drawing/2014/main" id="{EB7654BF-D449-47A1-9680-27F3D5685688}"/>
            </a:ext>
          </a:extLst>
        </xdr:cNvPr>
        <xdr:cNvCxnSpPr/>
      </xdr:nvCxnSpPr>
      <xdr:spPr>
        <a:xfrm flipV="1">
          <a:off x="22160864" y="17319117"/>
          <a:ext cx="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729" name="【公民館】&#10;一人当たり面積最小値テキスト">
          <a:extLst>
            <a:ext uri="{FF2B5EF4-FFF2-40B4-BE49-F238E27FC236}">
              <a16:creationId xmlns:a16="http://schemas.microsoft.com/office/drawing/2014/main" id="{E90B65BA-611F-43C4-929E-60E4AAAC53B3}"/>
            </a:ext>
          </a:extLst>
        </xdr:cNvPr>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730" name="直線コネクタ 729">
          <a:extLst>
            <a:ext uri="{FF2B5EF4-FFF2-40B4-BE49-F238E27FC236}">
              <a16:creationId xmlns:a16="http://schemas.microsoft.com/office/drawing/2014/main" id="{6149BA19-A63B-45D1-AADF-DD5CBCAEB770}"/>
            </a:ext>
          </a:extLst>
        </xdr:cNvPr>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120794</xdr:rowOff>
    </xdr:from>
    <xdr:ext cx="469744" cy="259045"/>
    <xdr:sp macro="" textlink="">
      <xdr:nvSpPr>
        <xdr:cNvPr id="731" name="【公民館】&#10;一人当たり面積最大値テキスト">
          <a:extLst>
            <a:ext uri="{FF2B5EF4-FFF2-40B4-BE49-F238E27FC236}">
              <a16:creationId xmlns:a16="http://schemas.microsoft.com/office/drawing/2014/main" id="{D62D607D-D703-40E0-A3E2-3D2B264B642A}"/>
            </a:ext>
          </a:extLst>
        </xdr:cNvPr>
        <xdr:cNvSpPr txBox="1"/>
      </xdr:nvSpPr>
      <xdr:spPr>
        <a:xfrm>
          <a:off x="22199600" y="1709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2667</xdr:rowOff>
    </xdr:from>
    <xdr:to>
      <xdr:col>116</xdr:col>
      <xdr:colOff>152400</xdr:colOff>
      <xdr:row>101</xdr:row>
      <xdr:rowOff>2667</xdr:rowOff>
    </xdr:to>
    <xdr:cxnSp macro="">
      <xdr:nvCxnSpPr>
        <xdr:cNvPr id="732" name="直線コネクタ 731">
          <a:extLst>
            <a:ext uri="{FF2B5EF4-FFF2-40B4-BE49-F238E27FC236}">
              <a16:creationId xmlns:a16="http://schemas.microsoft.com/office/drawing/2014/main" id="{017430B7-0B8A-4421-8224-B247B7887444}"/>
            </a:ext>
          </a:extLst>
        </xdr:cNvPr>
        <xdr:cNvCxnSpPr/>
      </xdr:nvCxnSpPr>
      <xdr:spPr>
        <a:xfrm>
          <a:off x="22072600" y="1731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84217</xdr:rowOff>
    </xdr:from>
    <xdr:ext cx="469744" cy="259045"/>
    <xdr:sp macro="" textlink="">
      <xdr:nvSpPr>
        <xdr:cNvPr id="733" name="【公民館】&#10;一人当たり面積平均値テキスト">
          <a:extLst>
            <a:ext uri="{FF2B5EF4-FFF2-40B4-BE49-F238E27FC236}">
              <a16:creationId xmlns:a16="http://schemas.microsoft.com/office/drawing/2014/main" id="{038D2284-39BF-49AA-AD9B-F74AC37E5A44}"/>
            </a:ext>
          </a:extLst>
        </xdr:cNvPr>
        <xdr:cNvSpPr txBox="1"/>
      </xdr:nvSpPr>
      <xdr:spPr>
        <a:xfrm>
          <a:off x="22199600" y="18429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105790</xdr:rowOff>
    </xdr:from>
    <xdr:to>
      <xdr:col>116</xdr:col>
      <xdr:colOff>114300</xdr:colOff>
      <xdr:row>108</xdr:row>
      <xdr:rowOff>35940</xdr:rowOff>
    </xdr:to>
    <xdr:sp macro="" textlink="">
      <xdr:nvSpPr>
        <xdr:cNvPr id="734" name="フローチャート: 判断 733">
          <a:extLst>
            <a:ext uri="{FF2B5EF4-FFF2-40B4-BE49-F238E27FC236}">
              <a16:creationId xmlns:a16="http://schemas.microsoft.com/office/drawing/2014/main" id="{8E09B5AC-2177-4641-B433-971A3718CF20}"/>
            </a:ext>
          </a:extLst>
        </xdr:cNvPr>
        <xdr:cNvSpPr/>
      </xdr:nvSpPr>
      <xdr:spPr>
        <a:xfrm>
          <a:off x="22110700" y="184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112077</xdr:rowOff>
    </xdr:from>
    <xdr:to>
      <xdr:col>112</xdr:col>
      <xdr:colOff>38100</xdr:colOff>
      <xdr:row>108</xdr:row>
      <xdr:rowOff>42227</xdr:rowOff>
    </xdr:to>
    <xdr:sp macro="" textlink="">
      <xdr:nvSpPr>
        <xdr:cNvPr id="735" name="フローチャート: 判断 734">
          <a:extLst>
            <a:ext uri="{FF2B5EF4-FFF2-40B4-BE49-F238E27FC236}">
              <a16:creationId xmlns:a16="http://schemas.microsoft.com/office/drawing/2014/main" id="{09CB4511-BA0C-4DE1-B6E9-B8658F445B5C}"/>
            </a:ext>
          </a:extLst>
        </xdr:cNvPr>
        <xdr:cNvSpPr/>
      </xdr:nvSpPr>
      <xdr:spPr>
        <a:xfrm>
          <a:off x="21272500" y="1845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89027</xdr:rowOff>
    </xdr:from>
    <xdr:to>
      <xdr:col>107</xdr:col>
      <xdr:colOff>101600</xdr:colOff>
      <xdr:row>108</xdr:row>
      <xdr:rowOff>19177</xdr:rowOff>
    </xdr:to>
    <xdr:sp macro="" textlink="">
      <xdr:nvSpPr>
        <xdr:cNvPr id="736" name="フローチャート: 判断 735">
          <a:extLst>
            <a:ext uri="{FF2B5EF4-FFF2-40B4-BE49-F238E27FC236}">
              <a16:creationId xmlns:a16="http://schemas.microsoft.com/office/drawing/2014/main" id="{5E90F479-A22F-4FCB-BA74-E83AFB6C7A4A}"/>
            </a:ext>
          </a:extLst>
        </xdr:cNvPr>
        <xdr:cNvSpPr/>
      </xdr:nvSpPr>
      <xdr:spPr>
        <a:xfrm>
          <a:off x="20383500" y="184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95886</xdr:rowOff>
    </xdr:from>
    <xdr:to>
      <xdr:col>102</xdr:col>
      <xdr:colOff>165100</xdr:colOff>
      <xdr:row>108</xdr:row>
      <xdr:rowOff>26036</xdr:rowOff>
    </xdr:to>
    <xdr:sp macro="" textlink="">
      <xdr:nvSpPr>
        <xdr:cNvPr id="737" name="フローチャート: 判断 736">
          <a:extLst>
            <a:ext uri="{FF2B5EF4-FFF2-40B4-BE49-F238E27FC236}">
              <a16:creationId xmlns:a16="http://schemas.microsoft.com/office/drawing/2014/main" id="{4CD0F922-B772-4E6F-9C26-C395B4CAAD55}"/>
            </a:ext>
          </a:extLst>
        </xdr:cNvPr>
        <xdr:cNvSpPr/>
      </xdr:nvSpPr>
      <xdr:spPr>
        <a:xfrm>
          <a:off x="19494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98361</xdr:rowOff>
    </xdr:from>
    <xdr:to>
      <xdr:col>98</xdr:col>
      <xdr:colOff>38100</xdr:colOff>
      <xdr:row>108</xdr:row>
      <xdr:rowOff>28511</xdr:rowOff>
    </xdr:to>
    <xdr:sp macro="" textlink="">
      <xdr:nvSpPr>
        <xdr:cNvPr id="738" name="フローチャート: 判断 737">
          <a:extLst>
            <a:ext uri="{FF2B5EF4-FFF2-40B4-BE49-F238E27FC236}">
              <a16:creationId xmlns:a16="http://schemas.microsoft.com/office/drawing/2014/main" id="{6CBE3046-8044-464F-8E36-DEEF0D948C64}"/>
            </a:ext>
          </a:extLst>
        </xdr:cNvPr>
        <xdr:cNvSpPr/>
      </xdr:nvSpPr>
      <xdr:spPr>
        <a:xfrm>
          <a:off x="18605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692F6B8B-E68E-46CF-A656-33124338540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49618015-991C-43BC-8281-75D7D01728F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80DBCB7A-74FC-44EE-BCF2-DD1410BBC88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FD84D5AF-D5D8-42F8-92F4-1F45C0E8B17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5E174E18-0294-4A46-8C05-1C28A827483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123317</xdr:rowOff>
    </xdr:from>
    <xdr:to>
      <xdr:col>116</xdr:col>
      <xdr:colOff>114300</xdr:colOff>
      <xdr:row>101</xdr:row>
      <xdr:rowOff>53467</xdr:rowOff>
    </xdr:to>
    <xdr:sp macro="" textlink="">
      <xdr:nvSpPr>
        <xdr:cNvPr id="744" name="楕円 743">
          <a:extLst>
            <a:ext uri="{FF2B5EF4-FFF2-40B4-BE49-F238E27FC236}">
              <a16:creationId xmlns:a16="http://schemas.microsoft.com/office/drawing/2014/main" id="{61E75CA5-DE02-4D23-99AB-0EA822F44BF3}"/>
            </a:ext>
          </a:extLst>
        </xdr:cNvPr>
        <xdr:cNvSpPr/>
      </xdr:nvSpPr>
      <xdr:spPr>
        <a:xfrm>
          <a:off x="22110700" y="1726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76344</xdr:rowOff>
    </xdr:from>
    <xdr:ext cx="469744" cy="259045"/>
    <xdr:sp macro="" textlink="">
      <xdr:nvSpPr>
        <xdr:cNvPr id="745" name="【公民館】&#10;一人当たり面積該当値テキスト">
          <a:extLst>
            <a:ext uri="{FF2B5EF4-FFF2-40B4-BE49-F238E27FC236}">
              <a16:creationId xmlns:a16="http://schemas.microsoft.com/office/drawing/2014/main" id="{CC8CABBF-E7B7-4E00-96EF-F08CC97DE1D4}"/>
            </a:ext>
          </a:extLst>
        </xdr:cNvPr>
        <xdr:cNvSpPr txBox="1"/>
      </xdr:nvSpPr>
      <xdr:spPr>
        <a:xfrm>
          <a:off x="22199600" y="1722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20447</xdr:rowOff>
    </xdr:from>
    <xdr:to>
      <xdr:col>112</xdr:col>
      <xdr:colOff>38100</xdr:colOff>
      <xdr:row>101</xdr:row>
      <xdr:rowOff>122047</xdr:rowOff>
    </xdr:to>
    <xdr:sp macro="" textlink="">
      <xdr:nvSpPr>
        <xdr:cNvPr id="746" name="楕円 745">
          <a:extLst>
            <a:ext uri="{FF2B5EF4-FFF2-40B4-BE49-F238E27FC236}">
              <a16:creationId xmlns:a16="http://schemas.microsoft.com/office/drawing/2014/main" id="{D2B1102E-10A7-426E-AAC8-C61F1EDD4749}"/>
            </a:ext>
          </a:extLst>
        </xdr:cNvPr>
        <xdr:cNvSpPr/>
      </xdr:nvSpPr>
      <xdr:spPr>
        <a:xfrm>
          <a:off x="21272500" y="1733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2667</xdr:rowOff>
    </xdr:from>
    <xdr:to>
      <xdr:col>116</xdr:col>
      <xdr:colOff>63500</xdr:colOff>
      <xdr:row>101</xdr:row>
      <xdr:rowOff>71247</xdr:rowOff>
    </xdr:to>
    <xdr:cxnSp macro="">
      <xdr:nvCxnSpPr>
        <xdr:cNvPr id="747" name="直線コネクタ 746">
          <a:extLst>
            <a:ext uri="{FF2B5EF4-FFF2-40B4-BE49-F238E27FC236}">
              <a16:creationId xmlns:a16="http://schemas.microsoft.com/office/drawing/2014/main" id="{D940E727-68A5-42F5-B17C-29E535E22715}"/>
            </a:ext>
          </a:extLst>
        </xdr:cNvPr>
        <xdr:cNvCxnSpPr/>
      </xdr:nvCxnSpPr>
      <xdr:spPr>
        <a:xfrm flipV="1">
          <a:off x="21323300" y="17319117"/>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67311</xdr:rowOff>
    </xdr:from>
    <xdr:to>
      <xdr:col>107</xdr:col>
      <xdr:colOff>101600</xdr:colOff>
      <xdr:row>101</xdr:row>
      <xdr:rowOff>168911</xdr:rowOff>
    </xdr:to>
    <xdr:sp macro="" textlink="">
      <xdr:nvSpPr>
        <xdr:cNvPr id="748" name="楕円 747">
          <a:extLst>
            <a:ext uri="{FF2B5EF4-FFF2-40B4-BE49-F238E27FC236}">
              <a16:creationId xmlns:a16="http://schemas.microsoft.com/office/drawing/2014/main" id="{06972E6D-E323-45B8-A810-A0267F9537AE}"/>
            </a:ext>
          </a:extLst>
        </xdr:cNvPr>
        <xdr:cNvSpPr/>
      </xdr:nvSpPr>
      <xdr:spPr>
        <a:xfrm>
          <a:off x="203835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71247</xdr:rowOff>
    </xdr:from>
    <xdr:to>
      <xdr:col>111</xdr:col>
      <xdr:colOff>177800</xdr:colOff>
      <xdr:row>101</xdr:row>
      <xdr:rowOff>118111</xdr:rowOff>
    </xdr:to>
    <xdr:cxnSp macro="">
      <xdr:nvCxnSpPr>
        <xdr:cNvPr id="749" name="直線コネクタ 748">
          <a:extLst>
            <a:ext uri="{FF2B5EF4-FFF2-40B4-BE49-F238E27FC236}">
              <a16:creationId xmlns:a16="http://schemas.microsoft.com/office/drawing/2014/main" id="{C439E747-FA30-4C0D-A741-8C0B25E3B1D9}"/>
            </a:ext>
          </a:extLst>
        </xdr:cNvPr>
        <xdr:cNvCxnSpPr/>
      </xdr:nvCxnSpPr>
      <xdr:spPr>
        <a:xfrm flipV="1">
          <a:off x="20434300" y="17387697"/>
          <a:ext cx="889000" cy="4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95123</xdr:rowOff>
    </xdr:from>
    <xdr:to>
      <xdr:col>102</xdr:col>
      <xdr:colOff>165100</xdr:colOff>
      <xdr:row>102</xdr:row>
      <xdr:rowOff>25273</xdr:rowOff>
    </xdr:to>
    <xdr:sp macro="" textlink="">
      <xdr:nvSpPr>
        <xdr:cNvPr id="750" name="楕円 749">
          <a:extLst>
            <a:ext uri="{FF2B5EF4-FFF2-40B4-BE49-F238E27FC236}">
              <a16:creationId xmlns:a16="http://schemas.microsoft.com/office/drawing/2014/main" id="{DB5C271C-19D1-4526-BAB2-40599C9DD811}"/>
            </a:ext>
          </a:extLst>
        </xdr:cNvPr>
        <xdr:cNvSpPr/>
      </xdr:nvSpPr>
      <xdr:spPr>
        <a:xfrm>
          <a:off x="19494500" y="1741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118111</xdr:rowOff>
    </xdr:from>
    <xdr:to>
      <xdr:col>107</xdr:col>
      <xdr:colOff>50800</xdr:colOff>
      <xdr:row>101</xdr:row>
      <xdr:rowOff>145923</xdr:rowOff>
    </xdr:to>
    <xdr:cxnSp macro="">
      <xdr:nvCxnSpPr>
        <xdr:cNvPr id="751" name="直線コネクタ 750">
          <a:extLst>
            <a:ext uri="{FF2B5EF4-FFF2-40B4-BE49-F238E27FC236}">
              <a16:creationId xmlns:a16="http://schemas.microsoft.com/office/drawing/2014/main" id="{4E2CC5C6-9113-4E3B-A0CF-1BB2D903277F}"/>
            </a:ext>
          </a:extLst>
        </xdr:cNvPr>
        <xdr:cNvCxnSpPr/>
      </xdr:nvCxnSpPr>
      <xdr:spPr>
        <a:xfrm flipV="1">
          <a:off x="19545300" y="17434561"/>
          <a:ext cx="889000" cy="2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125031</xdr:rowOff>
    </xdr:from>
    <xdr:to>
      <xdr:col>98</xdr:col>
      <xdr:colOff>38100</xdr:colOff>
      <xdr:row>102</xdr:row>
      <xdr:rowOff>55181</xdr:rowOff>
    </xdr:to>
    <xdr:sp macro="" textlink="">
      <xdr:nvSpPr>
        <xdr:cNvPr id="752" name="楕円 751">
          <a:extLst>
            <a:ext uri="{FF2B5EF4-FFF2-40B4-BE49-F238E27FC236}">
              <a16:creationId xmlns:a16="http://schemas.microsoft.com/office/drawing/2014/main" id="{71043E5A-2065-4084-A06E-805F0B605EEF}"/>
            </a:ext>
          </a:extLst>
        </xdr:cNvPr>
        <xdr:cNvSpPr/>
      </xdr:nvSpPr>
      <xdr:spPr>
        <a:xfrm>
          <a:off x="18605500" y="1744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145923</xdr:rowOff>
    </xdr:from>
    <xdr:to>
      <xdr:col>102</xdr:col>
      <xdr:colOff>114300</xdr:colOff>
      <xdr:row>102</xdr:row>
      <xdr:rowOff>4381</xdr:rowOff>
    </xdr:to>
    <xdr:cxnSp macro="">
      <xdr:nvCxnSpPr>
        <xdr:cNvPr id="753" name="直線コネクタ 752">
          <a:extLst>
            <a:ext uri="{FF2B5EF4-FFF2-40B4-BE49-F238E27FC236}">
              <a16:creationId xmlns:a16="http://schemas.microsoft.com/office/drawing/2014/main" id="{683FD6AD-D892-4C55-9CAD-9939FEBF17DC}"/>
            </a:ext>
          </a:extLst>
        </xdr:cNvPr>
        <xdr:cNvCxnSpPr/>
      </xdr:nvCxnSpPr>
      <xdr:spPr>
        <a:xfrm flipV="1">
          <a:off x="18656300" y="17462373"/>
          <a:ext cx="889000" cy="2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33354</xdr:rowOff>
    </xdr:from>
    <xdr:ext cx="469744" cy="259045"/>
    <xdr:sp macro="" textlink="">
      <xdr:nvSpPr>
        <xdr:cNvPr id="754" name="n_1aveValue【公民館】&#10;一人当たり面積">
          <a:extLst>
            <a:ext uri="{FF2B5EF4-FFF2-40B4-BE49-F238E27FC236}">
              <a16:creationId xmlns:a16="http://schemas.microsoft.com/office/drawing/2014/main" id="{4834F998-DEC6-465E-B731-E37585E914A2}"/>
            </a:ext>
          </a:extLst>
        </xdr:cNvPr>
        <xdr:cNvSpPr txBox="1"/>
      </xdr:nvSpPr>
      <xdr:spPr>
        <a:xfrm>
          <a:off x="21075727" y="1854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10304</xdr:rowOff>
    </xdr:from>
    <xdr:ext cx="469744" cy="259045"/>
    <xdr:sp macro="" textlink="">
      <xdr:nvSpPr>
        <xdr:cNvPr id="755" name="n_2aveValue【公民館】&#10;一人当たり面積">
          <a:extLst>
            <a:ext uri="{FF2B5EF4-FFF2-40B4-BE49-F238E27FC236}">
              <a16:creationId xmlns:a16="http://schemas.microsoft.com/office/drawing/2014/main" id="{757142CF-5F8D-4F80-9C05-52BB366CC2C9}"/>
            </a:ext>
          </a:extLst>
        </xdr:cNvPr>
        <xdr:cNvSpPr txBox="1"/>
      </xdr:nvSpPr>
      <xdr:spPr>
        <a:xfrm>
          <a:off x="20199427" y="185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17163</xdr:rowOff>
    </xdr:from>
    <xdr:ext cx="469744" cy="259045"/>
    <xdr:sp macro="" textlink="">
      <xdr:nvSpPr>
        <xdr:cNvPr id="756" name="n_3aveValue【公民館】&#10;一人当たり面積">
          <a:extLst>
            <a:ext uri="{FF2B5EF4-FFF2-40B4-BE49-F238E27FC236}">
              <a16:creationId xmlns:a16="http://schemas.microsoft.com/office/drawing/2014/main" id="{EBEBB13F-4B09-4A74-9CAA-05E4861BBB7D}"/>
            </a:ext>
          </a:extLst>
        </xdr:cNvPr>
        <xdr:cNvSpPr txBox="1"/>
      </xdr:nvSpPr>
      <xdr:spPr>
        <a:xfrm>
          <a:off x="193104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19638</xdr:rowOff>
    </xdr:from>
    <xdr:ext cx="469744" cy="259045"/>
    <xdr:sp macro="" textlink="">
      <xdr:nvSpPr>
        <xdr:cNvPr id="757" name="n_4aveValue【公民館】&#10;一人当たり面積">
          <a:extLst>
            <a:ext uri="{FF2B5EF4-FFF2-40B4-BE49-F238E27FC236}">
              <a16:creationId xmlns:a16="http://schemas.microsoft.com/office/drawing/2014/main" id="{9966F15B-7918-4910-800D-E4E465C8A627}"/>
            </a:ext>
          </a:extLst>
        </xdr:cNvPr>
        <xdr:cNvSpPr txBox="1"/>
      </xdr:nvSpPr>
      <xdr:spPr>
        <a:xfrm>
          <a:off x="18421427" y="1853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138574</xdr:rowOff>
    </xdr:from>
    <xdr:ext cx="469744" cy="259045"/>
    <xdr:sp macro="" textlink="">
      <xdr:nvSpPr>
        <xdr:cNvPr id="758" name="n_1mainValue【公民館】&#10;一人当たり面積">
          <a:extLst>
            <a:ext uri="{FF2B5EF4-FFF2-40B4-BE49-F238E27FC236}">
              <a16:creationId xmlns:a16="http://schemas.microsoft.com/office/drawing/2014/main" id="{1B210544-F0A9-469E-AEB7-DB17C407B09D}"/>
            </a:ext>
          </a:extLst>
        </xdr:cNvPr>
        <xdr:cNvSpPr txBox="1"/>
      </xdr:nvSpPr>
      <xdr:spPr>
        <a:xfrm>
          <a:off x="21075727" y="171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13988</xdr:rowOff>
    </xdr:from>
    <xdr:ext cx="469744" cy="259045"/>
    <xdr:sp macro="" textlink="">
      <xdr:nvSpPr>
        <xdr:cNvPr id="759" name="n_2mainValue【公民館】&#10;一人当たり面積">
          <a:extLst>
            <a:ext uri="{FF2B5EF4-FFF2-40B4-BE49-F238E27FC236}">
              <a16:creationId xmlns:a16="http://schemas.microsoft.com/office/drawing/2014/main" id="{3F3C8C28-829A-4BC6-96B7-95BFA4295C08}"/>
            </a:ext>
          </a:extLst>
        </xdr:cNvPr>
        <xdr:cNvSpPr txBox="1"/>
      </xdr:nvSpPr>
      <xdr:spPr>
        <a:xfrm>
          <a:off x="20199427" y="1715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41800</xdr:rowOff>
    </xdr:from>
    <xdr:ext cx="469744" cy="259045"/>
    <xdr:sp macro="" textlink="">
      <xdr:nvSpPr>
        <xdr:cNvPr id="760" name="n_3mainValue【公民館】&#10;一人当たり面積">
          <a:extLst>
            <a:ext uri="{FF2B5EF4-FFF2-40B4-BE49-F238E27FC236}">
              <a16:creationId xmlns:a16="http://schemas.microsoft.com/office/drawing/2014/main" id="{C286A296-177A-4732-A8DC-687A659F8507}"/>
            </a:ext>
          </a:extLst>
        </xdr:cNvPr>
        <xdr:cNvSpPr txBox="1"/>
      </xdr:nvSpPr>
      <xdr:spPr>
        <a:xfrm>
          <a:off x="19310427" y="1718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71708</xdr:rowOff>
    </xdr:from>
    <xdr:ext cx="469744" cy="259045"/>
    <xdr:sp macro="" textlink="">
      <xdr:nvSpPr>
        <xdr:cNvPr id="761" name="n_4mainValue【公民館】&#10;一人当たり面積">
          <a:extLst>
            <a:ext uri="{FF2B5EF4-FFF2-40B4-BE49-F238E27FC236}">
              <a16:creationId xmlns:a16="http://schemas.microsoft.com/office/drawing/2014/main" id="{24729020-23C7-42C3-9279-D05495F20DE4}"/>
            </a:ext>
          </a:extLst>
        </xdr:cNvPr>
        <xdr:cNvSpPr txBox="1"/>
      </xdr:nvSpPr>
      <xdr:spPr>
        <a:xfrm>
          <a:off x="18421427" y="1721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a:extLst>
            <a:ext uri="{FF2B5EF4-FFF2-40B4-BE49-F238E27FC236}">
              <a16:creationId xmlns:a16="http://schemas.microsoft.com/office/drawing/2014/main" id="{71A89A21-103F-4C24-AB23-6F690609F15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a:extLst>
            <a:ext uri="{FF2B5EF4-FFF2-40B4-BE49-F238E27FC236}">
              <a16:creationId xmlns:a16="http://schemas.microsoft.com/office/drawing/2014/main" id="{80A3257A-D485-4AC5-BD86-96CEF901D3C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a:extLst>
            <a:ext uri="{FF2B5EF4-FFF2-40B4-BE49-F238E27FC236}">
              <a16:creationId xmlns:a16="http://schemas.microsoft.com/office/drawing/2014/main" id="{E44E2C5B-1115-4F44-A88A-0894C81B01E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類似団体と比較して特に有形固定資産減価償却率が高くなっている施設は公民館であり、特に低くなっている施設は道路である。</a:t>
          </a:r>
          <a:endParaRPr lang="ja-JP" altLang="ja-JP" sz="1400">
            <a:effectLst/>
          </a:endParaRPr>
        </a:p>
        <a:p>
          <a:r>
            <a:rPr kumimoji="1" lang="ja-JP" altLang="ja-JP" sz="1100">
              <a:solidFill>
                <a:schemeClr val="dk1"/>
              </a:solidFill>
              <a:effectLst/>
              <a:latin typeface="+mn-lt"/>
              <a:ea typeface="+mn-ea"/>
              <a:cs typeface="+mn-cs"/>
            </a:rPr>
            <a:t>公民館は各集落に整備されているが、集落が点在し集落間の距離が離れているため、施設の統廃合による集約化が難しい状況の中で竣工から年数が経過している施設が多数を占めていることが高い要因と考えられる。</a:t>
          </a:r>
          <a:endParaRPr lang="ja-JP" altLang="ja-JP" sz="1400">
            <a:effectLst/>
          </a:endParaRPr>
        </a:p>
        <a:p>
          <a:r>
            <a:rPr kumimoji="1" lang="ja-JP" altLang="ja-JP" sz="1100">
              <a:solidFill>
                <a:schemeClr val="dk1"/>
              </a:solidFill>
              <a:effectLst/>
              <a:latin typeface="+mn-lt"/>
              <a:ea typeface="+mn-ea"/>
              <a:cs typeface="+mn-cs"/>
            </a:rPr>
            <a:t>令和１年度に策定の公共施設個別施設計画に基づいて計画的な老朽化対策に取り組んでいく必要がある。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77DDFB9-6A36-45D6-8F68-1916E1FA857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A2898F4-2D95-448C-A017-63AEDF9E6D6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EFCB02B-D9F8-4147-952C-CEA5448D9BC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8358478-DEBA-49C7-B35F-1ADF1D1808A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3F415BD-B4AE-4577-8E0E-3C11E9642DF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F2354CE-5D2E-4824-AD9E-D89C5F4C217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338568A-180E-46A6-8BC7-E50563C6332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571F0B6-2A5A-4916-B98A-69009FD6AB4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D2BFDCA-4D62-4046-BA4C-A3B30E296B7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EA16B8D-5F46-47CB-B96C-14466AFFBB7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951
943
369.96
3,783,506
3,426,762
338,266
1,708,144
2,260,235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B146D16-4C82-47E2-9DB7-84DBC2E6ADE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BE7A33B-F575-4F11-B13C-52A56A155E3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8630B1D-05C6-4DD9-ADE6-8CDAB609B39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9007BE1-F24C-4E73-9BD5-4E82637C52F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8247C18-A592-4C11-9E3D-4CF54466AD9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FE614F8-16D6-42E3-B7E8-8052E23370F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D450268-3E01-455F-99C9-DEA03FCB07D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C0F747D-EB8F-43EB-A02B-8FBEF2C88A9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AB16214-4BBB-42C0-95C3-A605118824B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0790905-6352-4A19-9F5F-913CC091148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D54527D-17AE-4BE6-AB66-45F2FA351F3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B0AB4FD-A201-4056-9646-931FDCC3D46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35F758B-C073-46AF-B304-6C607C4712F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B894153-AED2-47AA-B22F-7983927B9FD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8BA97B0-2A80-42CC-871B-1630A9E22AA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69DFD20-DD3A-4193-B830-EC1FA1F0138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769A13B-23AD-4259-B510-7C6D8DAE171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3C76AB2-C264-4F32-AF95-314A4747B8B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36E68DD-1775-4971-BC62-18973406CEB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B69AFC8-FE7F-4167-B1FA-4A28BAB9115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9C067A7-B046-4727-AB43-0A9FD252A11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F50314B-306C-4D66-ABE6-71C7BDD94DA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108B7E4-2E99-4FF6-A389-16F55D8D9C0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716EAAE-A58F-4346-B905-ABD1804DAB0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BB5837A-9350-4775-BAF4-E3DBA869CD1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E08F340-E3F1-490B-8D5F-C32354DD902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60F26C4-AE9C-4228-B2AB-DDD69C9E51F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1B59120-315C-46BC-BB06-05593EC6611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7BD2F7D-01E2-407A-A80E-744D492AEC28}"/>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DB514855-5708-44C0-8585-3A45FF862D1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6FB5CDC-ECB1-46F2-9AD5-D415B21BD73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67519ACB-3840-4A6C-B416-9CAF095D514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D6973C91-03A1-43EB-8E95-9574EB3AA32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6FF157B3-247C-4B68-9AEA-E09B837313B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9D0935D9-3E7F-44C2-BA1C-D469896933E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709CE3D9-BE4A-481B-BFC9-0DA422C2A0D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6D102696-B0CC-4988-BE59-4A64E3F207FA}"/>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290EAF99-C596-4625-85E7-4FFB0107F2F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3E1DB470-4866-4600-B3D6-58ADCE72A90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7EE4A817-1980-455E-91FC-8562D2CF347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8AF0E8A0-AD7C-4294-93E0-C042B37631E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369FE64F-B08C-4CC6-84DB-ACA3DB1F8EA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153883E5-2A44-4495-AAF6-3B45D17A819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5CF81BE4-02E9-4BBF-A6F6-19E0312B6FF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3E4B0756-DAE8-4A63-B048-B68CAC9882F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A87A3F78-B782-4C2F-AB25-06FD3CD08CF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9FCD974E-E46A-4194-B229-1A0FA9F7157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EED9F0-09D0-47F0-BA75-896BDB4864E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1E80A606-5983-40AB-8C31-2276AB2D6A3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822DF29E-BCEF-41C8-B1EE-220C8ADDB0B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20A39F19-7AEA-44B9-A8E4-F30F7063862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F249BF85-7117-465B-A42E-51FB93F9BED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373F2012-2DC4-4DBA-A79B-2423DE81DFD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B5803A2B-DFEB-4995-B7A8-2BC51157DAF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1C43A9D3-5DB0-4EF6-BBE7-03A9FF792CD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6F91E9B8-3DDE-487C-B2ED-DEF223430ED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D6A6F0BE-D5AF-4D26-8B04-5D6EC3648BA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47617929-4152-4FA7-A791-FF905ADFED1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6B32FFF6-89E1-4991-B57B-459C24EB264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85A5A681-BFD3-4DCD-9D44-782AC347B31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92A09F3A-A099-44DF-AD4A-D1F872A5B96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F4C58029-D4A8-439B-A745-A42E0507202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BB31366D-9AD5-4165-9C8D-9587C2730E1A}"/>
            </a:ext>
          </a:extLst>
        </xdr:cNvPr>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5BF66ADC-0041-45F7-8E0E-1DA087E1CAB8}"/>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16DC25-6D39-48C9-B8AF-91F83AFBAA89}"/>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FA0B74CE-50AB-448F-ABCE-C4D600FC956A}"/>
            </a:ext>
          </a:extLst>
        </xdr:cNvPr>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78" name="直線コネクタ 77">
          <a:extLst>
            <a:ext uri="{FF2B5EF4-FFF2-40B4-BE49-F238E27FC236}">
              <a16:creationId xmlns:a16="http://schemas.microsoft.com/office/drawing/2014/main" id="{55D72EE9-0A90-4D7E-9658-4E81EE520684}"/>
            </a:ext>
          </a:extLst>
        </xdr:cNvPr>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2AB65485-6779-44C5-9B5C-06114E1A943D}"/>
            </a:ext>
          </a:extLst>
        </xdr:cNvPr>
        <xdr:cNvSpPr txBox="1"/>
      </xdr:nvSpPr>
      <xdr:spPr>
        <a:xfrm>
          <a:off x="4673600" y="10286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80" name="フローチャート: 判断 79">
          <a:extLst>
            <a:ext uri="{FF2B5EF4-FFF2-40B4-BE49-F238E27FC236}">
              <a16:creationId xmlns:a16="http://schemas.microsoft.com/office/drawing/2014/main" id="{D98A9362-0A2B-44CA-A1E6-E31D819BFF80}"/>
            </a:ext>
          </a:extLst>
        </xdr:cNvPr>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a:extLst>
            <a:ext uri="{FF2B5EF4-FFF2-40B4-BE49-F238E27FC236}">
              <a16:creationId xmlns:a16="http://schemas.microsoft.com/office/drawing/2014/main" id="{14BDAE7B-D72B-4689-8D3A-522A771D27B0}"/>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82" name="フローチャート: 判断 81">
          <a:extLst>
            <a:ext uri="{FF2B5EF4-FFF2-40B4-BE49-F238E27FC236}">
              <a16:creationId xmlns:a16="http://schemas.microsoft.com/office/drawing/2014/main" id="{AED7B00F-DFC5-463E-A18C-388E4939C662}"/>
            </a:ext>
          </a:extLst>
        </xdr:cNvPr>
        <xdr:cNvSpPr/>
      </xdr:nvSpPr>
      <xdr:spPr>
        <a:xfrm>
          <a:off x="2857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9616</xdr:rowOff>
    </xdr:from>
    <xdr:to>
      <xdr:col>10</xdr:col>
      <xdr:colOff>165100</xdr:colOff>
      <xdr:row>61</xdr:row>
      <xdr:rowOff>111216</xdr:rowOff>
    </xdr:to>
    <xdr:sp macro="" textlink="">
      <xdr:nvSpPr>
        <xdr:cNvPr id="83" name="フローチャート: 判断 82">
          <a:extLst>
            <a:ext uri="{FF2B5EF4-FFF2-40B4-BE49-F238E27FC236}">
              <a16:creationId xmlns:a16="http://schemas.microsoft.com/office/drawing/2014/main" id="{8BCD0A6F-39FB-4918-8279-B8FAB83C518E}"/>
            </a:ext>
          </a:extLst>
        </xdr:cNvPr>
        <xdr:cNvSpPr/>
      </xdr:nvSpPr>
      <xdr:spPr>
        <a:xfrm>
          <a:off x="196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47172</xdr:rowOff>
    </xdr:from>
    <xdr:to>
      <xdr:col>6</xdr:col>
      <xdr:colOff>38100</xdr:colOff>
      <xdr:row>61</xdr:row>
      <xdr:rowOff>148772</xdr:rowOff>
    </xdr:to>
    <xdr:sp macro="" textlink="">
      <xdr:nvSpPr>
        <xdr:cNvPr id="84" name="フローチャート: 判断 83">
          <a:extLst>
            <a:ext uri="{FF2B5EF4-FFF2-40B4-BE49-F238E27FC236}">
              <a16:creationId xmlns:a16="http://schemas.microsoft.com/office/drawing/2014/main" id="{1E32AFEE-84FC-4EE8-A707-60145B0641BC}"/>
            </a:ext>
          </a:extLst>
        </xdr:cNvPr>
        <xdr:cNvSpPr/>
      </xdr:nvSpPr>
      <xdr:spPr>
        <a:xfrm>
          <a:off x="1079500" y="105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523CE4A6-FCDE-4716-9917-B1C73C3CBE0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AD8A7372-8EA3-45FA-BF62-E4CB35EEAF0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3B23AD83-48DD-4E8E-91A7-51FFB0F2D31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9448406F-4EC9-44F6-969E-512B87BEA9C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8B600D0-AC69-4AB8-BC09-6B88042273F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22678</xdr:rowOff>
    </xdr:from>
    <xdr:to>
      <xdr:col>24</xdr:col>
      <xdr:colOff>114300</xdr:colOff>
      <xdr:row>64</xdr:row>
      <xdr:rowOff>124278</xdr:rowOff>
    </xdr:to>
    <xdr:sp macro="" textlink="">
      <xdr:nvSpPr>
        <xdr:cNvPr id="90" name="楕円 89">
          <a:extLst>
            <a:ext uri="{FF2B5EF4-FFF2-40B4-BE49-F238E27FC236}">
              <a16:creationId xmlns:a16="http://schemas.microsoft.com/office/drawing/2014/main" id="{899EC11F-0F01-4834-B741-B3833FCA3C05}"/>
            </a:ext>
          </a:extLst>
        </xdr:cNvPr>
        <xdr:cNvSpPr/>
      </xdr:nvSpPr>
      <xdr:spPr>
        <a:xfrm>
          <a:off x="4584700" y="1099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109055</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74D1324F-F71D-46F4-BFCF-24DE5C5C87E8}"/>
            </a:ext>
          </a:extLst>
        </xdr:cNvPr>
        <xdr:cNvSpPr txBox="1"/>
      </xdr:nvSpPr>
      <xdr:spPr>
        <a:xfrm>
          <a:off x="4673600" y="10910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6350</xdr:rowOff>
    </xdr:from>
    <xdr:to>
      <xdr:col>20</xdr:col>
      <xdr:colOff>38100</xdr:colOff>
      <xdr:row>64</xdr:row>
      <xdr:rowOff>107950</xdr:rowOff>
    </xdr:to>
    <xdr:sp macro="" textlink="">
      <xdr:nvSpPr>
        <xdr:cNvPr id="92" name="楕円 91">
          <a:extLst>
            <a:ext uri="{FF2B5EF4-FFF2-40B4-BE49-F238E27FC236}">
              <a16:creationId xmlns:a16="http://schemas.microsoft.com/office/drawing/2014/main" id="{F033EE77-2CFF-4996-B840-15F9C26BB87E}"/>
            </a:ext>
          </a:extLst>
        </xdr:cNvPr>
        <xdr:cNvSpPr/>
      </xdr:nvSpPr>
      <xdr:spPr>
        <a:xfrm>
          <a:off x="37465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57150</xdr:rowOff>
    </xdr:from>
    <xdr:to>
      <xdr:col>24</xdr:col>
      <xdr:colOff>63500</xdr:colOff>
      <xdr:row>64</xdr:row>
      <xdr:rowOff>73478</xdr:rowOff>
    </xdr:to>
    <xdr:cxnSp macro="">
      <xdr:nvCxnSpPr>
        <xdr:cNvPr id="93" name="直線コネクタ 92">
          <a:extLst>
            <a:ext uri="{FF2B5EF4-FFF2-40B4-BE49-F238E27FC236}">
              <a16:creationId xmlns:a16="http://schemas.microsoft.com/office/drawing/2014/main" id="{1BD0F568-EA4A-4E10-9459-CBE39E89B741}"/>
            </a:ext>
          </a:extLst>
        </xdr:cNvPr>
        <xdr:cNvCxnSpPr/>
      </xdr:nvCxnSpPr>
      <xdr:spPr>
        <a:xfrm>
          <a:off x="3797300" y="1102995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161472</xdr:rowOff>
    </xdr:from>
    <xdr:to>
      <xdr:col>15</xdr:col>
      <xdr:colOff>101600</xdr:colOff>
      <xdr:row>64</xdr:row>
      <xdr:rowOff>91622</xdr:rowOff>
    </xdr:to>
    <xdr:sp macro="" textlink="">
      <xdr:nvSpPr>
        <xdr:cNvPr id="94" name="楕円 93">
          <a:extLst>
            <a:ext uri="{FF2B5EF4-FFF2-40B4-BE49-F238E27FC236}">
              <a16:creationId xmlns:a16="http://schemas.microsoft.com/office/drawing/2014/main" id="{2A92EA8C-E552-4772-B915-796C9519E52D}"/>
            </a:ext>
          </a:extLst>
        </xdr:cNvPr>
        <xdr:cNvSpPr/>
      </xdr:nvSpPr>
      <xdr:spPr>
        <a:xfrm>
          <a:off x="2857500" y="1096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40822</xdr:rowOff>
    </xdr:from>
    <xdr:to>
      <xdr:col>19</xdr:col>
      <xdr:colOff>177800</xdr:colOff>
      <xdr:row>64</xdr:row>
      <xdr:rowOff>57150</xdr:rowOff>
    </xdr:to>
    <xdr:cxnSp macro="">
      <xdr:nvCxnSpPr>
        <xdr:cNvPr id="95" name="直線コネクタ 94">
          <a:extLst>
            <a:ext uri="{FF2B5EF4-FFF2-40B4-BE49-F238E27FC236}">
              <a16:creationId xmlns:a16="http://schemas.microsoft.com/office/drawing/2014/main" id="{44AA5283-8F0B-49F2-A985-8AE8CE08DFD1}"/>
            </a:ext>
          </a:extLst>
        </xdr:cNvPr>
        <xdr:cNvCxnSpPr/>
      </xdr:nvCxnSpPr>
      <xdr:spPr>
        <a:xfrm>
          <a:off x="2908300" y="1101362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145143</xdr:rowOff>
    </xdr:from>
    <xdr:to>
      <xdr:col>10</xdr:col>
      <xdr:colOff>165100</xdr:colOff>
      <xdr:row>64</xdr:row>
      <xdr:rowOff>75293</xdr:rowOff>
    </xdr:to>
    <xdr:sp macro="" textlink="">
      <xdr:nvSpPr>
        <xdr:cNvPr id="96" name="楕円 95">
          <a:extLst>
            <a:ext uri="{FF2B5EF4-FFF2-40B4-BE49-F238E27FC236}">
              <a16:creationId xmlns:a16="http://schemas.microsoft.com/office/drawing/2014/main" id="{3540B4B2-BFDC-42DD-966A-42DAC4F9D94F}"/>
            </a:ext>
          </a:extLst>
        </xdr:cNvPr>
        <xdr:cNvSpPr/>
      </xdr:nvSpPr>
      <xdr:spPr>
        <a:xfrm>
          <a:off x="1968500" y="1094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24493</xdr:rowOff>
    </xdr:from>
    <xdr:to>
      <xdr:col>15</xdr:col>
      <xdr:colOff>50800</xdr:colOff>
      <xdr:row>64</xdr:row>
      <xdr:rowOff>40822</xdr:rowOff>
    </xdr:to>
    <xdr:cxnSp macro="">
      <xdr:nvCxnSpPr>
        <xdr:cNvPr id="97" name="直線コネクタ 96">
          <a:extLst>
            <a:ext uri="{FF2B5EF4-FFF2-40B4-BE49-F238E27FC236}">
              <a16:creationId xmlns:a16="http://schemas.microsoft.com/office/drawing/2014/main" id="{BE7F7C19-8266-424B-B82D-6C6554BE9AAA}"/>
            </a:ext>
          </a:extLst>
        </xdr:cNvPr>
        <xdr:cNvCxnSpPr/>
      </xdr:nvCxnSpPr>
      <xdr:spPr>
        <a:xfrm>
          <a:off x="2019300" y="1099729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128815</xdr:rowOff>
    </xdr:from>
    <xdr:to>
      <xdr:col>6</xdr:col>
      <xdr:colOff>38100</xdr:colOff>
      <xdr:row>64</xdr:row>
      <xdr:rowOff>58965</xdr:rowOff>
    </xdr:to>
    <xdr:sp macro="" textlink="">
      <xdr:nvSpPr>
        <xdr:cNvPr id="98" name="楕円 97">
          <a:extLst>
            <a:ext uri="{FF2B5EF4-FFF2-40B4-BE49-F238E27FC236}">
              <a16:creationId xmlns:a16="http://schemas.microsoft.com/office/drawing/2014/main" id="{5DFB523D-3994-4B80-91F4-EDECD0E5B6A0}"/>
            </a:ext>
          </a:extLst>
        </xdr:cNvPr>
        <xdr:cNvSpPr/>
      </xdr:nvSpPr>
      <xdr:spPr>
        <a:xfrm>
          <a:off x="1079500" y="109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8165</xdr:rowOff>
    </xdr:from>
    <xdr:to>
      <xdr:col>10</xdr:col>
      <xdr:colOff>114300</xdr:colOff>
      <xdr:row>64</xdr:row>
      <xdr:rowOff>24493</xdr:rowOff>
    </xdr:to>
    <xdr:cxnSp macro="">
      <xdr:nvCxnSpPr>
        <xdr:cNvPr id="99" name="直線コネクタ 98">
          <a:extLst>
            <a:ext uri="{FF2B5EF4-FFF2-40B4-BE49-F238E27FC236}">
              <a16:creationId xmlns:a16="http://schemas.microsoft.com/office/drawing/2014/main" id="{FFCCA151-4BD5-475B-84C1-BE38AC3161AB}"/>
            </a:ext>
          </a:extLst>
        </xdr:cNvPr>
        <xdr:cNvCxnSpPr/>
      </xdr:nvCxnSpPr>
      <xdr:spPr>
        <a:xfrm>
          <a:off x="1130300" y="1098096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00" name="n_1aveValue【体育館・プール】&#10;有形固定資産減価償却率">
          <a:extLst>
            <a:ext uri="{FF2B5EF4-FFF2-40B4-BE49-F238E27FC236}">
              <a16:creationId xmlns:a16="http://schemas.microsoft.com/office/drawing/2014/main" id="{0AB0DC11-3D4B-4813-8AD2-68D910C60661}"/>
            </a:ext>
          </a:extLst>
        </xdr:cNvPr>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82023</xdr:rowOff>
    </xdr:from>
    <xdr:ext cx="405111" cy="259045"/>
    <xdr:sp macro="" textlink="">
      <xdr:nvSpPr>
        <xdr:cNvPr id="101" name="n_2aveValue【体育館・プール】&#10;有形固定資産減価償却率">
          <a:extLst>
            <a:ext uri="{FF2B5EF4-FFF2-40B4-BE49-F238E27FC236}">
              <a16:creationId xmlns:a16="http://schemas.microsoft.com/office/drawing/2014/main" id="{2359DDEF-9C8E-44CD-9E1A-D356324E1BBA}"/>
            </a:ext>
          </a:extLst>
        </xdr:cNvPr>
        <xdr:cNvSpPr txBox="1"/>
      </xdr:nvSpPr>
      <xdr:spPr>
        <a:xfrm>
          <a:off x="2705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127743</xdr:rowOff>
    </xdr:from>
    <xdr:ext cx="405111" cy="259045"/>
    <xdr:sp macro="" textlink="">
      <xdr:nvSpPr>
        <xdr:cNvPr id="102" name="n_3aveValue【体育館・プール】&#10;有形固定資産減価償却率">
          <a:extLst>
            <a:ext uri="{FF2B5EF4-FFF2-40B4-BE49-F238E27FC236}">
              <a16:creationId xmlns:a16="http://schemas.microsoft.com/office/drawing/2014/main" id="{E01F795A-60D2-4061-9319-7686D0B7793A}"/>
            </a:ext>
          </a:extLst>
        </xdr:cNvPr>
        <xdr:cNvSpPr txBox="1"/>
      </xdr:nvSpPr>
      <xdr:spPr>
        <a:xfrm>
          <a:off x="1816744" y="1024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165299</xdr:rowOff>
    </xdr:from>
    <xdr:ext cx="405111" cy="259045"/>
    <xdr:sp macro="" textlink="">
      <xdr:nvSpPr>
        <xdr:cNvPr id="103" name="n_4aveValue【体育館・プール】&#10;有形固定資産減価償却率">
          <a:extLst>
            <a:ext uri="{FF2B5EF4-FFF2-40B4-BE49-F238E27FC236}">
              <a16:creationId xmlns:a16="http://schemas.microsoft.com/office/drawing/2014/main" id="{2CF125D2-96E8-4F7A-8007-C347BC584599}"/>
            </a:ext>
          </a:extLst>
        </xdr:cNvPr>
        <xdr:cNvSpPr txBox="1"/>
      </xdr:nvSpPr>
      <xdr:spPr>
        <a:xfrm>
          <a:off x="927744" y="10280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99077</xdr:rowOff>
    </xdr:from>
    <xdr:ext cx="405111" cy="259045"/>
    <xdr:sp macro="" textlink="">
      <xdr:nvSpPr>
        <xdr:cNvPr id="104" name="n_1mainValue【体育館・プール】&#10;有形固定資産減価償却率">
          <a:extLst>
            <a:ext uri="{FF2B5EF4-FFF2-40B4-BE49-F238E27FC236}">
              <a16:creationId xmlns:a16="http://schemas.microsoft.com/office/drawing/2014/main" id="{2B76C57A-ACD4-4294-9355-CD353335C049}"/>
            </a:ext>
          </a:extLst>
        </xdr:cNvPr>
        <xdr:cNvSpPr txBox="1"/>
      </xdr:nvSpPr>
      <xdr:spPr>
        <a:xfrm>
          <a:off x="3582044"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82749</xdr:rowOff>
    </xdr:from>
    <xdr:ext cx="405111" cy="259045"/>
    <xdr:sp macro="" textlink="">
      <xdr:nvSpPr>
        <xdr:cNvPr id="105" name="n_2mainValue【体育館・プール】&#10;有形固定資産減価償却率">
          <a:extLst>
            <a:ext uri="{FF2B5EF4-FFF2-40B4-BE49-F238E27FC236}">
              <a16:creationId xmlns:a16="http://schemas.microsoft.com/office/drawing/2014/main" id="{EEDBF084-E4C7-4BA2-BA60-CBDC47AD1F5B}"/>
            </a:ext>
          </a:extLst>
        </xdr:cNvPr>
        <xdr:cNvSpPr txBox="1"/>
      </xdr:nvSpPr>
      <xdr:spPr>
        <a:xfrm>
          <a:off x="2705744" y="11055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66420</xdr:rowOff>
    </xdr:from>
    <xdr:ext cx="405111" cy="259045"/>
    <xdr:sp macro="" textlink="">
      <xdr:nvSpPr>
        <xdr:cNvPr id="106" name="n_3mainValue【体育館・プール】&#10;有形固定資産減価償却率">
          <a:extLst>
            <a:ext uri="{FF2B5EF4-FFF2-40B4-BE49-F238E27FC236}">
              <a16:creationId xmlns:a16="http://schemas.microsoft.com/office/drawing/2014/main" id="{08D2E984-1F39-4901-9BB5-3CAC73549F45}"/>
            </a:ext>
          </a:extLst>
        </xdr:cNvPr>
        <xdr:cNvSpPr txBox="1"/>
      </xdr:nvSpPr>
      <xdr:spPr>
        <a:xfrm>
          <a:off x="1816744" y="1103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50092</xdr:rowOff>
    </xdr:from>
    <xdr:ext cx="405111" cy="259045"/>
    <xdr:sp macro="" textlink="">
      <xdr:nvSpPr>
        <xdr:cNvPr id="107" name="n_4mainValue【体育館・プール】&#10;有形固定資産減価償却率">
          <a:extLst>
            <a:ext uri="{FF2B5EF4-FFF2-40B4-BE49-F238E27FC236}">
              <a16:creationId xmlns:a16="http://schemas.microsoft.com/office/drawing/2014/main" id="{6AE06C13-7A5D-4588-8BAB-029A204B0E2B}"/>
            </a:ext>
          </a:extLst>
        </xdr:cNvPr>
        <xdr:cNvSpPr txBox="1"/>
      </xdr:nvSpPr>
      <xdr:spPr>
        <a:xfrm>
          <a:off x="927744" y="11022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429287E9-A12A-42D0-AD7A-12F5074386F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2B8921-62B9-458D-B262-701FE48A7E4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F1CA4F5D-2E39-4D36-A7FA-8E58C7F3C40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B0457379-F38C-40DE-9FCB-02EF983C836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385BA337-BCFA-4509-B0EB-A4E0093EB4C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B6326AA6-31ED-4856-981F-253991CE287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3C6371D5-DFA7-4BF7-B5FA-F7B90C75BFB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FF233995-8CDC-4DD0-B6A3-0220C77F2CC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EB9D73C7-3C24-4682-AE71-7AC0C53A880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399AE94A-9338-439F-85E1-92F7E3CBD92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6E1EF378-7DB0-4B1F-A11A-77BE77FA194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889DC11E-D25E-43EC-86C5-905C0623D98B}"/>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3846630C-37AC-4AE7-BA11-C0A4C92E442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100C07F5-814B-4832-B03D-EE57620B0DD4}"/>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F825268D-84EF-4A8D-87A9-026B6657B2D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EF5ED155-1726-4644-AD2C-8FB823FBD75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C17C6974-C090-4773-AA62-68B2E172198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3520A30A-A074-4524-BBCC-15622FCDD7C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D89C5CBE-8333-42F5-9304-ECEF97B63F3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CDA47543-EAA9-4489-B60D-0193D485DE42}"/>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F67CD29A-9209-4A38-9AFA-A8BE84989B9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4CFC7A00-8615-433A-8235-C30B23C8C4F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FB1ABF3E-4627-443E-B805-3AB6E329255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133350</xdr:rowOff>
    </xdr:from>
    <xdr:to>
      <xdr:col>54</xdr:col>
      <xdr:colOff>189865</xdr:colOff>
      <xdr:row>64</xdr:row>
      <xdr:rowOff>24384</xdr:rowOff>
    </xdr:to>
    <xdr:cxnSp macro="">
      <xdr:nvCxnSpPr>
        <xdr:cNvPr id="131" name="直線コネクタ 130">
          <a:extLst>
            <a:ext uri="{FF2B5EF4-FFF2-40B4-BE49-F238E27FC236}">
              <a16:creationId xmlns:a16="http://schemas.microsoft.com/office/drawing/2014/main" id="{EBB31BB6-4F03-4B31-BBCB-621780762226}"/>
            </a:ext>
          </a:extLst>
        </xdr:cNvPr>
        <xdr:cNvCxnSpPr/>
      </xdr:nvCxnSpPr>
      <xdr:spPr>
        <a:xfrm flipV="1">
          <a:off x="10476865" y="9734550"/>
          <a:ext cx="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28211</xdr:rowOff>
    </xdr:from>
    <xdr:ext cx="469744" cy="259045"/>
    <xdr:sp macro="" textlink="">
      <xdr:nvSpPr>
        <xdr:cNvPr id="132" name="【体育館・プール】&#10;一人当たり面積最小値テキスト">
          <a:extLst>
            <a:ext uri="{FF2B5EF4-FFF2-40B4-BE49-F238E27FC236}">
              <a16:creationId xmlns:a16="http://schemas.microsoft.com/office/drawing/2014/main" id="{E0EE052D-B76D-4F5F-AB51-E8ED5089B7A4}"/>
            </a:ext>
          </a:extLst>
        </xdr:cNvPr>
        <xdr:cNvSpPr txBox="1"/>
      </xdr:nvSpPr>
      <xdr:spPr>
        <a:xfrm>
          <a:off x="10515600"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24384</xdr:rowOff>
    </xdr:from>
    <xdr:to>
      <xdr:col>55</xdr:col>
      <xdr:colOff>88900</xdr:colOff>
      <xdr:row>64</xdr:row>
      <xdr:rowOff>24384</xdr:rowOff>
    </xdr:to>
    <xdr:cxnSp macro="">
      <xdr:nvCxnSpPr>
        <xdr:cNvPr id="133" name="直線コネクタ 132">
          <a:extLst>
            <a:ext uri="{FF2B5EF4-FFF2-40B4-BE49-F238E27FC236}">
              <a16:creationId xmlns:a16="http://schemas.microsoft.com/office/drawing/2014/main" id="{A82AEE48-5296-4320-BB98-215277E5069D}"/>
            </a:ext>
          </a:extLst>
        </xdr:cNvPr>
        <xdr:cNvCxnSpPr/>
      </xdr:nvCxnSpPr>
      <xdr:spPr>
        <a:xfrm>
          <a:off x="10388600" y="1099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80027</xdr:rowOff>
    </xdr:from>
    <xdr:ext cx="469744" cy="259045"/>
    <xdr:sp macro="" textlink="">
      <xdr:nvSpPr>
        <xdr:cNvPr id="134" name="【体育館・プール】&#10;一人当たり面積最大値テキスト">
          <a:extLst>
            <a:ext uri="{FF2B5EF4-FFF2-40B4-BE49-F238E27FC236}">
              <a16:creationId xmlns:a16="http://schemas.microsoft.com/office/drawing/2014/main" id="{6D7C529B-82F3-4C59-AEAF-182685C674F8}"/>
            </a:ext>
          </a:extLst>
        </xdr:cNvPr>
        <xdr:cNvSpPr txBox="1"/>
      </xdr:nvSpPr>
      <xdr:spPr>
        <a:xfrm>
          <a:off x="10515600" y="950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133350</xdr:rowOff>
    </xdr:from>
    <xdr:to>
      <xdr:col>55</xdr:col>
      <xdr:colOff>88900</xdr:colOff>
      <xdr:row>56</xdr:row>
      <xdr:rowOff>133350</xdr:rowOff>
    </xdr:to>
    <xdr:cxnSp macro="">
      <xdr:nvCxnSpPr>
        <xdr:cNvPr id="135" name="直線コネクタ 134">
          <a:extLst>
            <a:ext uri="{FF2B5EF4-FFF2-40B4-BE49-F238E27FC236}">
              <a16:creationId xmlns:a16="http://schemas.microsoft.com/office/drawing/2014/main" id="{438D2309-4FB7-43DB-AFB7-C5378CCC1B0C}"/>
            </a:ext>
          </a:extLst>
        </xdr:cNvPr>
        <xdr:cNvCxnSpPr/>
      </xdr:nvCxnSpPr>
      <xdr:spPr>
        <a:xfrm>
          <a:off x="10388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154703</xdr:rowOff>
    </xdr:from>
    <xdr:ext cx="469744" cy="259045"/>
    <xdr:sp macro="" textlink="">
      <xdr:nvSpPr>
        <xdr:cNvPr id="136" name="【体育館・プール】&#10;一人当たり面積平均値テキスト">
          <a:extLst>
            <a:ext uri="{FF2B5EF4-FFF2-40B4-BE49-F238E27FC236}">
              <a16:creationId xmlns:a16="http://schemas.microsoft.com/office/drawing/2014/main" id="{6A3FD3BC-B13B-418B-9733-E263B390B49B}"/>
            </a:ext>
          </a:extLst>
        </xdr:cNvPr>
        <xdr:cNvSpPr txBox="1"/>
      </xdr:nvSpPr>
      <xdr:spPr>
        <a:xfrm>
          <a:off x="10515600" y="10613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4826</xdr:rowOff>
    </xdr:from>
    <xdr:to>
      <xdr:col>55</xdr:col>
      <xdr:colOff>50800</xdr:colOff>
      <xdr:row>62</xdr:row>
      <xdr:rowOff>106426</xdr:rowOff>
    </xdr:to>
    <xdr:sp macro="" textlink="">
      <xdr:nvSpPr>
        <xdr:cNvPr id="137" name="フローチャート: 判断 136">
          <a:extLst>
            <a:ext uri="{FF2B5EF4-FFF2-40B4-BE49-F238E27FC236}">
              <a16:creationId xmlns:a16="http://schemas.microsoft.com/office/drawing/2014/main" id="{EC755C01-5C13-4F0E-BBA4-8D35C2670F48}"/>
            </a:ext>
          </a:extLst>
        </xdr:cNvPr>
        <xdr:cNvSpPr/>
      </xdr:nvSpPr>
      <xdr:spPr>
        <a:xfrm>
          <a:off x="104267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98933</xdr:rowOff>
    </xdr:from>
    <xdr:to>
      <xdr:col>50</xdr:col>
      <xdr:colOff>165100</xdr:colOff>
      <xdr:row>62</xdr:row>
      <xdr:rowOff>29083</xdr:rowOff>
    </xdr:to>
    <xdr:sp macro="" textlink="">
      <xdr:nvSpPr>
        <xdr:cNvPr id="138" name="フローチャート: 判断 137">
          <a:extLst>
            <a:ext uri="{FF2B5EF4-FFF2-40B4-BE49-F238E27FC236}">
              <a16:creationId xmlns:a16="http://schemas.microsoft.com/office/drawing/2014/main" id="{C372638F-9CBC-4628-9A29-427A3B54E546}"/>
            </a:ext>
          </a:extLst>
        </xdr:cNvPr>
        <xdr:cNvSpPr/>
      </xdr:nvSpPr>
      <xdr:spPr>
        <a:xfrm>
          <a:off x="9588500" y="1055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104267</xdr:rowOff>
    </xdr:from>
    <xdr:to>
      <xdr:col>46</xdr:col>
      <xdr:colOff>38100</xdr:colOff>
      <xdr:row>62</xdr:row>
      <xdr:rowOff>34417</xdr:rowOff>
    </xdr:to>
    <xdr:sp macro="" textlink="">
      <xdr:nvSpPr>
        <xdr:cNvPr id="139" name="フローチャート: 判断 138">
          <a:extLst>
            <a:ext uri="{FF2B5EF4-FFF2-40B4-BE49-F238E27FC236}">
              <a16:creationId xmlns:a16="http://schemas.microsoft.com/office/drawing/2014/main" id="{DC8426CF-5A7B-4378-856C-DA3FBB9D17A2}"/>
            </a:ext>
          </a:extLst>
        </xdr:cNvPr>
        <xdr:cNvSpPr/>
      </xdr:nvSpPr>
      <xdr:spPr>
        <a:xfrm>
          <a:off x="8699500" y="1056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149225</xdr:rowOff>
    </xdr:from>
    <xdr:to>
      <xdr:col>41</xdr:col>
      <xdr:colOff>101600</xdr:colOff>
      <xdr:row>62</xdr:row>
      <xdr:rowOff>79375</xdr:rowOff>
    </xdr:to>
    <xdr:sp macro="" textlink="">
      <xdr:nvSpPr>
        <xdr:cNvPr id="140" name="フローチャート: 判断 139">
          <a:extLst>
            <a:ext uri="{FF2B5EF4-FFF2-40B4-BE49-F238E27FC236}">
              <a16:creationId xmlns:a16="http://schemas.microsoft.com/office/drawing/2014/main" id="{588E139F-B9F7-4B39-A458-9A72669322B0}"/>
            </a:ext>
          </a:extLst>
        </xdr:cNvPr>
        <xdr:cNvSpPr/>
      </xdr:nvSpPr>
      <xdr:spPr>
        <a:xfrm>
          <a:off x="7810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121793</xdr:rowOff>
    </xdr:from>
    <xdr:to>
      <xdr:col>36</xdr:col>
      <xdr:colOff>165100</xdr:colOff>
      <xdr:row>62</xdr:row>
      <xdr:rowOff>51943</xdr:rowOff>
    </xdr:to>
    <xdr:sp macro="" textlink="">
      <xdr:nvSpPr>
        <xdr:cNvPr id="141" name="フローチャート: 判断 140">
          <a:extLst>
            <a:ext uri="{FF2B5EF4-FFF2-40B4-BE49-F238E27FC236}">
              <a16:creationId xmlns:a16="http://schemas.microsoft.com/office/drawing/2014/main" id="{4789F126-3A9F-494E-8D28-321E359339DA}"/>
            </a:ext>
          </a:extLst>
        </xdr:cNvPr>
        <xdr:cNvSpPr/>
      </xdr:nvSpPr>
      <xdr:spPr>
        <a:xfrm>
          <a:off x="6921500" y="1058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96A162D1-A7A4-4EE6-9AE6-7B16F1BCE96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741F7263-342E-4BDD-B0A1-708315B3335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BF36AA0-A05F-4B35-A189-053DE6BB36C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546FA4F5-C287-4081-9921-A00456C5632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851C6E5F-BF50-4D02-8553-6025E1C0D62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82550</xdr:rowOff>
    </xdr:from>
    <xdr:to>
      <xdr:col>55</xdr:col>
      <xdr:colOff>50800</xdr:colOff>
      <xdr:row>57</xdr:row>
      <xdr:rowOff>12700</xdr:rowOff>
    </xdr:to>
    <xdr:sp macro="" textlink="">
      <xdr:nvSpPr>
        <xdr:cNvPr id="147" name="楕円 146">
          <a:extLst>
            <a:ext uri="{FF2B5EF4-FFF2-40B4-BE49-F238E27FC236}">
              <a16:creationId xmlns:a16="http://schemas.microsoft.com/office/drawing/2014/main" id="{DF3DD467-7030-4A62-94B7-B582F063E2B3}"/>
            </a:ext>
          </a:extLst>
        </xdr:cNvPr>
        <xdr:cNvSpPr/>
      </xdr:nvSpPr>
      <xdr:spPr>
        <a:xfrm>
          <a:off x="10426700" y="96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35577</xdr:rowOff>
    </xdr:from>
    <xdr:ext cx="469744" cy="259045"/>
    <xdr:sp macro="" textlink="">
      <xdr:nvSpPr>
        <xdr:cNvPr id="148" name="【体育館・プール】&#10;一人当たり面積該当値テキスト">
          <a:extLst>
            <a:ext uri="{FF2B5EF4-FFF2-40B4-BE49-F238E27FC236}">
              <a16:creationId xmlns:a16="http://schemas.microsoft.com/office/drawing/2014/main" id="{09A9F01A-8429-41CB-93B9-27285F9B118B}"/>
            </a:ext>
          </a:extLst>
        </xdr:cNvPr>
        <xdr:cNvSpPr txBox="1"/>
      </xdr:nvSpPr>
      <xdr:spPr>
        <a:xfrm>
          <a:off x="10515600"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149606</xdr:rowOff>
    </xdr:from>
    <xdr:to>
      <xdr:col>50</xdr:col>
      <xdr:colOff>165100</xdr:colOff>
      <xdr:row>57</xdr:row>
      <xdr:rowOff>79756</xdr:rowOff>
    </xdr:to>
    <xdr:sp macro="" textlink="">
      <xdr:nvSpPr>
        <xdr:cNvPr id="149" name="楕円 148">
          <a:extLst>
            <a:ext uri="{FF2B5EF4-FFF2-40B4-BE49-F238E27FC236}">
              <a16:creationId xmlns:a16="http://schemas.microsoft.com/office/drawing/2014/main" id="{697CDBC8-EB25-4F7B-A854-1CA7C8BC5655}"/>
            </a:ext>
          </a:extLst>
        </xdr:cNvPr>
        <xdr:cNvSpPr/>
      </xdr:nvSpPr>
      <xdr:spPr>
        <a:xfrm>
          <a:off x="9588500" y="97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133350</xdr:rowOff>
    </xdr:from>
    <xdr:to>
      <xdr:col>55</xdr:col>
      <xdr:colOff>0</xdr:colOff>
      <xdr:row>57</xdr:row>
      <xdr:rowOff>28956</xdr:rowOff>
    </xdr:to>
    <xdr:cxnSp macro="">
      <xdr:nvCxnSpPr>
        <xdr:cNvPr id="150" name="直線コネクタ 149">
          <a:extLst>
            <a:ext uri="{FF2B5EF4-FFF2-40B4-BE49-F238E27FC236}">
              <a16:creationId xmlns:a16="http://schemas.microsoft.com/office/drawing/2014/main" id="{A2DEDBAD-DB35-4CD1-B339-70F72902032E}"/>
            </a:ext>
          </a:extLst>
        </xdr:cNvPr>
        <xdr:cNvCxnSpPr/>
      </xdr:nvCxnSpPr>
      <xdr:spPr>
        <a:xfrm flipV="1">
          <a:off x="9639300" y="9734550"/>
          <a:ext cx="8382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23495</xdr:rowOff>
    </xdr:from>
    <xdr:to>
      <xdr:col>46</xdr:col>
      <xdr:colOff>38100</xdr:colOff>
      <xdr:row>57</xdr:row>
      <xdr:rowOff>125095</xdr:rowOff>
    </xdr:to>
    <xdr:sp macro="" textlink="">
      <xdr:nvSpPr>
        <xdr:cNvPr id="151" name="楕円 150">
          <a:extLst>
            <a:ext uri="{FF2B5EF4-FFF2-40B4-BE49-F238E27FC236}">
              <a16:creationId xmlns:a16="http://schemas.microsoft.com/office/drawing/2014/main" id="{8BD83532-4307-4DF9-9547-9E9DB679B01F}"/>
            </a:ext>
          </a:extLst>
        </xdr:cNvPr>
        <xdr:cNvSpPr/>
      </xdr:nvSpPr>
      <xdr:spPr>
        <a:xfrm>
          <a:off x="86995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28956</xdr:rowOff>
    </xdr:from>
    <xdr:to>
      <xdr:col>50</xdr:col>
      <xdr:colOff>114300</xdr:colOff>
      <xdr:row>57</xdr:row>
      <xdr:rowOff>74295</xdr:rowOff>
    </xdr:to>
    <xdr:cxnSp macro="">
      <xdr:nvCxnSpPr>
        <xdr:cNvPr id="152" name="直線コネクタ 151">
          <a:extLst>
            <a:ext uri="{FF2B5EF4-FFF2-40B4-BE49-F238E27FC236}">
              <a16:creationId xmlns:a16="http://schemas.microsoft.com/office/drawing/2014/main" id="{B7C7DA8F-C96D-4850-8E30-0CE9A2F35779}"/>
            </a:ext>
          </a:extLst>
        </xdr:cNvPr>
        <xdr:cNvCxnSpPr/>
      </xdr:nvCxnSpPr>
      <xdr:spPr>
        <a:xfrm flipV="1">
          <a:off x="8750300" y="9801606"/>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50546</xdr:rowOff>
    </xdr:from>
    <xdr:to>
      <xdr:col>41</xdr:col>
      <xdr:colOff>101600</xdr:colOff>
      <xdr:row>57</xdr:row>
      <xdr:rowOff>152146</xdr:rowOff>
    </xdr:to>
    <xdr:sp macro="" textlink="">
      <xdr:nvSpPr>
        <xdr:cNvPr id="153" name="楕円 152">
          <a:extLst>
            <a:ext uri="{FF2B5EF4-FFF2-40B4-BE49-F238E27FC236}">
              <a16:creationId xmlns:a16="http://schemas.microsoft.com/office/drawing/2014/main" id="{3AB894F1-A9F6-4B3C-AD76-5446B0D47A77}"/>
            </a:ext>
          </a:extLst>
        </xdr:cNvPr>
        <xdr:cNvSpPr/>
      </xdr:nvSpPr>
      <xdr:spPr>
        <a:xfrm>
          <a:off x="7810500" y="982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74295</xdr:rowOff>
    </xdr:from>
    <xdr:to>
      <xdr:col>45</xdr:col>
      <xdr:colOff>177800</xdr:colOff>
      <xdr:row>57</xdr:row>
      <xdr:rowOff>101346</xdr:rowOff>
    </xdr:to>
    <xdr:cxnSp macro="">
      <xdr:nvCxnSpPr>
        <xdr:cNvPr id="154" name="直線コネクタ 153">
          <a:extLst>
            <a:ext uri="{FF2B5EF4-FFF2-40B4-BE49-F238E27FC236}">
              <a16:creationId xmlns:a16="http://schemas.microsoft.com/office/drawing/2014/main" id="{2F3A6049-EB76-4B42-A5A1-66F953351D62}"/>
            </a:ext>
          </a:extLst>
        </xdr:cNvPr>
        <xdr:cNvCxnSpPr/>
      </xdr:nvCxnSpPr>
      <xdr:spPr>
        <a:xfrm flipV="1">
          <a:off x="7861300" y="9846945"/>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79883</xdr:rowOff>
    </xdr:from>
    <xdr:to>
      <xdr:col>36</xdr:col>
      <xdr:colOff>165100</xdr:colOff>
      <xdr:row>58</xdr:row>
      <xdr:rowOff>10033</xdr:rowOff>
    </xdr:to>
    <xdr:sp macro="" textlink="">
      <xdr:nvSpPr>
        <xdr:cNvPr id="155" name="楕円 154">
          <a:extLst>
            <a:ext uri="{FF2B5EF4-FFF2-40B4-BE49-F238E27FC236}">
              <a16:creationId xmlns:a16="http://schemas.microsoft.com/office/drawing/2014/main" id="{BD6F7646-7EDE-4E1B-BACD-85027CE53671}"/>
            </a:ext>
          </a:extLst>
        </xdr:cNvPr>
        <xdr:cNvSpPr/>
      </xdr:nvSpPr>
      <xdr:spPr>
        <a:xfrm>
          <a:off x="6921500" y="985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101346</xdr:rowOff>
    </xdr:from>
    <xdr:to>
      <xdr:col>41</xdr:col>
      <xdr:colOff>50800</xdr:colOff>
      <xdr:row>57</xdr:row>
      <xdr:rowOff>130683</xdr:rowOff>
    </xdr:to>
    <xdr:cxnSp macro="">
      <xdr:nvCxnSpPr>
        <xdr:cNvPr id="156" name="直線コネクタ 155">
          <a:extLst>
            <a:ext uri="{FF2B5EF4-FFF2-40B4-BE49-F238E27FC236}">
              <a16:creationId xmlns:a16="http://schemas.microsoft.com/office/drawing/2014/main" id="{6996AB55-79D9-453A-A81D-96A2E9722A7A}"/>
            </a:ext>
          </a:extLst>
        </xdr:cNvPr>
        <xdr:cNvCxnSpPr/>
      </xdr:nvCxnSpPr>
      <xdr:spPr>
        <a:xfrm flipV="1">
          <a:off x="6972300" y="9873996"/>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20210</xdr:rowOff>
    </xdr:from>
    <xdr:ext cx="469744" cy="259045"/>
    <xdr:sp macro="" textlink="">
      <xdr:nvSpPr>
        <xdr:cNvPr id="157" name="n_1aveValue【体育館・プール】&#10;一人当たり面積">
          <a:extLst>
            <a:ext uri="{FF2B5EF4-FFF2-40B4-BE49-F238E27FC236}">
              <a16:creationId xmlns:a16="http://schemas.microsoft.com/office/drawing/2014/main" id="{AD98CCAB-FC8D-4740-861A-8CFFDE198913}"/>
            </a:ext>
          </a:extLst>
        </xdr:cNvPr>
        <xdr:cNvSpPr txBox="1"/>
      </xdr:nvSpPr>
      <xdr:spPr>
        <a:xfrm>
          <a:off x="9391727" y="1065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25544</xdr:rowOff>
    </xdr:from>
    <xdr:ext cx="469744" cy="259045"/>
    <xdr:sp macro="" textlink="">
      <xdr:nvSpPr>
        <xdr:cNvPr id="158" name="n_2aveValue【体育館・プール】&#10;一人当たり面積">
          <a:extLst>
            <a:ext uri="{FF2B5EF4-FFF2-40B4-BE49-F238E27FC236}">
              <a16:creationId xmlns:a16="http://schemas.microsoft.com/office/drawing/2014/main" id="{7866BF22-4B6F-4995-B6B1-CC4C2D3F0BFA}"/>
            </a:ext>
          </a:extLst>
        </xdr:cNvPr>
        <xdr:cNvSpPr txBox="1"/>
      </xdr:nvSpPr>
      <xdr:spPr>
        <a:xfrm>
          <a:off x="8515427" y="1065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70502</xdr:rowOff>
    </xdr:from>
    <xdr:ext cx="469744" cy="259045"/>
    <xdr:sp macro="" textlink="">
      <xdr:nvSpPr>
        <xdr:cNvPr id="159" name="n_3aveValue【体育館・プール】&#10;一人当たり面積">
          <a:extLst>
            <a:ext uri="{FF2B5EF4-FFF2-40B4-BE49-F238E27FC236}">
              <a16:creationId xmlns:a16="http://schemas.microsoft.com/office/drawing/2014/main" id="{5F9DA06C-C209-4F9C-9D80-94A08193F484}"/>
            </a:ext>
          </a:extLst>
        </xdr:cNvPr>
        <xdr:cNvSpPr txBox="1"/>
      </xdr:nvSpPr>
      <xdr:spPr>
        <a:xfrm>
          <a:off x="7626427" y="107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43070</xdr:rowOff>
    </xdr:from>
    <xdr:ext cx="469744" cy="259045"/>
    <xdr:sp macro="" textlink="">
      <xdr:nvSpPr>
        <xdr:cNvPr id="160" name="n_4aveValue【体育館・プール】&#10;一人当たり面積">
          <a:extLst>
            <a:ext uri="{FF2B5EF4-FFF2-40B4-BE49-F238E27FC236}">
              <a16:creationId xmlns:a16="http://schemas.microsoft.com/office/drawing/2014/main" id="{5E1A1019-4D83-41FD-A579-3EF0CC3A7E22}"/>
            </a:ext>
          </a:extLst>
        </xdr:cNvPr>
        <xdr:cNvSpPr txBox="1"/>
      </xdr:nvSpPr>
      <xdr:spPr>
        <a:xfrm>
          <a:off x="6737427" y="1067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96283</xdr:rowOff>
    </xdr:from>
    <xdr:ext cx="469744" cy="259045"/>
    <xdr:sp macro="" textlink="">
      <xdr:nvSpPr>
        <xdr:cNvPr id="161" name="n_1mainValue【体育館・プール】&#10;一人当たり面積">
          <a:extLst>
            <a:ext uri="{FF2B5EF4-FFF2-40B4-BE49-F238E27FC236}">
              <a16:creationId xmlns:a16="http://schemas.microsoft.com/office/drawing/2014/main" id="{A795D1B8-AED8-49BE-AA0C-B99FFEB1059F}"/>
            </a:ext>
          </a:extLst>
        </xdr:cNvPr>
        <xdr:cNvSpPr txBox="1"/>
      </xdr:nvSpPr>
      <xdr:spPr>
        <a:xfrm>
          <a:off x="9391727" y="952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141622</xdr:rowOff>
    </xdr:from>
    <xdr:ext cx="469744" cy="259045"/>
    <xdr:sp macro="" textlink="">
      <xdr:nvSpPr>
        <xdr:cNvPr id="162" name="n_2mainValue【体育館・プール】&#10;一人当たり面積">
          <a:extLst>
            <a:ext uri="{FF2B5EF4-FFF2-40B4-BE49-F238E27FC236}">
              <a16:creationId xmlns:a16="http://schemas.microsoft.com/office/drawing/2014/main" id="{6A6FBFFC-4D9C-4FCC-9CEF-AF0886D77DC1}"/>
            </a:ext>
          </a:extLst>
        </xdr:cNvPr>
        <xdr:cNvSpPr txBox="1"/>
      </xdr:nvSpPr>
      <xdr:spPr>
        <a:xfrm>
          <a:off x="8515427" y="957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168673</xdr:rowOff>
    </xdr:from>
    <xdr:ext cx="469744" cy="259045"/>
    <xdr:sp macro="" textlink="">
      <xdr:nvSpPr>
        <xdr:cNvPr id="163" name="n_3mainValue【体育館・プール】&#10;一人当たり面積">
          <a:extLst>
            <a:ext uri="{FF2B5EF4-FFF2-40B4-BE49-F238E27FC236}">
              <a16:creationId xmlns:a16="http://schemas.microsoft.com/office/drawing/2014/main" id="{FBA43D5D-22CD-4484-9DD6-462BFB9E4043}"/>
            </a:ext>
          </a:extLst>
        </xdr:cNvPr>
        <xdr:cNvSpPr txBox="1"/>
      </xdr:nvSpPr>
      <xdr:spPr>
        <a:xfrm>
          <a:off x="7626427" y="959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26560</xdr:rowOff>
    </xdr:from>
    <xdr:ext cx="469744" cy="259045"/>
    <xdr:sp macro="" textlink="">
      <xdr:nvSpPr>
        <xdr:cNvPr id="164" name="n_4mainValue【体育館・プール】&#10;一人当たり面積">
          <a:extLst>
            <a:ext uri="{FF2B5EF4-FFF2-40B4-BE49-F238E27FC236}">
              <a16:creationId xmlns:a16="http://schemas.microsoft.com/office/drawing/2014/main" id="{DAF866A7-9123-455D-8573-A484DEB49E46}"/>
            </a:ext>
          </a:extLst>
        </xdr:cNvPr>
        <xdr:cNvSpPr txBox="1"/>
      </xdr:nvSpPr>
      <xdr:spPr>
        <a:xfrm>
          <a:off x="6737427" y="962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A4FB8DC8-6A3E-4D05-9521-E5D1FA26C09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7CE51991-E0EE-4BB8-8AC8-187D18BDE85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B1B8141C-5AF2-4352-8791-0814D8D3D5D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3BBDE3BC-C327-4165-AC0B-25B42379BA9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054364FD-04FA-4916-8C38-C06F185FF5B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45743647-5AB5-4D00-987F-F76A3E5042E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B0E5E3E2-425D-49BA-A8F5-DCF84679299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06905BF0-7F56-43C4-A40F-519DAACB6A2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E2364BC2-BB71-4CEA-AD91-E4EE3326688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BDC7230B-5E32-41E4-A0BC-A51B790543A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B88803FD-8A7E-430C-93F5-B3E5822A1E0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A220A99B-1F88-4B8B-A149-A77CECBAAA1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251E0A42-7132-44D8-9359-3FEDB8611184}"/>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0D9E2772-C4E2-4F60-9CCC-CF01E3E070A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2D5EB109-22BD-4D16-9922-1A9B9C314AC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A403F32A-8B03-4762-839D-614E156294E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5D189624-C151-4CF5-9F4E-310862B6796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85D6C98C-3652-4296-B845-D5EC6DBBA89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BACACA4E-E19A-48D9-9CB1-D702909A6CFF}"/>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A3107B5E-6E15-49D4-B59B-AC709358F65A}"/>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63DFD95C-9980-4F2E-A912-5B3ACFC6013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7F0312E7-98FD-493A-BE99-8939C39715EC}"/>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1DE5674A-C001-4560-B721-5B85E8B38F63}"/>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5B915ACE-7651-4B0F-92DF-10431DD25CD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F04F838D-218C-43D7-B145-9CF33CD4C8E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77288</xdr:rowOff>
    </xdr:from>
    <xdr:to>
      <xdr:col>24</xdr:col>
      <xdr:colOff>62865</xdr:colOff>
      <xdr:row>86</xdr:row>
      <xdr:rowOff>83820</xdr:rowOff>
    </xdr:to>
    <xdr:cxnSp macro="">
      <xdr:nvCxnSpPr>
        <xdr:cNvPr id="190" name="直線コネクタ 189">
          <a:extLst>
            <a:ext uri="{FF2B5EF4-FFF2-40B4-BE49-F238E27FC236}">
              <a16:creationId xmlns:a16="http://schemas.microsoft.com/office/drawing/2014/main" id="{629960F8-7310-47C2-8196-2FE7C6CE51E4}"/>
            </a:ext>
          </a:extLst>
        </xdr:cNvPr>
        <xdr:cNvCxnSpPr/>
      </xdr:nvCxnSpPr>
      <xdr:spPr>
        <a:xfrm flipV="1">
          <a:off x="4634865" y="13450388"/>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191" name="【福祉施設】&#10;有形固定資産減価償却率最小値テキスト">
          <a:extLst>
            <a:ext uri="{FF2B5EF4-FFF2-40B4-BE49-F238E27FC236}">
              <a16:creationId xmlns:a16="http://schemas.microsoft.com/office/drawing/2014/main" id="{96A51E98-5D26-41B1-B811-2D9CCF525099}"/>
            </a:ext>
          </a:extLst>
        </xdr:cNvPr>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192" name="直線コネクタ 191">
          <a:extLst>
            <a:ext uri="{FF2B5EF4-FFF2-40B4-BE49-F238E27FC236}">
              <a16:creationId xmlns:a16="http://schemas.microsoft.com/office/drawing/2014/main" id="{6DE8D5A2-3831-4E81-8DB9-6B82A44BC3E0}"/>
            </a:ext>
          </a:extLst>
        </xdr:cNvPr>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23965</xdr:rowOff>
    </xdr:from>
    <xdr:ext cx="405111" cy="259045"/>
    <xdr:sp macro="" textlink="">
      <xdr:nvSpPr>
        <xdr:cNvPr id="193" name="【福祉施設】&#10;有形固定資産減価償却率最大値テキスト">
          <a:extLst>
            <a:ext uri="{FF2B5EF4-FFF2-40B4-BE49-F238E27FC236}">
              <a16:creationId xmlns:a16="http://schemas.microsoft.com/office/drawing/2014/main" id="{3967B85E-507D-434C-8165-3223452E3B66}"/>
            </a:ext>
          </a:extLst>
        </xdr:cNvPr>
        <xdr:cNvSpPr txBox="1"/>
      </xdr:nvSpPr>
      <xdr:spPr>
        <a:xfrm>
          <a:off x="4673600" y="1322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77288</xdr:rowOff>
    </xdr:from>
    <xdr:to>
      <xdr:col>24</xdr:col>
      <xdr:colOff>152400</xdr:colOff>
      <xdr:row>78</xdr:row>
      <xdr:rowOff>77288</xdr:rowOff>
    </xdr:to>
    <xdr:cxnSp macro="">
      <xdr:nvCxnSpPr>
        <xdr:cNvPr id="194" name="直線コネクタ 193">
          <a:extLst>
            <a:ext uri="{FF2B5EF4-FFF2-40B4-BE49-F238E27FC236}">
              <a16:creationId xmlns:a16="http://schemas.microsoft.com/office/drawing/2014/main" id="{3F1A58D2-44A9-4412-A127-AD27B813CFB3}"/>
            </a:ext>
          </a:extLst>
        </xdr:cNvPr>
        <xdr:cNvCxnSpPr/>
      </xdr:nvCxnSpPr>
      <xdr:spPr>
        <a:xfrm>
          <a:off x="4546600" y="1345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165298</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A9E00D58-8E37-46B7-AEA0-9C8D9DD5B344}"/>
            </a:ext>
          </a:extLst>
        </xdr:cNvPr>
        <xdr:cNvSpPr txBox="1"/>
      </xdr:nvSpPr>
      <xdr:spPr>
        <a:xfrm>
          <a:off x="4673600" y="13881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142421</xdr:rowOff>
    </xdr:from>
    <xdr:to>
      <xdr:col>24</xdr:col>
      <xdr:colOff>114300</xdr:colOff>
      <xdr:row>82</xdr:row>
      <xdr:rowOff>72571</xdr:rowOff>
    </xdr:to>
    <xdr:sp macro="" textlink="">
      <xdr:nvSpPr>
        <xdr:cNvPr id="196" name="フローチャート: 判断 195">
          <a:extLst>
            <a:ext uri="{FF2B5EF4-FFF2-40B4-BE49-F238E27FC236}">
              <a16:creationId xmlns:a16="http://schemas.microsoft.com/office/drawing/2014/main" id="{0B54ECE5-C94B-4B14-8DB2-C8909E6F159E}"/>
            </a:ext>
          </a:extLst>
        </xdr:cNvPr>
        <xdr:cNvSpPr/>
      </xdr:nvSpPr>
      <xdr:spPr>
        <a:xfrm>
          <a:off x="45847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23223</xdr:rowOff>
    </xdr:from>
    <xdr:to>
      <xdr:col>20</xdr:col>
      <xdr:colOff>38100</xdr:colOff>
      <xdr:row>82</xdr:row>
      <xdr:rowOff>124823</xdr:rowOff>
    </xdr:to>
    <xdr:sp macro="" textlink="">
      <xdr:nvSpPr>
        <xdr:cNvPr id="197" name="フローチャート: 判断 196">
          <a:extLst>
            <a:ext uri="{FF2B5EF4-FFF2-40B4-BE49-F238E27FC236}">
              <a16:creationId xmlns:a16="http://schemas.microsoft.com/office/drawing/2014/main" id="{CC5028FF-E9FB-4456-B5BE-BD2BCDF3A823}"/>
            </a:ext>
          </a:extLst>
        </xdr:cNvPr>
        <xdr:cNvSpPr/>
      </xdr:nvSpPr>
      <xdr:spPr>
        <a:xfrm>
          <a:off x="3746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82006</xdr:rowOff>
    </xdr:from>
    <xdr:to>
      <xdr:col>15</xdr:col>
      <xdr:colOff>101600</xdr:colOff>
      <xdr:row>82</xdr:row>
      <xdr:rowOff>12156</xdr:rowOff>
    </xdr:to>
    <xdr:sp macro="" textlink="">
      <xdr:nvSpPr>
        <xdr:cNvPr id="198" name="フローチャート: 判断 197">
          <a:extLst>
            <a:ext uri="{FF2B5EF4-FFF2-40B4-BE49-F238E27FC236}">
              <a16:creationId xmlns:a16="http://schemas.microsoft.com/office/drawing/2014/main" id="{A84D7CC9-FE41-4CDD-9DDF-C76596FF468E}"/>
            </a:ext>
          </a:extLst>
        </xdr:cNvPr>
        <xdr:cNvSpPr/>
      </xdr:nvSpPr>
      <xdr:spPr>
        <a:xfrm>
          <a:off x="2857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57513</xdr:rowOff>
    </xdr:from>
    <xdr:to>
      <xdr:col>10</xdr:col>
      <xdr:colOff>165100</xdr:colOff>
      <xdr:row>81</xdr:row>
      <xdr:rowOff>159113</xdr:rowOff>
    </xdr:to>
    <xdr:sp macro="" textlink="">
      <xdr:nvSpPr>
        <xdr:cNvPr id="199" name="フローチャート: 判断 198">
          <a:extLst>
            <a:ext uri="{FF2B5EF4-FFF2-40B4-BE49-F238E27FC236}">
              <a16:creationId xmlns:a16="http://schemas.microsoft.com/office/drawing/2014/main" id="{892C3C63-6FA7-4A48-B5DA-3E78F24DC096}"/>
            </a:ext>
          </a:extLst>
        </xdr:cNvPr>
        <xdr:cNvSpPr/>
      </xdr:nvSpPr>
      <xdr:spPr>
        <a:xfrm>
          <a:off x="1968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65677</xdr:rowOff>
    </xdr:from>
    <xdr:to>
      <xdr:col>6</xdr:col>
      <xdr:colOff>38100</xdr:colOff>
      <xdr:row>81</xdr:row>
      <xdr:rowOff>167277</xdr:rowOff>
    </xdr:to>
    <xdr:sp macro="" textlink="">
      <xdr:nvSpPr>
        <xdr:cNvPr id="200" name="フローチャート: 判断 199">
          <a:extLst>
            <a:ext uri="{FF2B5EF4-FFF2-40B4-BE49-F238E27FC236}">
              <a16:creationId xmlns:a16="http://schemas.microsoft.com/office/drawing/2014/main" id="{BC1E4F88-915F-4DEC-BE13-84E784AF2FBB}"/>
            </a:ext>
          </a:extLst>
        </xdr:cNvPr>
        <xdr:cNvSpPr/>
      </xdr:nvSpPr>
      <xdr:spPr>
        <a:xfrm>
          <a:off x="1079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96D2C038-088F-45BB-B0FE-B3149ADC98E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692F8744-5CC8-4A51-B9C2-5ACAD3DF074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47712A19-EFA6-4F01-ACF9-CC4522A6D6F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A14CF414-3DD7-491A-A405-054BB1C3D38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6D8EBA0A-A59A-401C-9916-B56F3C93D59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85271</xdr:rowOff>
    </xdr:from>
    <xdr:to>
      <xdr:col>24</xdr:col>
      <xdr:colOff>114300</xdr:colOff>
      <xdr:row>83</xdr:row>
      <xdr:rowOff>15421</xdr:rowOff>
    </xdr:to>
    <xdr:sp macro="" textlink="">
      <xdr:nvSpPr>
        <xdr:cNvPr id="206" name="楕円 205">
          <a:extLst>
            <a:ext uri="{FF2B5EF4-FFF2-40B4-BE49-F238E27FC236}">
              <a16:creationId xmlns:a16="http://schemas.microsoft.com/office/drawing/2014/main" id="{02B4720A-F6E3-4A46-8E7F-46E1992CEC09}"/>
            </a:ext>
          </a:extLst>
        </xdr:cNvPr>
        <xdr:cNvSpPr/>
      </xdr:nvSpPr>
      <xdr:spPr>
        <a:xfrm>
          <a:off x="45847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63698</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16232D3F-C5F6-4E77-AE1B-E2AAF9B31E83}"/>
            </a:ext>
          </a:extLst>
        </xdr:cNvPr>
        <xdr:cNvSpPr txBox="1"/>
      </xdr:nvSpPr>
      <xdr:spPr>
        <a:xfrm>
          <a:off x="4673600"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72208</xdr:rowOff>
    </xdr:from>
    <xdr:to>
      <xdr:col>20</xdr:col>
      <xdr:colOff>38100</xdr:colOff>
      <xdr:row>83</xdr:row>
      <xdr:rowOff>2358</xdr:rowOff>
    </xdr:to>
    <xdr:sp macro="" textlink="">
      <xdr:nvSpPr>
        <xdr:cNvPr id="208" name="楕円 207">
          <a:extLst>
            <a:ext uri="{FF2B5EF4-FFF2-40B4-BE49-F238E27FC236}">
              <a16:creationId xmlns:a16="http://schemas.microsoft.com/office/drawing/2014/main" id="{3211F04C-846C-4C31-BCF4-9628AF814B1F}"/>
            </a:ext>
          </a:extLst>
        </xdr:cNvPr>
        <xdr:cNvSpPr/>
      </xdr:nvSpPr>
      <xdr:spPr>
        <a:xfrm>
          <a:off x="37465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123008</xdr:rowOff>
    </xdr:from>
    <xdr:to>
      <xdr:col>24</xdr:col>
      <xdr:colOff>63500</xdr:colOff>
      <xdr:row>82</xdr:row>
      <xdr:rowOff>136071</xdr:rowOff>
    </xdr:to>
    <xdr:cxnSp macro="">
      <xdr:nvCxnSpPr>
        <xdr:cNvPr id="209" name="直線コネクタ 208">
          <a:extLst>
            <a:ext uri="{FF2B5EF4-FFF2-40B4-BE49-F238E27FC236}">
              <a16:creationId xmlns:a16="http://schemas.microsoft.com/office/drawing/2014/main" id="{C033A23E-2FCC-44FC-9AC4-95C0BAE262A6}"/>
            </a:ext>
          </a:extLst>
        </xdr:cNvPr>
        <xdr:cNvCxnSpPr/>
      </xdr:nvCxnSpPr>
      <xdr:spPr>
        <a:xfrm>
          <a:off x="3797300" y="1418190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36286</xdr:rowOff>
    </xdr:from>
    <xdr:to>
      <xdr:col>15</xdr:col>
      <xdr:colOff>101600</xdr:colOff>
      <xdr:row>82</xdr:row>
      <xdr:rowOff>137886</xdr:rowOff>
    </xdr:to>
    <xdr:sp macro="" textlink="">
      <xdr:nvSpPr>
        <xdr:cNvPr id="210" name="楕円 209">
          <a:extLst>
            <a:ext uri="{FF2B5EF4-FFF2-40B4-BE49-F238E27FC236}">
              <a16:creationId xmlns:a16="http://schemas.microsoft.com/office/drawing/2014/main" id="{6AAED248-5766-4BA0-8A98-257F339EEF8D}"/>
            </a:ext>
          </a:extLst>
        </xdr:cNvPr>
        <xdr:cNvSpPr/>
      </xdr:nvSpPr>
      <xdr:spPr>
        <a:xfrm>
          <a:off x="2857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87086</xdr:rowOff>
    </xdr:from>
    <xdr:to>
      <xdr:col>19</xdr:col>
      <xdr:colOff>177800</xdr:colOff>
      <xdr:row>82</xdr:row>
      <xdr:rowOff>123008</xdr:rowOff>
    </xdr:to>
    <xdr:cxnSp macro="">
      <xdr:nvCxnSpPr>
        <xdr:cNvPr id="211" name="直線コネクタ 210">
          <a:extLst>
            <a:ext uri="{FF2B5EF4-FFF2-40B4-BE49-F238E27FC236}">
              <a16:creationId xmlns:a16="http://schemas.microsoft.com/office/drawing/2014/main" id="{1852205A-DDE9-4F0D-97D2-9842B70FE240}"/>
            </a:ext>
          </a:extLst>
        </xdr:cNvPr>
        <xdr:cNvCxnSpPr/>
      </xdr:nvCxnSpPr>
      <xdr:spPr>
        <a:xfrm>
          <a:off x="2908300" y="141459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170180</xdr:rowOff>
    </xdr:from>
    <xdr:to>
      <xdr:col>10</xdr:col>
      <xdr:colOff>165100</xdr:colOff>
      <xdr:row>82</xdr:row>
      <xdr:rowOff>100330</xdr:rowOff>
    </xdr:to>
    <xdr:sp macro="" textlink="">
      <xdr:nvSpPr>
        <xdr:cNvPr id="212" name="楕円 211">
          <a:extLst>
            <a:ext uri="{FF2B5EF4-FFF2-40B4-BE49-F238E27FC236}">
              <a16:creationId xmlns:a16="http://schemas.microsoft.com/office/drawing/2014/main" id="{D0143436-3C71-495E-BA2A-90F41F07CBCE}"/>
            </a:ext>
          </a:extLst>
        </xdr:cNvPr>
        <xdr:cNvSpPr/>
      </xdr:nvSpPr>
      <xdr:spPr>
        <a:xfrm>
          <a:off x="1968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49530</xdr:rowOff>
    </xdr:from>
    <xdr:to>
      <xdr:col>15</xdr:col>
      <xdr:colOff>50800</xdr:colOff>
      <xdr:row>82</xdr:row>
      <xdr:rowOff>87086</xdr:rowOff>
    </xdr:to>
    <xdr:cxnSp macro="">
      <xdr:nvCxnSpPr>
        <xdr:cNvPr id="213" name="直線コネクタ 212">
          <a:extLst>
            <a:ext uri="{FF2B5EF4-FFF2-40B4-BE49-F238E27FC236}">
              <a16:creationId xmlns:a16="http://schemas.microsoft.com/office/drawing/2014/main" id="{25EBE7C8-EE98-4E3F-9F86-A9AE91661171}"/>
            </a:ext>
          </a:extLst>
        </xdr:cNvPr>
        <xdr:cNvCxnSpPr/>
      </xdr:nvCxnSpPr>
      <xdr:spPr>
        <a:xfrm>
          <a:off x="2019300" y="1410843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134257</xdr:rowOff>
    </xdr:from>
    <xdr:to>
      <xdr:col>6</xdr:col>
      <xdr:colOff>38100</xdr:colOff>
      <xdr:row>82</xdr:row>
      <xdr:rowOff>64407</xdr:rowOff>
    </xdr:to>
    <xdr:sp macro="" textlink="">
      <xdr:nvSpPr>
        <xdr:cNvPr id="214" name="楕円 213">
          <a:extLst>
            <a:ext uri="{FF2B5EF4-FFF2-40B4-BE49-F238E27FC236}">
              <a16:creationId xmlns:a16="http://schemas.microsoft.com/office/drawing/2014/main" id="{A8C2076F-E2AF-4931-8973-72EFC26E14CF}"/>
            </a:ext>
          </a:extLst>
        </xdr:cNvPr>
        <xdr:cNvSpPr/>
      </xdr:nvSpPr>
      <xdr:spPr>
        <a:xfrm>
          <a:off x="1079500" y="14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13607</xdr:rowOff>
    </xdr:from>
    <xdr:to>
      <xdr:col>10</xdr:col>
      <xdr:colOff>114300</xdr:colOff>
      <xdr:row>82</xdr:row>
      <xdr:rowOff>49530</xdr:rowOff>
    </xdr:to>
    <xdr:cxnSp macro="">
      <xdr:nvCxnSpPr>
        <xdr:cNvPr id="215" name="直線コネクタ 214">
          <a:extLst>
            <a:ext uri="{FF2B5EF4-FFF2-40B4-BE49-F238E27FC236}">
              <a16:creationId xmlns:a16="http://schemas.microsoft.com/office/drawing/2014/main" id="{033A6D5A-5DF7-4441-8320-85A79D5EC237}"/>
            </a:ext>
          </a:extLst>
        </xdr:cNvPr>
        <xdr:cNvCxnSpPr/>
      </xdr:nvCxnSpPr>
      <xdr:spPr>
        <a:xfrm>
          <a:off x="1130300" y="140725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141350</xdr:rowOff>
    </xdr:from>
    <xdr:ext cx="405111" cy="259045"/>
    <xdr:sp macro="" textlink="">
      <xdr:nvSpPr>
        <xdr:cNvPr id="216" name="n_1aveValue【福祉施設】&#10;有形固定資産減価償却率">
          <a:extLst>
            <a:ext uri="{FF2B5EF4-FFF2-40B4-BE49-F238E27FC236}">
              <a16:creationId xmlns:a16="http://schemas.microsoft.com/office/drawing/2014/main" id="{6557E2A0-3345-41DB-A803-579D35939DFC}"/>
            </a:ext>
          </a:extLst>
        </xdr:cNvPr>
        <xdr:cNvSpPr txBox="1"/>
      </xdr:nvSpPr>
      <xdr:spPr>
        <a:xfrm>
          <a:off x="35820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28683</xdr:rowOff>
    </xdr:from>
    <xdr:ext cx="405111" cy="259045"/>
    <xdr:sp macro="" textlink="">
      <xdr:nvSpPr>
        <xdr:cNvPr id="217" name="n_2aveValue【福祉施設】&#10;有形固定資産減価償却率">
          <a:extLst>
            <a:ext uri="{FF2B5EF4-FFF2-40B4-BE49-F238E27FC236}">
              <a16:creationId xmlns:a16="http://schemas.microsoft.com/office/drawing/2014/main" id="{C8FE42B3-15F4-4495-8C47-31049427D5E5}"/>
            </a:ext>
          </a:extLst>
        </xdr:cNvPr>
        <xdr:cNvSpPr txBox="1"/>
      </xdr:nvSpPr>
      <xdr:spPr>
        <a:xfrm>
          <a:off x="2705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4190</xdr:rowOff>
    </xdr:from>
    <xdr:ext cx="405111" cy="259045"/>
    <xdr:sp macro="" textlink="">
      <xdr:nvSpPr>
        <xdr:cNvPr id="218" name="n_3aveValue【福祉施設】&#10;有形固定資産減価償却率">
          <a:extLst>
            <a:ext uri="{FF2B5EF4-FFF2-40B4-BE49-F238E27FC236}">
              <a16:creationId xmlns:a16="http://schemas.microsoft.com/office/drawing/2014/main" id="{216276E1-9883-4801-B299-AA10D3ACF1D4}"/>
            </a:ext>
          </a:extLst>
        </xdr:cNvPr>
        <xdr:cNvSpPr txBox="1"/>
      </xdr:nvSpPr>
      <xdr:spPr>
        <a:xfrm>
          <a:off x="1816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12354</xdr:rowOff>
    </xdr:from>
    <xdr:ext cx="405111" cy="259045"/>
    <xdr:sp macro="" textlink="">
      <xdr:nvSpPr>
        <xdr:cNvPr id="219" name="n_4aveValue【福祉施設】&#10;有形固定資産減価償却率">
          <a:extLst>
            <a:ext uri="{FF2B5EF4-FFF2-40B4-BE49-F238E27FC236}">
              <a16:creationId xmlns:a16="http://schemas.microsoft.com/office/drawing/2014/main" id="{9EAE4781-CB84-4D00-83F5-6A4D43C2C72E}"/>
            </a:ext>
          </a:extLst>
        </xdr:cNvPr>
        <xdr:cNvSpPr txBox="1"/>
      </xdr:nvSpPr>
      <xdr:spPr>
        <a:xfrm>
          <a:off x="927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164935</xdr:rowOff>
    </xdr:from>
    <xdr:ext cx="405111" cy="259045"/>
    <xdr:sp macro="" textlink="">
      <xdr:nvSpPr>
        <xdr:cNvPr id="220" name="n_1mainValue【福祉施設】&#10;有形固定資産減価償却率">
          <a:extLst>
            <a:ext uri="{FF2B5EF4-FFF2-40B4-BE49-F238E27FC236}">
              <a16:creationId xmlns:a16="http://schemas.microsoft.com/office/drawing/2014/main" id="{E088F06F-1242-420B-88BA-762C99BD901A}"/>
            </a:ext>
          </a:extLst>
        </xdr:cNvPr>
        <xdr:cNvSpPr txBox="1"/>
      </xdr:nvSpPr>
      <xdr:spPr>
        <a:xfrm>
          <a:off x="3582044"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129013</xdr:rowOff>
    </xdr:from>
    <xdr:ext cx="405111" cy="259045"/>
    <xdr:sp macro="" textlink="">
      <xdr:nvSpPr>
        <xdr:cNvPr id="221" name="n_2mainValue【福祉施設】&#10;有形固定資産減価償却率">
          <a:extLst>
            <a:ext uri="{FF2B5EF4-FFF2-40B4-BE49-F238E27FC236}">
              <a16:creationId xmlns:a16="http://schemas.microsoft.com/office/drawing/2014/main" id="{7FE7C2FA-6D1B-4713-ACF4-8EDF590516B3}"/>
            </a:ext>
          </a:extLst>
        </xdr:cNvPr>
        <xdr:cNvSpPr txBox="1"/>
      </xdr:nvSpPr>
      <xdr:spPr>
        <a:xfrm>
          <a:off x="2705744" y="1418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91457</xdr:rowOff>
    </xdr:from>
    <xdr:ext cx="405111" cy="259045"/>
    <xdr:sp macro="" textlink="">
      <xdr:nvSpPr>
        <xdr:cNvPr id="222" name="n_3mainValue【福祉施設】&#10;有形固定資産減価償却率">
          <a:extLst>
            <a:ext uri="{FF2B5EF4-FFF2-40B4-BE49-F238E27FC236}">
              <a16:creationId xmlns:a16="http://schemas.microsoft.com/office/drawing/2014/main" id="{6EBA4A60-51E8-4BEA-843A-41D0D01C5086}"/>
            </a:ext>
          </a:extLst>
        </xdr:cNvPr>
        <xdr:cNvSpPr txBox="1"/>
      </xdr:nvSpPr>
      <xdr:spPr>
        <a:xfrm>
          <a:off x="1816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55534</xdr:rowOff>
    </xdr:from>
    <xdr:ext cx="405111" cy="259045"/>
    <xdr:sp macro="" textlink="">
      <xdr:nvSpPr>
        <xdr:cNvPr id="223" name="n_4mainValue【福祉施設】&#10;有形固定資産減価償却率">
          <a:extLst>
            <a:ext uri="{FF2B5EF4-FFF2-40B4-BE49-F238E27FC236}">
              <a16:creationId xmlns:a16="http://schemas.microsoft.com/office/drawing/2014/main" id="{BE4427AE-C0CA-4A83-B032-5802BC596587}"/>
            </a:ext>
          </a:extLst>
        </xdr:cNvPr>
        <xdr:cNvSpPr txBox="1"/>
      </xdr:nvSpPr>
      <xdr:spPr>
        <a:xfrm>
          <a:off x="927744" y="1411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E6749B34-D1C0-4581-9CB5-99E6B72653E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69655946-A766-4EA6-AA0E-DBB9C0AD893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DB74E880-58FC-4EAC-8D49-E4A4D206B2C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32230E28-0B71-419C-9046-5D5F07C5CB8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F0CA750D-2566-4404-B342-E65F585467A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4C382143-FC45-4836-9A49-E7526951C86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F33C52A6-E8E1-4F8F-926B-F3E0BE4967D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18FC1980-AA6B-4CCA-8C8F-C160C089BEE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0AF665D2-6D47-4589-B52E-0A37179907A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89CE456E-3D19-43D1-B52D-5A86920F579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a:extLst>
            <a:ext uri="{FF2B5EF4-FFF2-40B4-BE49-F238E27FC236}">
              <a16:creationId xmlns:a16="http://schemas.microsoft.com/office/drawing/2014/main" id="{57328776-2748-402D-8A9D-93AEDFF21F0E}"/>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a:extLst>
            <a:ext uri="{FF2B5EF4-FFF2-40B4-BE49-F238E27FC236}">
              <a16:creationId xmlns:a16="http://schemas.microsoft.com/office/drawing/2014/main" id="{2E02674B-BA91-4CA3-968E-6D3C00DD004F}"/>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a:extLst>
            <a:ext uri="{FF2B5EF4-FFF2-40B4-BE49-F238E27FC236}">
              <a16:creationId xmlns:a16="http://schemas.microsoft.com/office/drawing/2014/main" id="{1E95E93E-A969-4843-AE1A-C96D10ADFE05}"/>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a:extLst>
            <a:ext uri="{FF2B5EF4-FFF2-40B4-BE49-F238E27FC236}">
              <a16:creationId xmlns:a16="http://schemas.microsoft.com/office/drawing/2014/main" id="{499FAEA3-FAC4-44CA-A75B-F49DD6D64BD7}"/>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a:extLst>
            <a:ext uri="{FF2B5EF4-FFF2-40B4-BE49-F238E27FC236}">
              <a16:creationId xmlns:a16="http://schemas.microsoft.com/office/drawing/2014/main" id="{C2770927-B04E-437C-9721-62AF798FEE28}"/>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a:extLst>
            <a:ext uri="{FF2B5EF4-FFF2-40B4-BE49-F238E27FC236}">
              <a16:creationId xmlns:a16="http://schemas.microsoft.com/office/drawing/2014/main" id="{1F9025CD-83E3-477A-A89B-96C56EE18502}"/>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a:extLst>
            <a:ext uri="{FF2B5EF4-FFF2-40B4-BE49-F238E27FC236}">
              <a16:creationId xmlns:a16="http://schemas.microsoft.com/office/drawing/2014/main" id="{803D8ABD-8533-458C-B7AE-FCEC60724BC4}"/>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a:extLst>
            <a:ext uri="{FF2B5EF4-FFF2-40B4-BE49-F238E27FC236}">
              <a16:creationId xmlns:a16="http://schemas.microsoft.com/office/drawing/2014/main" id="{C8704EDC-796E-4440-9B4B-08E43D85CF08}"/>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D81BFBCC-A2AD-4CF3-9B52-A4766FF6BA9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EDA8344B-33C0-46E4-85C4-AD003F7E4C8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E83E0199-1F95-47F6-A9FE-35D70C2EF1C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68732</xdr:rowOff>
    </xdr:from>
    <xdr:to>
      <xdr:col>54</xdr:col>
      <xdr:colOff>189865</xdr:colOff>
      <xdr:row>86</xdr:row>
      <xdr:rowOff>25298</xdr:rowOff>
    </xdr:to>
    <xdr:cxnSp macro="">
      <xdr:nvCxnSpPr>
        <xdr:cNvPr id="245" name="直線コネクタ 244">
          <a:extLst>
            <a:ext uri="{FF2B5EF4-FFF2-40B4-BE49-F238E27FC236}">
              <a16:creationId xmlns:a16="http://schemas.microsoft.com/office/drawing/2014/main" id="{CBD1350B-688B-4E09-A31B-D07324CD5722}"/>
            </a:ext>
          </a:extLst>
        </xdr:cNvPr>
        <xdr:cNvCxnSpPr/>
      </xdr:nvCxnSpPr>
      <xdr:spPr>
        <a:xfrm flipV="1">
          <a:off x="10476865" y="1361328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29125</xdr:rowOff>
    </xdr:from>
    <xdr:ext cx="469744" cy="259045"/>
    <xdr:sp macro="" textlink="">
      <xdr:nvSpPr>
        <xdr:cNvPr id="246" name="【福祉施設】&#10;一人当たり面積最小値テキスト">
          <a:extLst>
            <a:ext uri="{FF2B5EF4-FFF2-40B4-BE49-F238E27FC236}">
              <a16:creationId xmlns:a16="http://schemas.microsoft.com/office/drawing/2014/main" id="{7F16F76C-E7D2-4242-90E1-E21D132FE8B9}"/>
            </a:ext>
          </a:extLst>
        </xdr:cNvPr>
        <xdr:cNvSpPr txBox="1"/>
      </xdr:nvSpPr>
      <xdr:spPr>
        <a:xfrm>
          <a:off x="10515600" y="14773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25298</xdr:rowOff>
    </xdr:from>
    <xdr:to>
      <xdr:col>55</xdr:col>
      <xdr:colOff>88900</xdr:colOff>
      <xdr:row>86</xdr:row>
      <xdr:rowOff>25298</xdr:rowOff>
    </xdr:to>
    <xdr:cxnSp macro="">
      <xdr:nvCxnSpPr>
        <xdr:cNvPr id="247" name="直線コネクタ 246">
          <a:extLst>
            <a:ext uri="{FF2B5EF4-FFF2-40B4-BE49-F238E27FC236}">
              <a16:creationId xmlns:a16="http://schemas.microsoft.com/office/drawing/2014/main" id="{C9277C3E-3896-4CCA-B104-27661ADC8C48}"/>
            </a:ext>
          </a:extLst>
        </xdr:cNvPr>
        <xdr:cNvCxnSpPr/>
      </xdr:nvCxnSpPr>
      <xdr:spPr>
        <a:xfrm>
          <a:off x="10388600" y="1476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15409</xdr:rowOff>
    </xdr:from>
    <xdr:ext cx="469744" cy="259045"/>
    <xdr:sp macro="" textlink="">
      <xdr:nvSpPr>
        <xdr:cNvPr id="248" name="【福祉施設】&#10;一人当たり面積最大値テキスト">
          <a:extLst>
            <a:ext uri="{FF2B5EF4-FFF2-40B4-BE49-F238E27FC236}">
              <a16:creationId xmlns:a16="http://schemas.microsoft.com/office/drawing/2014/main" id="{6F102F13-BFD5-48F6-95A3-49DACA56EE8E}"/>
            </a:ext>
          </a:extLst>
        </xdr:cNvPr>
        <xdr:cNvSpPr txBox="1"/>
      </xdr:nvSpPr>
      <xdr:spPr>
        <a:xfrm>
          <a:off x="10515600" y="133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68732</xdr:rowOff>
    </xdr:from>
    <xdr:to>
      <xdr:col>55</xdr:col>
      <xdr:colOff>88900</xdr:colOff>
      <xdr:row>79</xdr:row>
      <xdr:rowOff>68732</xdr:rowOff>
    </xdr:to>
    <xdr:cxnSp macro="">
      <xdr:nvCxnSpPr>
        <xdr:cNvPr id="249" name="直線コネクタ 248">
          <a:extLst>
            <a:ext uri="{FF2B5EF4-FFF2-40B4-BE49-F238E27FC236}">
              <a16:creationId xmlns:a16="http://schemas.microsoft.com/office/drawing/2014/main" id="{01AB1D7F-4D9B-4F51-9FA0-2B51D928E22E}"/>
            </a:ext>
          </a:extLst>
        </xdr:cNvPr>
        <xdr:cNvCxnSpPr/>
      </xdr:nvCxnSpPr>
      <xdr:spPr>
        <a:xfrm>
          <a:off x="10388600" y="13613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111574</xdr:rowOff>
    </xdr:from>
    <xdr:ext cx="469744" cy="259045"/>
    <xdr:sp macro="" textlink="">
      <xdr:nvSpPr>
        <xdr:cNvPr id="250" name="【福祉施設】&#10;一人当たり面積平均値テキスト">
          <a:extLst>
            <a:ext uri="{FF2B5EF4-FFF2-40B4-BE49-F238E27FC236}">
              <a16:creationId xmlns:a16="http://schemas.microsoft.com/office/drawing/2014/main" id="{75ED4EA1-8F02-4241-841E-9751F189DDE3}"/>
            </a:ext>
          </a:extLst>
        </xdr:cNvPr>
        <xdr:cNvSpPr txBox="1"/>
      </xdr:nvSpPr>
      <xdr:spPr>
        <a:xfrm>
          <a:off x="10515600" y="14513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133147</xdr:rowOff>
    </xdr:from>
    <xdr:to>
      <xdr:col>55</xdr:col>
      <xdr:colOff>50800</xdr:colOff>
      <xdr:row>85</xdr:row>
      <xdr:rowOff>63297</xdr:rowOff>
    </xdr:to>
    <xdr:sp macro="" textlink="">
      <xdr:nvSpPr>
        <xdr:cNvPr id="251" name="フローチャート: 判断 250">
          <a:extLst>
            <a:ext uri="{FF2B5EF4-FFF2-40B4-BE49-F238E27FC236}">
              <a16:creationId xmlns:a16="http://schemas.microsoft.com/office/drawing/2014/main" id="{E53A9439-FF96-4EEB-87A4-93E181129CEC}"/>
            </a:ext>
          </a:extLst>
        </xdr:cNvPr>
        <xdr:cNvSpPr/>
      </xdr:nvSpPr>
      <xdr:spPr>
        <a:xfrm>
          <a:off x="10426700" y="1453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157607</xdr:rowOff>
    </xdr:from>
    <xdr:to>
      <xdr:col>50</xdr:col>
      <xdr:colOff>165100</xdr:colOff>
      <xdr:row>85</xdr:row>
      <xdr:rowOff>87757</xdr:rowOff>
    </xdr:to>
    <xdr:sp macro="" textlink="">
      <xdr:nvSpPr>
        <xdr:cNvPr id="252" name="フローチャート: 判断 251">
          <a:extLst>
            <a:ext uri="{FF2B5EF4-FFF2-40B4-BE49-F238E27FC236}">
              <a16:creationId xmlns:a16="http://schemas.microsoft.com/office/drawing/2014/main" id="{0BC79E7D-ABBE-4F8E-8780-B41DFF8D6299}"/>
            </a:ext>
          </a:extLst>
        </xdr:cNvPr>
        <xdr:cNvSpPr/>
      </xdr:nvSpPr>
      <xdr:spPr>
        <a:xfrm>
          <a:off x="9588500" y="1455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169266</xdr:rowOff>
    </xdr:from>
    <xdr:to>
      <xdr:col>46</xdr:col>
      <xdr:colOff>38100</xdr:colOff>
      <xdr:row>85</xdr:row>
      <xdr:rowOff>99416</xdr:rowOff>
    </xdr:to>
    <xdr:sp macro="" textlink="">
      <xdr:nvSpPr>
        <xdr:cNvPr id="253" name="フローチャート: 判断 252">
          <a:extLst>
            <a:ext uri="{FF2B5EF4-FFF2-40B4-BE49-F238E27FC236}">
              <a16:creationId xmlns:a16="http://schemas.microsoft.com/office/drawing/2014/main" id="{A8813CF2-0CDA-4F41-98C4-D785B4707ED8}"/>
            </a:ext>
          </a:extLst>
        </xdr:cNvPr>
        <xdr:cNvSpPr/>
      </xdr:nvSpPr>
      <xdr:spPr>
        <a:xfrm>
          <a:off x="8699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6502</xdr:rowOff>
    </xdr:from>
    <xdr:to>
      <xdr:col>41</xdr:col>
      <xdr:colOff>101600</xdr:colOff>
      <xdr:row>85</xdr:row>
      <xdr:rowOff>108102</xdr:rowOff>
    </xdr:to>
    <xdr:sp macro="" textlink="">
      <xdr:nvSpPr>
        <xdr:cNvPr id="254" name="フローチャート: 判断 253">
          <a:extLst>
            <a:ext uri="{FF2B5EF4-FFF2-40B4-BE49-F238E27FC236}">
              <a16:creationId xmlns:a16="http://schemas.microsoft.com/office/drawing/2014/main" id="{18EA2962-4588-4327-913C-A32BB8D20661}"/>
            </a:ext>
          </a:extLst>
        </xdr:cNvPr>
        <xdr:cNvSpPr/>
      </xdr:nvSpPr>
      <xdr:spPr>
        <a:xfrm>
          <a:off x="7810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23648</xdr:rowOff>
    </xdr:from>
    <xdr:to>
      <xdr:col>36</xdr:col>
      <xdr:colOff>165100</xdr:colOff>
      <xdr:row>85</xdr:row>
      <xdr:rowOff>125248</xdr:rowOff>
    </xdr:to>
    <xdr:sp macro="" textlink="">
      <xdr:nvSpPr>
        <xdr:cNvPr id="255" name="フローチャート: 判断 254">
          <a:extLst>
            <a:ext uri="{FF2B5EF4-FFF2-40B4-BE49-F238E27FC236}">
              <a16:creationId xmlns:a16="http://schemas.microsoft.com/office/drawing/2014/main" id="{1597B07B-2CCE-4F8D-B9E1-C65DED7FCB6B}"/>
            </a:ext>
          </a:extLst>
        </xdr:cNvPr>
        <xdr:cNvSpPr/>
      </xdr:nvSpPr>
      <xdr:spPr>
        <a:xfrm>
          <a:off x="6921500" y="1459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209652E6-5EF4-4F01-99B9-57DA1B0A606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4BD5F65A-C892-4003-AE7D-2D83FC47BDA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98AF8F7F-D71A-4CE7-B81D-C8B8E29C798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53AB4DA4-EA64-4D0A-8FA5-BF9E253763A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F7191203-D4D5-417C-90F5-ED33858DAE6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88112</xdr:rowOff>
    </xdr:from>
    <xdr:to>
      <xdr:col>55</xdr:col>
      <xdr:colOff>50800</xdr:colOff>
      <xdr:row>84</xdr:row>
      <xdr:rowOff>18262</xdr:rowOff>
    </xdr:to>
    <xdr:sp macro="" textlink="">
      <xdr:nvSpPr>
        <xdr:cNvPr id="261" name="楕円 260">
          <a:extLst>
            <a:ext uri="{FF2B5EF4-FFF2-40B4-BE49-F238E27FC236}">
              <a16:creationId xmlns:a16="http://schemas.microsoft.com/office/drawing/2014/main" id="{F1669E9F-326A-4A9F-BEE9-551886045F8D}"/>
            </a:ext>
          </a:extLst>
        </xdr:cNvPr>
        <xdr:cNvSpPr/>
      </xdr:nvSpPr>
      <xdr:spPr>
        <a:xfrm>
          <a:off x="10426700" y="1431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110989</xdr:rowOff>
    </xdr:from>
    <xdr:ext cx="469744" cy="259045"/>
    <xdr:sp macro="" textlink="">
      <xdr:nvSpPr>
        <xdr:cNvPr id="262" name="【福祉施設】&#10;一人当たり面積該当値テキスト">
          <a:extLst>
            <a:ext uri="{FF2B5EF4-FFF2-40B4-BE49-F238E27FC236}">
              <a16:creationId xmlns:a16="http://schemas.microsoft.com/office/drawing/2014/main" id="{500A23EA-01E1-44BA-A923-B3EECD50DE26}"/>
            </a:ext>
          </a:extLst>
        </xdr:cNvPr>
        <xdr:cNvSpPr txBox="1"/>
      </xdr:nvSpPr>
      <xdr:spPr>
        <a:xfrm>
          <a:off x="10515600" y="1416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109144</xdr:rowOff>
    </xdr:from>
    <xdr:to>
      <xdr:col>50</xdr:col>
      <xdr:colOff>165100</xdr:colOff>
      <xdr:row>84</xdr:row>
      <xdr:rowOff>39294</xdr:rowOff>
    </xdr:to>
    <xdr:sp macro="" textlink="">
      <xdr:nvSpPr>
        <xdr:cNvPr id="263" name="楕円 262">
          <a:extLst>
            <a:ext uri="{FF2B5EF4-FFF2-40B4-BE49-F238E27FC236}">
              <a16:creationId xmlns:a16="http://schemas.microsoft.com/office/drawing/2014/main" id="{B14BE90D-7F89-4D14-9648-8007D061C49F}"/>
            </a:ext>
          </a:extLst>
        </xdr:cNvPr>
        <xdr:cNvSpPr/>
      </xdr:nvSpPr>
      <xdr:spPr>
        <a:xfrm>
          <a:off x="9588500" y="1433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138912</xdr:rowOff>
    </xdr:from>
    <xdr:to>
      <xdr:col>55</xdr:col>
      <xdr:colOff>0</xdr:colOff>
      <xdr:row>83</xdr:row>
      <xdr:rowOff>159944</xdr:rowOff>
    </xdr:to>
    <xdr:cxnSp macro="">
      <xdr:nvCxnSpPr>
        <xdr:cNvPr id="264" name="直線コネクタ 263">
          <a:extLst>
            <a:ext uri="{FF2B5EF4-FFF2-40B4-BE49-F238E27FC236}">
              <a16:creationId xmlns:a16="http://schemas.microsoft.com/office/drawing/2014/main" id="{1AEBF581-CB4D-4228-BCC5-88A144659386}"/>
            </a:ext>
          </a:extLst>
        </xdr:cNvPr>
        <xdr:cNvCxnSpPr/>
      </xdr:nvCxnSpPr>
      <xdr:spPr>
        <a:xfrm flipV="1">
          <a:off x="9639300" y="14369262"/>
          <a:ext cx="8382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123546</xdr:rowOff>
    </xdr:from>
    <xdr:to>
      <xdr:col>46</xdr:col>
      <xdr:colOff>38100</xdr:colOff>
      <xdr:row>84</xdr:row>
      <xdr:rowOff>53696</xdr:rowOff>
    </xdr:to>
    <xdr:sp macro="" textlink="">
      <xdr:nvSpPr>
        <xdr:cNvPr id="265" name="楕円 264">
          <a:extLst>
            <a:ext uri="{FF2B5EF4-FFF2-40B4-BE49-F238E27FC236}">
              <a16:creationId xmlns:a16="http://schemas.microsoft.com/office/drawing/2014/main" id="{21825005-520A-4A29-81EE-02DE2D113E2D}"/>
            </a:ext>
          </a:extLst>
        </xdr:cNvPr>
        <xdr:cNvSpPr/>
      </xdr:nvSpPr>
      <xdr:spPr>
        <a:xfrm>
          <a:off x="8699500" y="1435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159944</xdr:rowOff>
    </xdr:from>
    <xdr:to>
      <xdr:col>50</xdr:col>
      <xdr:colOff>114300</xdr:colOff>
      <xdr:row>84</xdr:row>
      <xdr:rowOff>2896</xdr:rowOff>
    </xdr:to>
    <xdr:cxnSp macro="">
      <xdr:nvCxnSpPr>
        <xdr:cNvPr id="266" name="直線コネクタ 265">
          <a:extLst>
            <a:ext uri="{FF2B5EF4-FFF2-40B4-BE49-F238E27FC236}">
              <a16:creationId xmlns:a16="http://schemas.microsoft.com/office/drawing/2014/main" id="{DF9FA7B6-7E96-498D-A58F-85ADF5C5F6CA}"/>
            </a:ext>
          </a:extLst>
        </xdr:cNvPr>
        <xdr:cNvCxnSpPr/>
      </xdr:nvCxnSpPr>
      <xdr:spPr>
        <a:xfrm flipV="1">
          <a:off x="8750300" y="14390294"/>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132004</xdr:rowOff>
    </xdr:from>
    <xdr:to>
      <xdr:col>41</xdr:col>
      <xdr:colOff>101600</xdr:colOff>
      <xdr:row>84</xdr:row>
      <xdr:rowOff>62154</xdr:rowOff>
    </xdr:to>
    <xdr:sp macro="" textlink="">
      <xdr:nvSpPr>
        <xdr:cNvPr id="267" name="楕円 266">
          <a:extLst>
            <a:ext uri="{FF2B5EF4-FFF2-40B4-BE49-F238E27FC236}">
              <a16:creationId xmlns:a16="http://schemas.microsoft.com/office/drawing/2014/main" id="{F607721A-E50A-46A3-ABA8-5B64A487E926}"/>
            </a:ext>
          </a:extLst>
        </xdr:cNvPr>
        <xdr:cNvSpPr/>
      </xdr:nvSpPr>
      <xdr:spPr>
        <a:xfrm>
          <a:off x="7810500" y="1436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2896</xdr:rowOff>
    </xdr:from>
    <xdr:to>
      <xdr:col>45</xdr:col>
      <xdr:colOff>177800</xdr:colOff>
      <xdr:row>84</xdr:row>
      <xdr:rowOff>11354</xdr:rowOff>
    </xdr:to>
    <xdr:cxnSp macro="">
      <xdr:nvCxnSpPr>
        <xdr:cNvPr id="268" name="直線コネクタ 267">
          <a:extLst>
            <a:ext uri="{FF2B5EF4-FFF2-40B4-BE49-F238E27FC236}">
              <a16:creationId xmlns:a16="http://schemas.microsoft.com/office/drawing/2014/main" id="{C5AAD0BC-2C6E-4B5A-841E-51FEC064DBF3}"/>
            </a:ext>
          </a:extLst>
        </xdr:cNvPr>
        <xdr:cNvCxnSpPr/>
      </xdr:nvCxnSpPr>
      <xdr:spPr>
        <a:xfrm flipV="1">
          <a:off x="7861300" y="14404696"/>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141148</xdr:rowOff>
    </xdr:from>
    <xdr:to>
      <xdr:col>36</xdr:col>
      <xdr:colOff>165100</xdr:colOff>
      <xdr:row>84</xdr:row>
      <xdr:rowOff>71298</xdr:rowOff>
    </xdr:to>
    <xdr:sp macro="" textlink="">
      <xdr:nvSpPr>
        <xdr:cNvPr id="269" name="楕円 268">
          <a:extLst>
            <a:ext uri="{FF2B5EF4-FFF2-40B4-BE49-F238E27FC236}">
              <a16:creationId xmlns:a16="http://schemas.microsoft.com/office/drawing/2014/main" id="{F3ADF4B6-7314-43DC-A0AF-9EB764E53CE6}"/>
            </a:ext>
          </a:extLst>
        </xdr:cNvPr>
        <xdr:cNvSpPr/>
      </xdr:nvSpPr>
      <xdr:spPr>
        <a:xfrm>
          <a:off x="6921500" y="1437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11354</xdr:rowOff>
    </xdr:from>
    <xdr:to>
      <xdr:col>41</xdr:col>
      <xdr:colOff>50800</xdr:colOff>
      <xdr:row>84</xdr:row>
      <xdr:rowOff>20498</xdr:rowOff>
    </xdr:to>
    <xdr:cxnSp macro="">
      <xdr:nvCxnSpPr>
        <xdr:cNvPr id="270" name="直線コネクタ 269">
          <a:extLst>
            <a:ext uri="{FF2B5EF4-FFF2-40B4-BE49-F238E27FC236}">
              <a16:creationId xmlns:a16="http://schemas.microsoft.com/office/drawing/2014/main" id="{C7878501-A52E-468D-A565-5D0CE6E93766}"/>
            </a:ext>
          </a:extLst>
        </xdr:cNvPr>
        <xdr:cNvCxnSpPr/>
      </xdr:nvCxnSpPr>
      <xdr:spPr>
        <a:xfrm flipV="1">
          <a:off x="6972300" y="1441315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78884</xdr:rowOff>
    </xdr:from>
    <xdr:ext cx="469744" cy="259045"/>
    <xdr:sp macro="" textlink="">
      <xdr:nvSpPr>
        <xdr:cNvPr id="271" name="n_1aveValue【福祉施設】&#10;一人当たり面積">
          <a:extLst>
            <a:ext uri="{FF2B5EF4-FFF2-40B4-BE49-F238E27FC236}">
              <a16:creationId xmlns:a16="http://schemas.microsoft.com/office/drawing/2014/main" id="{0607F45C-02F2-4688-BC8C-DE519611BE83}"/>
            </a:ext>
          </a:extLst>
        </xdr:cNvPr>
        <xdr:cNvSpPr txBox="1"/>
      </xdr:nvSpPr>
      <xdr:spPr>
        <a:xfrm>
          <a:off x="9391727" y="1465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90543</xdr:rowOff>
    </xdr:from>
    <xdr:ext cx="469744" cy="259045"/>
    <xdr:sp macro="" textlink="">
      <xdr:nvSpPr>
        <xdr:cNvPr id="272" name="n_2aveValue【福祉施設】&#10;一人当たり面積">
          <a:extLst>
            <a:ext uri="{FF2B5EF4-FFF2-40B4-BE49-F238E27FC236}">
              <a16:creationId xmlns:a16="http://schemas.microsoft.com/office/drawing/2014/main" id="{03DF02EF-94C3-4F0E-A7A3-AD9C68698F77}"/>
            </a:ext>
          </a:extLst>
        </xdr:cNvPr>
        <xdr:cNvSpPr txBox="1"/>
      </xdr:nvSpPr>
      <xdr:spPr>
        <a:xfrm>
          <a:off x="8515427" y="1466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99229</xdr:rowOff>
    </xdr:from>
    <xdr:ext cx="469744" cy="259045"/>
    <xdr:sp macro="" textlink="">
      <xdr:nvSpPr>
        <xdr:cNvPr id="273" name="n_3aveValue【福祉施設】&#10;一人当たり面積">
          <a:extLst>
            <a:ext uri="{FF2B5EF4-FFF2-40B4-BE49-F238E27FC236}">
              <a16:creationId xmlns:a16="http://schemas.microsoft.com/office/drawing/2014/main" id="{0CC36368-C8F2-4811-84ED-DB62909CF59F}"/>
            </a:ext>
          </a:extLst>
        </xdr:cNvPr>
        <xdr:cNvSpPr txBox="1"/>
      </xdr:nvSpPr>
      <xdr:spPr>
        <a:xfrm>
          <a:off x="7626427" y="1467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116375</xdr:rowOff>
    </xdr:from>
    <xdr:ext cx="469744" cy="259045"/>
    <xdr:sp macro="" textlink="">
      <xdr:nvSpPr>
        <xdr:cNvPr id="274" name="n_4aveValue【福祉施設】&#10;一人当たり面積">
          <a:extLst>
            <a:ext uri="{FF2B5EF4-FFF2-40B4-BE49-F238E27FC236}">
              <a16:creationId xmlns:a16="http://schemas.microsoft.com/office/drawing/2014/main" id="{C2024DA5-40EF-4F84-9DA1-5AF228163A7D}"/>
            </a:ext>
          </a:extLst>
        </xdr:cNvPr>
        <xdr:cNvSpPr txBox="1"/>
      </xdr:nvSpPr>
      <xdr:spPr>
        <a:xfrm>
          <a:off x="6737427" y="1468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55821</xdr:rowOff>
    </xdr:from>
    <xdr:ext cx="469744" cy="259045"/>
    <xdr:sp macro="" textlink="">
      <xdr:nvSpPr>
        <xdr:cNvPr id="275" name="n_1mainValue【福祉施設】&#10;一人当たり面積">
          <a:extLst>
            <a:ext uri="{FF2B5EF4-FFF2-40B4-BE49-F238E27FC236}">
              <a16:creationId xmlns:a16="http://schemas.microsoft.com/office/drawing/2014/main" id="{177FED34-9A2E-40B5-BAAD-4933F46404D6}"/>
            </a:ext>
          </a:extLst>
        </xdr:cNvPr>
        <xdr:cNvSpPr txBox="1"/>
      </xdr:nvSpPr>
      <xdr:spPr>
        <a:xfrm>
          <a:off x="9391727" y="1411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70223</xdr:rowOff>
    </xdr:from>
    <xdr:ext cx="469744" cy="259045"/>
    <xdr:sp macro="" textlink="">
      <xdr:nvSpPr>
        <xdr:cNvPr id="276" name="n_2mainValue【福祉施設】&#10;一人当たり面積">
          <a:extLst>
            <a:ext uri="{FF2B5EF4-FFF2-40B4-BE49-F238E27FC236}">
              <a16:creationId xmlns:a16="http://schemas.microsoft.com/office/drawing/2014/main" id="{A2B606B5-7E70-47EF-B4BB-0AC2DBA820A0}"/>
            </a:ext>
          </a:extLst>
        </xdr:cNvPr>
        <xdr:cNvSpPr txBox="1"/>
      </xdr:nvSpPr>
      <xdr:spPr>
        <a:xfrm>
          <a:off x="8515427" y="1412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78681</xdr:rowOff>
    </xdr:from>
    <xdr:ext cx="469744" cy="259045"/>
    <xdr:sp macro="" textlink="">
      <xdr:nvSpPr>
        <xdr:cNvPr id="277" name="n_3mainValue【福祉施設】&#10;一人当たり面積">
          <a:extLst>
            <a:ext uri="{FF2B5EF4-FFF2-40B4-BE49-F238E27FC236}">
              <a16:creationId xmlns:a16="http://schemas.microsoft.com/office/drawing/2014/main" id="{39DD4039-B4D2-42E1-A70D-20F3823CA89E}"/>
            </a:ext>
          </a:extLst>
        </xdr:cNvPr>
        <xdr:cNvSpPr txBox="1"/>
      </xdr:nvSpPr>
      <xdr:spPr>
        <a:xfrm>
          <a:off x="7626427" y="1413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87825</xdr:rowOff>
    </xdr:from>
    <xdr:ext cx="469744" cy="259045"/>
    <xdr:sp macro="" textlink="">
      <xdr:nvSpPr>
        <xdr:cNvPr id="278" name="n_4mainValue【福祉施設】&#10;一人当たり面積">
          <a:extLst>
            <a:ext uri="{FF2B5EF4-FFF2-40B4-BE49-F238E27FC236}">
              <a16:creationId xmlns:a16="http://schemas.microsoft.com/office/drawing/2014/main" id="{03EC4394-DD45-496D-8EB2-0E24F08C0289}"/>
            </a:ext>
          </a:extLst>
        </xdr:cNvPr>
        <xdr:cNvSpPr txBox="1"/>
      </xdr:nvSpPr>
      <xdr:spPr>
        <a:xfrm>
          <a:off x="6737427" y="1414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5FB38176-8A59-4D9F-A84D-80DBA5BEB82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6E5C61BE-BEE0-4C22-8B5A-35FC676C1B9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415157A9-5411-4FD7-80A7-DD14AF1AF17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E80230B1-8D2D-4880-9359-A26046FDE45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D67CCE91-A415-4F1E-AF77-A98AE69DBDB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B0D66D48-82F0-4EA4-92CC-4DF9E31E413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1EE43B22-9027-4001-91DC-04826B64025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6987B4FD-C200-4FB8-BC2F-FC9D078C043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id="{9F5C325E-A537-4760-A3C5-E6DD1061F9F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7C2BC9B2-5FE9-4D58-920B-0BE7B685978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a:extLst>
            <a:ext uri="{FF2B5EF4-FFF2-40B4-BE49-F238E27FC236}">
              <a16:creationId xmlns:a16="http://schemas.microsoft.com/office/drawing/2014/main" id="{A4928B73-63B6-425E-A64A-28A576B0865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0" name="直線コネクタ 289">
          <a:extLst>
            <a:ext uri="{FF2B5EF4-FFF2-40B4-BE49-F238E27FC236}">
              <a16:creationId xmlns:a16="http://schemas.microsoft.com/office/drawing/2014/main" id="{48765F6F-4468-4315-9BF2-69378E49CEAB}"/>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1" name="テキスト ボックス 290">
          <a:extLst>
            <a:ext uri="{FF2B5EF4-FFF2-40B4-BE49-F238E27FC236}">
              <a16:creationId xmlns:a16="http://schemas.microsoft.com/office/drawing/2014/main" id="{382DA945-A412-4150-AE76-04D3A685E54D}"/>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2" name="直線コネクタ 291">
          <a:extLst>
            <a:ext uri="{FF2B5EF4-FFF2-40B4-BE49-F238E27FC236}">
              <a16:creationId xmlns:a16="http://schemas.microsoft.com/office/drawing/2014/main" id="{D9BCFFB8-5E9F-4D1A-A6D0-CAE44BB328A3}"/>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3" name="テキスト ボックス 292">
          <a:extLst>
            <a:ext uri="{FF2B5EF4-FFF2-40B4-BE49-F238E27FC236}">
              <a16:creationId xmlns:a16="http://schemas.microsoft.com/office/drawing/2014/main" id="{F7BA413C-E24D-457A-B662-6AADEE2D9BE2}"/>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4" name="直線コネクタ 293">
          <a:extLst>
            <a:ext uri="{FF2B5EF4-FFF2-40B4-BE49-F238E27FC236}">
              <a16:creationId xmlns:a16="http://schemas.microsoft.com/office/drawing/2014/main" id="{12F68A66-C180-4970-91DA-C662D804931E}"/>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5" name="テキスト ボックス 294">
          <a:extLst>
            <a:ext uri="{FF2B5EF4-FFF2-40B4-BE49-F238E27FC236}">
              <a16:creationId xmlns:a16="http://schemas.microsoft.com/office/drawing/2014/main" id="{059A227C-F0F9-4001-A777-A8741957C484}"/>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6" name="直線コネクタ 295">
          <a:extLst>
            <a:ext uri="{FF2B5EF4-FFF2-40B4-BE49-F238E27FC236}">
              <a16:creationId xmlns:a16="http://schemas.microsoft.com/office/drawing/2014/main" id="{979EF6AB-A13B-4EA8-996B-875BE9BEFA12}"/>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7" name="テキスト ボックス 296">
          <a:extLst>
            <a:ext uri="{FF2B5EF4-FFF2-40B4-BE49-F238E27FC236}">
              <a16:creationId xmlns:a16="http://schemas.microsoft.com/office/drawing/2014/main" id="{4C3344D0-FC2D-44CC-8BDF-4DA35CD80D87}"/>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8" name="直線コネクタ 297">
          <a:extLst>
            <a:ext uri="{FF2B5EF4-FFF2-40B4-BE49-F238E27FC236}">
              <a16:creationId xmlns:a16="http://schemas.microsoft.com/office/drawing/2014/main" id="{9EEB89DB-824D-4B68-B7F1-3C283A8B7E65}"/>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9" name="テキスト ボックス 298">
          <a:extLst>
            <a:ext uri="{FF2B5EF4-FFF2-40B4-BE49-F238E27FC236}">
              <a16:creationId xmlns:a16="http://schemas.microsoft.com/office/drawing/2014/main" id="{EB15BB79-2E2E-4256-9870-75A1C747B228}"/>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a:extLst>
            <a:ext uri="{FF2B5EF4-FFF2-40B4-BE49-F238E27FC236}">
              <a16:creationId xmlns:a16="http://schemas.microsoft.com/office/drawing/2014/main" id="{37A126FC-A021-42A8-88C1-BC85269BF3E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1" name="テキスト ボックス 300">
          <a:extLst>
            <a:ext uri="{FF2B5EF4-FFF2-40B4-BE49-F238E27FC236}">
              <a16:creationId xmlns:a16="http://schemas.microsoft.com/office/drawing/2014/main" id="{AD63C44F-85D6-4C7F-851D-0D2D776EF48A}"/>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a:extLst>
            <a:ext uri="{FF2B5EF4-FFF2-40B4-BE49-F238E27FC236}">
              <a16:creationId xmlns:a16="http://schemas.microsoft.com/office/drawing/2014/main" id="{4D228E71-D2C6-45C8-8FC3-0D7D211D149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53339</xdr:rowOff>
    </xdr:to>
    <xdr:cxnSp macro="">
      <xdr:nvCxnSpPr>
        <xdr:cNvPr id="303" name="直線コネクタ 302">
          <a:extLst>
            <a:ext uri="{FF2B5EF4-FFF2-40B4-BE49-F238E27FC236}">
              <a16:creationId xmlns:a16="http://schemas.microsoft.com/office/drawing/2014/main" id="{4268828F-B73F-4142-9885-ED43757264C6}"/>
            </a:ext>
          </a:extLst>
        </xdr:cNvPr>
        <xdr:cNvCxnSpPr/>
      </xdr:nvCxnSpPr>
      <xdr:spPr>
        <a:xfrm flipV="1">
          <a:off x="4634865" y="171069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57166</xdr:rowOff>
    </xdr:from>
    <xdr:ext cx="405111" cy="259045"/>
    <xdr:sp macro="" textlink="">
      <xdr:nvSpPr>
        <xdr:cNvPr id="304" name="【市民会館】&#10;有形固定資産減価償却率最小値テキスト">
          <a:extLst>
            <a:ext uri="{FF2B5EF4-FFF2-40B4-BE49-F238E27FC236}">
              <a16:creationId xmlns:a16="http://schemas.microsoft.com/office/drawing/2014/main" id="{3A6DB330-D757-4849-B0ED-3D5461620318}"/>
            </a:ext>
          </a:extLst>
        </xdr:cNvPr>
        <xdr:cNvSpPr txBox="1"/>
      </xdr:nvSpPr>
      <xdr:spPr>
        <a:xfrm>
          <a:off x="4673600" y="1857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53339</xdr:rowOff>
    </xdr:from>
    <xdr:to>
      <xdr:col>24</xdr:col>
      <xdr:colOff>152400</xdr:colOff>
      <xdr:row>108</xdr:row>
      <xdr:rowOff>53339</xdr:rowOff>
    </xdr:to>
    <xdr:cxnSp macro="">
      <xdr:nvCxnSpPr>
        <xdr:cNvPr id="305" name="直線コネクタ 304">
          <a:extLst>
            <a:ext uri="{FF2B5EF4-FFF2-40B4-BE49-F238E27FC236}">
              <a16:creationId xmlns:a16="http://schemas.microsoft.com/office/drawing/2014/main" id="{AB7A12FB-FF13-4BB3-8BE5-CAA9E01F7239}"/>
            </a:ext>
          </a:extLst>
        </xdr:cNvPr>
        <xdr:cNvCxnSpPr/>
      </xdr:nvCxnSpPr>
      <xdr:spPr>
        <a:xfrm>
          <a:off x="4546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306" name="【市民会館】&#10;有形固定資産減価償却率最大値テキスト">
          <a:extLst>
            <a:ext uri="{FF2B5EF4-FFF2-40B4-BE49-F238E27FC236}">
              <a16:creationId xmlns:a16="http://schemas.microsoft.com/office/drawing/2014/main" id="{A4EEB88F-5AE8-43DD-9172-40736FB7272B}"/>
            </a:ext>
          </a:extLst>
        </xdr:cNvPr>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307" name="直線コネクタ 306">
          <a:extLst>
            <a:ext uri="{FF2B5EF4-FFF2-40B4-BE49-F238E27FC236}">
              <a16:creationId xmlns:a16="http://schemas.microsoft.com/office/drawing/2014/main" id="{33C593DB-BC98-48CF-81C5-2BA42AA1EC30}"/>
            </a:ext>
          </a:extLst>
        </xdr:cNvPr>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162577</xdr:rowOff>
    </xdr:from>
    <xdr:ext cx="405111" cy="259045"/>
    <xdr:sp macro="" textlink="">
      <xdr:nvSpPr>
        <xdr:cNvPr id="308" name="【市民会館】&#10;有形固定資産減価償却率平均値テキスト">
          <a:extLst>
            <a:ext uri="{FF2B5EF4-FFF2-40B4-BE49-F238E27FC236}">
              <a16:creationId xmlns:a16="http://schemas.microsoft.com/office/drawing/2014/main" id="{431CAC7E-9B18-47B1-97E1-B61D1EF08DBD}"/>
            </a:ext>
          </a:extLst>
        </xdr:cNvPr>
        <xdr:cNvSpPr txBox="1"/>
      </xdr:nvSpPr>
      <xdr:spPr>
        <a:xfrm>
          <a:off x="4673600" y="1782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309" name="フローチャート: 判断 308">
          <a:extLst>
            <a:ext uri="{FF2B5EF4-FFF2-40B4-BE49-F238E27FC236}">
              <a16:creationId xmlns:a16="http://schemas.microsoft.com/office/drawing/2014/main" id="{CDD15B34-6EA7-40F6-9D8C-16E676E09789}"/>
            </a:ext>
          </a:extLst>
        </xdr:cNvPr>
        <xdr:cNvSpPr/>
      </xdr:nvSpPr>
      <xdr:spPr>
        <a:xfrm>
          <a:off x="4584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166370</xdr:rowOff>
    </xdr:from>
    <xdr:to>
      <xdr:col>20</xdr:col>
      <xdr:colOff>38100</xdr:colOff>
      <xdr:row>104</xdr:row>
      <xdr:rowOff>96520</xdr:rowOff>
    </xdr:to>
    <xdr:sp macro="" textlink="">
      <xdr:nvSpPr>
        <xdr:cNvPr id="310" name="フローチャート: 判断 309">
          <a:extLst>
            <a:ext uri="{FF2B5EF4-FFF2-40B4-BE49-F238E27FC236}">
              <a16:creationId xmlns:a16="http://schemas.microsoft.com/office/drawing/2014/main" id="{8673BDA7-0774-4BCE-B101-C69021109B28}"/>
            </a:ext>
          </a:extLst>
        </xdr:cNvPr>
        <xdr:cNvSpPr/>
      </xdr:nvSpPr>
      <xdr:spPr>
        <a:xfrm>
          <a:off x="3746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69214</xdr:rowOff>
    </xdr:from>
    <xdr:to>
      <xdr:col>15</xdr:col>
      <xdr:colOff>101600</xdr:colOff>
      <xdr:row>103</xdr:row>
      <xdr:rowOff>170814</xdr:rowOff>
    </xdr:to>
    <xdr:sp macro="" textlink="">
      <xdr:nvSpPr>
        <xdr:cNvPr id="311" name="フローチャート: 判断 310">
          <a:extLst>
            <a:ext uri="{FF2B5EF4-FFF2-40B4-BE49-F238E27FC236}">
              <a16:creationId xmlns:a16="http://schemas.microsoft.com/office/drawing/2014/main" id="{3E969297-5C24-4C52-9CC1-D15610137BE8}"/>
            </a:ext>
          </a:extLst>
        </xdr:cNvPr>
        <xdr:cNvSpPr/>
      </xdr:nvSpPr>
      <xdr:spPr>
        <a:xfrm>
          <a:off x="2857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69214</xdr:rowOff>
    </xdr:from>
    <xdr:to>
      <xdr:col>10</xdr:col>
      <xdr:colOff>165100</xdr:colOff>
      <xdr:row>103</xdr:row>
      <xdr:rowOff>170814</xdr:rowOff>
    </xdr:to>
    <xdr:sp macro="" textlink="">
      <xdr:nvSpPr>
        <xdr:cNvPr id="312" name="フローチャート: 判断 311">
          <a:extLst>
            <a:ext uri="{FF2B5EF4-FFF2-40B4-BE49-F238E27FC236}">
              <a16:creationId xmlns:a16="http://schemas.microsoft.com/office/drawing/2014/main" id="{227268D7-4E37-4523-A58D-35100195E594}"/>
            </a:ext>
          </a:extLst>
        </xdr:cNvPr>
        <xdr:cNvSpPr/>
      </xdr:nvSpPr>
      <xdr:spPr>
        <a:xfrm>
          <a:off x="1968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84455</xdr:rowOff>
    </xdr:from>
    <xdr:to>
      <xdr:col>6</xdr:col>
      <xdr:colOff>38100</xdr:colOff>
      <xdr:row>104</xdr:row>
      <xdr:rowOff>14605</xdr:rowOff>
    </xdr:to>
    <xdr:sp macro="" textlink="">
      <xdr:nvSpPr>
        <xdr:cNvPr id="313" name="フローチャート: 判断 312">
          <a:extLst>
            <a:ext uri="{FF2B5EF4-FFF2-40B4-BE49-F238E27FC236}">
              <a16:creationId xmlns:a16="http://schemas.microsoft.com/office/drawing/2014/main" id="{072181AA-1B73-4395-AB23-9D51CA7634AC}"/>
            </a:ext>
          </a:extLst>
        </xdr:cNvPr>
        <xdr:cNvSpPr/>
      </xdr:nvSpPr>
      <xdr:spPr>
        <a:xfrm>
          <a:off x="1079500" y="17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4692DC12-FDBF-419F-873D-56CE5D7C0B5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AD01804E-BFE9-430E-8E1B-E5714035405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27324B7F-0035-4E88-B1AC-749BF03FE75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D24CD678-E9D0-4F7E-8916-302F60B0AA2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2C312E2A-8677-4957-B31B-5A2D6A12750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2539</xdr:rowOff>
    </xdr:from>
    <xdr:to>
      <xdr:col>24</xdr:col>
      <xdr:colOff>114300</xdr:colOff>
      <xdr:row>108</xdr:row>
      <xdr:rowOff>104139</xdr:rowOff>
    </xdr:to>
    <xdr:sp macro="" textlink="">
      <xdr:nvSpPr>
        <xdr:cNvPr id="319" name="楕円 318">
          <a:extLst>
            <a:ext uri="{FF2B5EF4-FFF2-40B4-BE49-F238E27FC236}">
              <a16:creationId xmlns:a16="http://schemas.microsoft.com/office/drawing/2014/main" id="{69808082-6B0E-4A2D-AF7E-3A485EAF0CA2}"/>
            </a:ext>
          </a:extLst>
        </xdr:cNvPr>
        <xdr:cNvSpPr/>
      </xdr:nvSpPr>
      <xdr:spPr>
        <a:xfrm>
          <a:off x="45847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88916</xdr:rowOff>
    </xdr:from>
    <xdr:ext cx="405111" cy="259045"/>
    <xdr:sp macro="" textlink="">
      <xdr:nvSpPr>
        <xdr:cNvPr id="320" name="【市民会館】&#10;有形固定資産減価償却率該当値テキスト">
          <a:extLst>
            <a:ext uri="{FF2B5EF4-FFF2-40B4-BE49-F238E27FC236}">
              <a16:creationId xmlns:a16="http://schemas.microsoft.com/office/drawing/2014/main" id="{4D6C191E-6882-446C-A954-DFC16AA3FA51}"/>
            </a:ext>
          </a:extLst>
        </xdr:cNvPr>
        <xdr:cNvSpPr txBox="1"/>
      </xdr:nvSpPr>
      <xdr:spPr>
        <a:xfrm>
          <a:off x="4673600" y="1843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133986</xdr:rowOff>
    </xdr:from>
    <xdr:to>
      <xdr:col>20</xdr:col>
      <xdr:colOff>38100</xdr:colOff>
      <xdr:row>108</xdr:row>
      <xdr:rowOff>64136</xdr:rowOff>
    </xdr:to>
    <xdr:sp macro="" textlink="">
      <xdr:nvSpPr>
        <xdr:cNvPr id="321" name="楕円 320">
          <a:extLst>
            <a:ext uri="{FF2B5EF4-FFF2-40B4-BE49-F238E27FC236}">
              <a16:creationId xmlns:a16="http://schemas.microsoft.com/office/drawing/2014/main" id="{A1F8AECD-0E85-407C-B86C-9FF55389C017}"/>
            </a:ext>
          </a:extLst>
        </xdr:cNvPr>
        <xdr:cNvSpPr/>
      </xdr:nvSpPr>
      <xdr:spPr>
        <a:xfrm>
          <a:off x="3746500" y="1847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13336</xdr:rowOff>
    </xdr:from>
    <xdr:to>
      <xdr:col>24</xdr:col>
      <xdr:colOff>63500</xdr:colOff>
      <xdr:row>108</xdr:row>
      <xdr:rowOff>53339</xdr:rowOff>
    </xdr:to>
    <xdr:cxnSp macro="">
      <xdr:nvCxnSpPr>
        <xdr:cNvPr id="322" name="直線コネクタ 321">
          <a:extLst>
            <a:ext uri="{FF2B5EF4-FFF2-40B4-BE49-F238E27FC236}">
              <a16:creationId xmlns:a16="http://schemas.microsoft.com/office/drawing/2014/main" id="{5ABB879B-5D61-4B7D-8D06-57C3B8902195}"/>
            </a:ext>
          </a:extLst>
        </xdr:cNvPr>
        <xdr:cNvCxnSpPr/>
      </xdr:nvCxnSpPr>
      <xdr:spPr>
        <a:xfrm>
          <a:off x="3797300" y="1852993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93980</xdr:rowOff>
    </xdr:from>
    <xdr:to>
      <xdr:col>15</xdr:col>
      <xdr:colOff>101600</xdr:colOff>
      <xdr:row>108</xdr:row>
      <xdr:rowOff>24130</xdr:rowOff>
    </xdr:to>
    <xdr:sp macro="" textlink="">
      <xdr:nvSpPr>
        <xdr:cNvPr id="323" name="楕円 322">
          <a:extLst>
            <a:ext uri="{FF2B5EF4-FFF2-40B4-BE49-F238E27FC236}">
              <a16:creationId xmlns:a16="http://schemas.microsoft.com/office/drawing/2014/main" id="{31A41989-73A7-4052-9A1C-5D623C7C93A4}"/>
            </a:ext>
          </a:extLst>
        </xdr:cNvPr>
        <xdr:cNvSpPr/>
      </xdr:nvSpPr>
      <xdr:spPr>
        <a:xfrm>
          <a:off x="2857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144780</xdr:rowOff>
    </xdr:from>
    <xdr:to>
      <xdr:col>19</xdr:col>
      <xdr:colOff>177800</xdr:colOff>
      <xdr:row>108</xdr:row>
      <xdr:rowOff>13336</xdr:rowOff>
    </xdr:to>
    <xdr:cxnSp macro="">
      <xdr:nvCxnSpPr>
        <xdr:cNvPr id="324" name="直線コネクタ 323">
          <a:extLst>
            <a:ext uri="{FF2B5EF4-FFF2-40B4-BE49-F238E27FC236}">
              <a16:creationId xmlns:a16="http://schemas.microsoft.com/office/drawing/2014/main" id="{200A1D25-9CC8-4609-81AE-A237957BDF44}"/>
            </a:ext>
          </a:extLst>
        </xdr:cNvPr>
        <xdr:cNvCxnSpPr/>
      </xdr:nvCxnSpPr>
      <xdr:spPr>
        <a:xfrm>
          <a:off x="2908300" y="184899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53975</xdr:rowOff>
    </xdr:from>
    <xdr:to>
      <xdr:col>10</xdr:col>
      <xdr:colOff>165100</xdr:colOff>
      <xdr:row>107</xdr:row>
      <xdr:rowOff>155575</xdr:rowOff>
    </xdr:to>
    <xdr:sp macro="" textlink="">
      <xdr:nvSpPr>
        <xdr:cNvPr id="325" name="楕円 324">
          <a:extLst>
            <a:ext uri="{FF2B5EF4-FFF2-40B4-BE49-F238E27FC236}">
              <a16:creationId xmlns:a16="http://schemas.microsoft.com/office/drawing/2014/main" id="{C2759659-33A4-40F0-8002-D70E11FC90D9}"/>
            </a:ext>
          </a:extLst>
        </xdr:cNvPr>
        <xdr:cNvSpPr/>
      </xdr:nvSpPr>
      <xdr:spPr>
        <a:xfrm>
          <a:off x="1968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104775</xdr:rowOff>
    </xdr:from>
    <xdr:to>
      <xdr:col>15</xdr:col>
      <xdr:colOff>50800</xdr:colOff>
      <xdr:row>107</xdr:row>
      <xdr:rowOff>144780</xdr:rowOff>
    </xdr:to>
    <xdr:cxnSp macro="">
      <xdr:nvCxnSpPr>
        <xdr:cNvPr id="326" name="直線コネクタ 325">
          <a:extLst>
            <a:ext uri="{FF2B5EF4-FFF2-40B4-BE49-F238E27FC236}">
              <a16:creationId xmlns:a16="http://schemas.microsoft.com/office/drawing/2014/main" id="{29FF101A-ACA8-43FF-969C-81FABB9EA02E}"/>
            </a:ext>
          </a:extLst>
        </xdr:cNvPr>
        <xdr:cNvCxnSpPr/>
      </xdr:nvCxnSpPr>
      <xdr:spPr>
        <a:xfrm>
          <a:off x="2019300" y="184499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13970</xdr:rowOff>
    </xdr:from>
    <xdr:to>
      <xdr:col>6</xdr:col>
      <xdr:colOff>38100</xdr:colOff>
      <xdr:row>107</xdr:row>
      <xdr:rowOff>115570</xdr:rowOff>
    </xdr:to>
    <xdr:sp macro="" textlink="">
      <xdr:nvSpPr>
        <xdr:cNvPr id="327" name="楕円 326">
          <a:extLst>
            <a:ext uri="{FF2B5EF4-FFF2-40B4-BE49-F238E27FC236}">
              <a16:creationId xmlns:a16="http://schemas.microsoft.com/office/drawing/2014/main" id="{A9C2C706-82EC-412A-826E-0A506EAB08D3}"/>
            </a:ext>
          </a:extLst>
        </xdr:cNvPr>
        <xdr:cNvSpPr/>
      </xdr:nvSpPr>
      <xdr:spPr>
        <a:xfrm>
          <a:off x="1079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64770</xdr:rowOff>
    </xdr:from>
    <xdr:to>
      <xdr:col>10</xdr:col>
      <xdr:colOff>114300</xdr:colOff>
      <xdr:row>107</xdr:row>
      <xdr:rowOff>104775</xdr:rowOff>
    </xdr:to>
    <xdr:cxnSp macro="">
      <xdr:nvCxnSpPr>
        <xdr:cNvPr id="328" name="直線コネクタ 327">
          <a:extLst>
            <a:ext uri="{FF2B5EF4-FFF2-40B4-BE49-F238E27FC236}">
              <a16:creationId xmlns:a16="http://schemas.microsoft.com/office/drawing/2014/main" id="{F9228807-45CF-414F-BB00-A23625FF2279}"/>
            </a:ext>
          </a:extLst>
        </xdr:cNvPr>
        <xdr:cNvCxnSpPr/>
      </xdr:nvCxnSpPr>
      <xdr:spPr>
        <a:xfrm>
          <a:off x="1130300" y="184099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113047</xdr:rowOff>
    </xdr:from>
    <xdr:ext cx="405111" cy="259045"/>
    <xdr:sp macro="" textlink="">
      <xdr:nvSpPr>
        <xdr:cNvPr id="329" name="n_1aveValue【市民会館】&#10;有形固定資産減価償却率">
          <a:extLst>
            <a:ext uri="{FF2B5EF4-FFF2-40B4-BE49-F238E27FC236}">
              <a16:creationId xmlns:a16="http://schemas.microsoft.com/office/drawing/2014/main" id="{AA620672-361C-490E-A6CF-F2F6C3F5246E}"/>
            </a:ext>
          </a:extLst>
        </xdr:cNvPr>
        <xdr:cNvSpPr txBox="1"/>
      </xdr:nvSpPr>
      <xdr:spPr>
        <a:xfrm>
          <a:off x="35820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15891</xdr:rowOff>
    </xdr:from>
    <xdr:ext cx="405111" cy="259045"/>
    <xdr:sp macro="" textlink="">
      <xdr:nvSpPr>
        <xdr:cNvPr id="330" name="n_2aveValue【市民会館】&#10;有形固定資産減価償却率">
          <a:extLst>
            <a:ext uri="{FF2B5EF4-FFF2-40B4-BE49-F238E27FC236}">
              <a16:creationId xmlns:a16="http://schemas.microsoft.com/office/drawing/2014/main" id="{AC07B6C9-BC64-43D8-9D96-013B4AF6EB1E}"/>
            </a:ext>
          </a:extLst>
        </xdr:cNvPr>
        <xdr:cNvSpPr txBox="1"/>
      </xdr:nvSpPr>
      <xdr:spPr>
        <a:xfrm>
          <a:off x="27057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15891</xdr:rowOff>
    </xdr:from>
    <xdr:ext cx="405111" cy="259045"/>
    <xdr:sp macro="" textlink="">
      <xdr:nvSpPr>
        <xdr:cNvPr id="331" name="n_3aveValue【市民会館】&#10;有形固定資産減価償却率">
          <a:extLst>
            <a:ext uri="{FF2B5EF4-FFF2-40B4-BE49-F238E27FC236}">
              <a16:creationId xmlns:a16="http://schemas.microsoft.com/office/drawing/2014/main" id="{E1F93763-632D-4F73-9E3D-31DFD94B9A6F}"/>
            </a:ext>
          </a:extLst>
        </xdr:cNvPr>
        <xdr:cNvSpPr txBox="1"/>
      </xdr:nvSpPr>
      <xdr:spPr>
        <a:xfrm>
          <a:off x="18167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31132</xdr:rowOff>
    </xdr:from>
    <xdr:ext cx="405111" cy="259045"/>
    <xdr:sp macro="" textlink="">
      <xdr:nvSpPr>
        <xdr:cNvPr id="332" name="n_4aveValue【市民会館】&#10;有形固定資産減価償却率">
          <a:extLst>
            <a:ext uri="{FF2B5EF4-FFF2-40B4-BE49-F238E27FC236}">
              <a16:creationId xmlns:a16="http://schemas.microsoft.com/office/drawing/2014/main" id="{D3558C80-D0CC-4CCA-A480-28AE2FA867BF}"/>
            </a:ext>
          </a:extLst>
        </xdr:cNvPr>
        <xdr:cNvSpPr txBox="1"/>
      </xdr:nvSpPr>
      <xdr:spPr>
        <a:xfrm>
          <a:off x="927744" y="1751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55263</xdr:rowOff>
    </xdr:from>
    <xdr:ext cx="405111" cy="259045"/>
    <xdr:sp macro="" textlink="">
      <xdr:nvSpPr>
        <xdr:cNvPr id="333" name="n_1mainValue【市民会館】&#10;有形固定資産減価償却率">
          <a:extLst>
            <a:ext uri="{FF2B5EF4-FFF2-40B4-BE49-F238E27FC236}">
              <a16:creationId xmlns:a16="http://schemas.microsoft.com/office/drawing/2014/main" id="{D12EBDE0-0582-477F-AF90-2AF86D54CEC2}"/>
            </a:ext>
          </a:extLst>
        </xdr:cNvPr>
        <xdr:cNvSpPr txBox="1"/>
      </xdr:nvSpPr>
      <xdr:spPr>
        <a:xfrm>
          <a:off x="3582044" y="1857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15257</xdr:rowOff>
    </xdr:from>
    <xdr:ext cx="405111" cy="259045"/>
    <xdr:sp macro="" textlink="">
      <xdr:nvSpPr>
        <xdr:cNvPr id="334" name="n_2mainValue【市民会館】&#10;有形固定資産減価償却率">
          <a:extLst>
            <a:ext uri="{FF2B5EF4-FFF2-40B4-BE49-F238E27FC236}">
              <a16:creationId xmlns:a16="http://schemas.microsoft.com/office/drawing/2014/main" id="{A1EDF05A-5522-46D7-BED1-E6538E54D683}"/>
            </a:ext>
          </a:extLst>
        </xdr:cNvPr>
        <xdr:cNvSpPr txBox="1"/>
      </xdr:nvSpPr>
      <xdr:spPr>
        <a:xfrm>
          <a:off x="2705744" y="185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146702</xdr:rowOff>
    </xdr:from>
    <xdr:ext cx="405111" cy="259045"/>
    <xdr:sp macro="" textlink="">
      <xdr:nvSpPr>
        <xdr:cNvPr id="335" name="n_3mainValue【市民会館】&#10;有形固定資産減価償却率">
          <a:extLst>
            <a:ext uri="{FF2B5EF4-FFF2-40B4-BE49-F238E27FC236}">
              <a16:creationId xmlns:a16="http://schemas.microsoft.com/office/drawing/2014/main" id="{60E7C72C-31D0-4D24-BB80-9551F43CB84A}"/>
            </a:ext>
          </a:extLst>
        </xdr:cNvPr>
        <xdr:cNvSpPr txBox="1"/>
      </xdr:nvSpPr>
      <xdr:spPr>
        <a:xfrm>
          <a:off x="1816744" y="184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106697</xdr:rowOff>
    </xdr:from>
    <xdr:ext cx="405111" cy="259045"/>
    <xdr:sp macro="" textlink="">
      <xdr:nvSpPr>
        <xdr:cNvPr id="336" name="n_4mainValue【市民会館】&#10;有形固定資産減価償却率">
          <a:extLst>
            <a:ext uri="{FF2B5EF4-FFF2-40B4-BE49-F238E27FC236}">
              <a16:creationId xmlns:a16="http://schemas.microsoft.com/office/drawing/2014/main" id="{B61A32DC-8372-4D89-9E30-5B3FCB0D8EE0}"/>
            </a:ext>
          </a:extLst>
        </xdr:cNvPr>
        <xdr:cNvSpPr txBox="1"/>
      </xdr:nvSpPr>
      <xdr:spPr>
        <a:xfrm>
          <a:off x="927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90A898BC-60F8-4508-B20A-C3246881D03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E66FB0EA-2F45-4E30-BCA2-006B9A39451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37E89038-F538-4617-9AEB-9EF39DCC7FB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F7CD20D9-982D-44C9-9FDD-2AA7FA6D0CD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A2C4015B-DBDA-40C0-8C66-41AA33B5612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A45AC01F-F35A-4388-B3F3-C9E7F9D0C6C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10F85575-73E4-4AFE-9B66-9C7E2CD7889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3C6E87E2-4432-4387-BDFC-0DA42CF2EA7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a:extLst>
            <a:ext uri="{FF2B5EF4-FFF2-40B4-BE49-F238E27FC236}">
              <a16:creationId xmlns:a16="http://schemas.microsoft.com/office/drawing/2014/main" id="{1E997401-C71B-4A8C-B520-2AE4D567680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a:extLst>
            <a:ext uri="{FF2B5EF4-FFF2-40B4-BE49-F238E27FC236}">
              <a16:creationId xmlns:a16="http://schemas.microsoft.com/office/drawing/2014/main" id="{70BD2C01-7A04-4B47-881D-30A7EA521F5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7" name="直線コネクタ 346">
          <a:extLst>
            <a:ext uri="{FF2B5EF4-FFF2-40B4-BE49-F238E27FC236}">
              <a16:creationId xmlns:a16="http://schemas.microsoft.com/office/drawing/2014/main" id="{D8E6D75C-598F-403C-8126-913A8186B251}"/>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8" name="テキスト ボックス 347">
          <a:extLst>
            <a:ext uri="{FF2B5EF4-FFF2-40B4-BE49-F238E27FC236}">
              <a16:creationId xmlns:a16="http://schemas.microsoft.com/office/drawing/2014/main" id="{8A8E6D74-A76C-4A5F-9B3D-6E72243B5E32}"/>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9" name="直線コネクタ 348">
          <a:extLst>
            <a:ext uri="{FF2B5EF4-FFF2-40B4-BE49-F238E27FC236}">
              <a16:creationId xmlns:a16="http://schemas.microsoft.com/office/drawing/2014/main" id="{B48404B8-7757-47A9-93EC-5714D9A08649}"/>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0" name="テキスト ボックス 349">
          <a:extLst>
            <a:ext uri="{FF2B5EF4-FFF2-40B4-BE49-F238E27FC236}">
              <a16:creationId xmlns:a16="http://schemas.microsoft.com/office/drawing/2014/main" id="{1D3D6293-4AE0-4FF9-B0BB-49CB4EB8365B}"/>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1" name="直線コネクタ 350">
          <a:extLst>
            <a:ext uri="{FF2B5EF4-FFF2-40B4-BE49-F238E27FC236}">
              <a16:creationId xmlns:a16="http://schemas.microsoft.com/office/drawing/2014/main" id="{CC3F2F6C-DBD2-468B-9B2D-4FE7970825B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2" name="テキスト ボックス 351">
          <a:extLst>
            <a:ext uri="{FF2B5EF4-FFF2-40B4-BE49-F238E27FC236}">
              <a16:creationId xmlns:a16="http://schemas.microsoft.com/office/drawing/2014/main" id="{508F4EE8-6999-4806-80D8-B32A71545AB6}"/>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3" name="直線コネクタ 352">
          <a:extLst>
            <a:ext uri="{FF2B5EF4-FFF2-40B4-BE49-F238E27FC236}">
              <a16:creationId xmlns:a16="http://schemas.microsoft.com/office/drawing/2014/main" id="{D4F04CA8-F4EA-4835-B39D-E3EED48772C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4" name="テキスト ボックス 353">
          <a:extLst>
            <a:ext uri="{FF2B5EF4-FFF2-40B4-BE49-F238E27FC236}">
              <a16:creationId xmlns:a16="http://schemas.microsoft.com/office/drawing/2014/main" id="{2D6F5BE8-35CD-4FFC-B958-EACA61F57C6F}"/>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5" name="直線コネクタ 354">
          <a:extLst>
            <a:ext uri="{FF2B5EF4-FFF2-40B4-BE49-F238E27FC236}">
              <a16:creationId xmlns:a16="http://schemas.microsoft.com/office/drawing/2014/main" id="{1C3D2099-20E6-476A-8062-5EB69145B115}"/>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6" name="テキスト ボックス 355">
          <a:extLst>
            <a:ext uri="{FF2B5EF4-FFF2-40B4-BE49-F238E27FC236}">
              <a16:creationId xmlns:a16="http://schemas.microsoft.com/office/drawing/2014/main" id="{B0D5CB11-9880-4F55-9EDC-9FC1823A0589}"/>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a:extLst>
            <a:ext uri="{FF2B5EF4-FFF2-40B4-BE49-F238E27FC236}">
              <a16:creationId xmlns:a16="http://schemas.microsoft.com/office/drawing/2014/main" id="{40F99D87-1DDE-4C49-AD05-756B7252BEE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a:extLst>
            <a:ext uri="{FF2B5EF4-FFF2-40B4-BE49-F238E27FC236}">
              <a16:creationId xmlns:a16="http://schemas.microsoft.com/office/drawing/2014/main" id="{3895F93A-310A-47DC-B4D1-D334EC477FC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a:extLst>
            <a:ext uri="{FF2B5EF4-FFF2-40B4-BE49-F238E27FC236}">
              <a16:creationId xmlns:a16="http://schemas.microsoft.com/office/drawing/2014/main" id="{1D2314AB-F56D-41DD-8342-1ACB9430BD6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97917</xdr:rowOff>
    </xdr:from>
    <xdr:to>
      <xdr:col>54</xdr:col>
      <xdr:colOff>189865</xdr:colOff>
      <xdr:row>108</xdr:row>
      <xdr:rowOff>91821</xdr:rowOff>
    </xdr:to>
    <xdr:cxnSp macro="">
      <xdr:nvCxnSpPr>
        <xdr:cNvPr id="360" name="直線コネクタ 359">
          <a:extLst>
            <a:ext uri="{FF2B5EF4-FFF2-40B4-BE49-F238E27FC236}">
              <a16:creationId xmlns:a16="http://schemas.microsoft.com/office/drawing/2014/main" id="{9497ED03-A6CA-4825-A723-B83C0AC4D28C}"/>
            </a:ext>
          </a:extLst>
        </xdr:cNvPr>
        <xdr:cNvCxnSpPr/>
      </xdr:nvCxnSpPr>
      <xdr:spPr>
        <a:xfrm flipV="1">
          <a:off x="10476865" y="17242917"/>
          <a:ext cx="0" cy="1365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95648</xdr:rowOff>
    </xdr:from>
    <xdr:ext cx="469744" cy="259045"/>
    <xdr:sp macro="" textlink="">
      <xdr:nvSpPr>
        <xdr:cNvPr id="361" name="【市民会館】&#10;一人当たり面積最小値テキスト">
          <a:extLst>
            <a:ext uri="{FF2B5EF4-FFF2-40B4-BE49-F238E27FC236}">
              <a16:creationId xmlns:a16="http://schemas.microsoft.com/office/drawing/2014/main" id="{C4E18B19-E693-45AD-BE98-2E19533E7EB0}"/>
            </a:ext>
          </a:extLst>
        </xdr:cNvPr>
        <xdr:cNvSpPr txBox="1"/>
      </xdr:nvSpPr>
      <xdr:spPr>
        <a:xfrm>
          <a:off x="10515600" y="1861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91821</xdr:rowOff>
    </xdr:from>
    <xdr:to>
      <xdr:col>55</xdr:col>
      <xdr:colOff>88900</xdr:colOff>
      <xdr:row>108</xdr:row>
      <xdr:rowOff>91821</xdr:rowOff>
    </xdr:to>
    <xdr:cxnSp macro="">
      <xdr:nvCxnSpPr>
        <xdr:cNvPr id="362" name="直線コネクタ 361">
          <a:extLst>
            <a:ext uri="{FF2B5EF4-FFF2-40B4-BE49-F238E27FC236}">
              <a16:creationId xmlns:a16="http://schemas.microsoft.com/office/drawing/2014/main" id="{89F901BA-20D6-4B7E-8283-825FFD909695}"/>
            </a:ext>
          </a:extLst>
        </xdr:cNvPr>
        <xdr:cNvCxnSpPr/>
      </xdr:nvCxnSpPr>
      <xdr:spPr>
        <a:xfrm>
          <a:off x="10388600" y="18608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44594</xdr:rowOff>
    </xdr:from>
    <xdr:ext cx="469744" cy="259045"/>
    <xdr:sp macro="" textlink="">
      <xdr:nvSpPr>
        <xdr:cNvPr id="363" name="【市民会館】&#10;一人当たり面積最大値テキスト">
          <a:extLst>
            <a:ext uri="{FF2B5EF4-FFF2-40B4-BE49-F238E27FC236}">
              <a16:creationId xmlns:a16="http://schemas.microsoft.com/office/drawing/2014/main" id="{A00ABC44-985D-45DD-9193-9E5186ACBD5C}"/>
            </a:ext>
          </a:extLst>
        </xdr:cNvPr>
        <xdr:cNvSpPr txBox="1"/>
      </xdr:nvSpPr>
      <xdr:spPr>
        <a:xfrm>
          <a:off x="10515600" y="1701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97917</xdr:rowOff>
    </xdr:from>
    <xdr:to>
      <xdr:col>55</xdr:col>
      <xdr:colOff>88900</xdr:colOff>
      <xdr:row>100</xdr:row>
      <xdr:rowOff>97917</xdr:rowOff>
    </xdr:to>
    <xdr:cxnSp macro="">
      <xdr:nvCxnSpPr>
        <xdr:cNvPr id="364" name="直線コネクタ 363">
          <a:extLst>
            <a:ext uri="{FF2B5EF4-FFF2-40B4-BE49-F238E27FC236}">
              <a16:creationId xmlns:a16="http://schemas.microsoft.com/office/drawing/2014/main" id="{E9CBA1FE-8BC3-4643-8040-6A138A53E8A4}"/>
            </a:ext>
          </a:extLst>
        </xdr:cNvPr>
        <xdr:cNvCxnSpPr/>
      </xdr:nvCxnSpPr>
      <xdr:spPr>
        <a:xfrm>
          <a:off x="10388600" y="1724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8017</xdr:rowOff>
    </xdr:from>
    <xdr:ext cx="469744" cy="259045"/>
    <xdr:sp macro="" textlink="">
      <xdr:nvSpPr>
        <xdr:cNvPr id="365" name="【市民会館】&#10;一人当たり面積平均値テキスト">
          <a:extLst>
            <a:ext uri="{FF2B5EF4-FFF2-40B4-BE49-F238E27FC236}">
              <a16:creationId xmlns:a16="http://schemas.microsoft.com/office/drawing/2014/main" id="{916A346C-9C34-4248-B237-CFB59C04870D}"/>
            </a:ext>
          </a:extLst>
        </xdr:cNvPr>
        <xdr:cNvSpPr txBox="1"/>
      </xdr:nvSpPr>
      <xdr:spPr>
        <a:xfrm>
          <a:off x="10515600" y="18353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29590</xdr:rowOff>
    </xdr:from>
    <xdr:to>
      <xdr:col>55</xdr:col>
      <xdr:colOff>50800</xdr:colOff>
      <xdr:row>107</xdr:row>
      <xdr:rowOff>131190</xdr:rowOff>
    </xdr:to>
    <xdr:sp macro="" textlink="">
      <xdr:nvSpPr>
        <xdr:cNvPr id="366" name="フローチャート: 判断 365">
          <a:extLst>
            <a:ext uri="{FF2B5EF4-FFF2-40B4-BE49-F238E27FC236}">
              <a16:creationId xmlns:a16="http://schemas.microsoft.com/office/drawing/2014/main" id="{FC3B3B87-58DE-4D22-BAFA-B1E9F4A55679}"/>
            </a:ext>
          </a:extLst>
        </xdr:cNvPr>
        <xdr:cNvSpPr/>
      </xdr:nvSpPr>
      <xdr:spPr>
        <a:xfrm>
          <a:off x="10426700" y="183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128651</xdr:rowOff>
    </xdr:from>
    <xdr:to>
      <xdr:col>50</xdr:col>
      <xdr:colOff>165100</xdr:colOff>
      <xdr:row>107</xdr:row>
      <xdr:rowOff>58801</xdr:rowOff>
    </xdr:to>
    <xdr:sp macro="" textlink="">
      <xdr:nvSpPr>
        <xdr:cNvPr id="367" name="フローチャート: 判断 366">
          <a:extLst>
            <a:ext uri="{FF2B5EF4-FFF2-40B4-BE49-F238E27FC236}">
              <a16:creationId xmlns:a16="http://schemas.microsoft.com/office/drawing/2014/main" id="{983013C5-A2FC-4943-8FAA-06164B96E067}"/>
            </a:ext>
          </a:extLst>
        </xdr:cNvPr>
        <xdr:cNvSpPr/>
      </xdr:nvSpPr>
      <xdr:spPr>
        <a:xfrm>
          <a:off x="9588500" y="183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164846</xdr:rowOff>
    </xdr:from>
    <xdr:to>
      <xdr:col>46</xdr:col>
      <xdr:colOff>38100</xdr:colOff>
      <xdr:row>107</xdr:row>
      <xdr:rowOff>94996</xdr:rowOff>
    </xdr:to>
    <xdr:sp macro="" textlink="">
      <xdr:nvSpPr>
        <xdr:cNvPr id="368" name="フローチャート: 判断 367">
          <a:extLst>
            <a:ext uri="{FF2B5EF4-FFF2-40B4-BE49-F238E27FC236}">
              <a16:creationId xmlns:a16="http://schemas.microsoft.com/office/drawing/2014/main" id="{A1E0CEC1-5131-4188-A32C-B446034D6A71}"/>
            </a:ext>
          </a:extLst>
        </xdr:cNvPr>
        <xdr:cNvSpPr/>
      </xdr:nvSpPr>
      <xdr:spPr>
        <a:xfrm>
          <a:off x="8699500" y="1833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166370</xdr:rowOff>
    </xdr:from>
    <xdr:to>
      <xdr:col>41</xdr:col>
      <xdr:colOff>101600</xdr:colOff>
      <xdr:row>107</xdr:row>
      <xdr:rowOff>96520</xdr:rowOff>
    </xdr:to>
    <xdr:sp macro="" textlink="">
      <xdr:nvSpPr>
        <xdr:cNvPr id="369" name="フローチャート: 判断 368">
          <a:extLst>
            <a:ext uri="{FF2B5EF4-FFF2-40B4-BE49-F238E27FC236}">
              <a16:creationId xmlns:a16="http://schemas.microsoft.com/office/drawing/2014/main" id="{4A943743-E0FA-4E64-83CC-EA57EF2FD882}"/>
            </a:ext>
          </a:extLst>
        </xdr:cNvPr>
        <xdr:cNvSpPr/>
      </xdr:nvSpPr>
      <xdr:spPr>
        <a:xfrm>
          <a:off x="7810500" y="183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148844</xdr:rowOff>
    </xdr:from>
    <xdr:to>
      <xdr:col>36</xdr:col>
      <xdr:colOff>165100</xdr:colOff>
      <xdr:row>107</xdr:row>
      <xdr:rowOff>78994</xdr:rowOff>
    </xdr:to>
    <xdr:sp macro="" textlink="">
      <xdr:nvSpPr>
        <xdr:cNvPr id="370" name="フローチャート: 判断 369">
          <a:extLst>
            <a:ext uri="{FF2B5EF4-FFF2-40B4-BE49-F238E27FC236}">
              <a16:creationId xmlns:a16="http://schemas.microsoft.com/office/drawing/2014/main" id="{9300AC65-7173-4753-BF51-984CE777829F}"/>
            </a:ext>
          </a:extLst>
        </xdr:cNvPr>
        <xdr:cNvSpPr/>
      </xdr:nvSpPr>
      <xdr:spPr>
        <a:xfrm>
          <a:off x="6921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DE552135-7DEA-4A7F-96C6-576E9F56DD0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2E91EE58-8A7F-48CD-B8D2-4C45697B934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A5B109D6-40BE-4A6D-8742-DD1598AF939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82F1AF6B-8714-465F-802A-8BA92B336FD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729395D0-0756-4627-9DD7-61FC1895A55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19304</xdr:rowOff>
    </xdr:from>
    <xdr:to>
      <xdr:col>55</xdr:col>
      <xdr:colOff>50800</xdr:colOff>
      <xdr:row>105</xdr:row>
      <xdr:rowOff>120904</xdr:rowOff>
    </xdr:to>
    <xdr:sp macro="" textlink="">
      <xdr:nvSpPr>
        <xdr:cNvPr id="376" name="楕円 375">
          <a:extLst>
            <a:ext uri="{FF2B5EF4-FFF2-40B4-BE49-F238E27FC236}">
              <a16:creationId xmlns:a16="http://schemas.microsoft.com/office/drawing/2014/main" id="{49835CBE-61B1-4246-A752-710F894F3747}"/>
            </a:ext>
          </a:extLst>
        </xdr:cNvPr>
        <xdr:cNvSpPr/>
      </xdr:nvSpPr>
      <xdr:spPr>
        <a:xfrm>
          <a:off x="10426700" y="180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42181</xdr:rowOff>
    </xdr:from>
    <xdr:ext cx="469744" cy="259045"/>
    <xdr:sp macro="" textlink="">
      <xdr:nvSpPr>
        <xdr:cNvPr id="377" name="【市民会館】&#10;一人当たり面積該当値テキスト">
          <a:extLst>
            <a:ext uri="{FF2B5EF4-FFF2-40B4-BE49-F238E27FC236}">
              <a16:creationId xmlns:a16="http://schemas.microsoft.com/office/drawing/2014/main" id="{310D06A1-7EE4-4E15-9E54-60A7239C7945}"/>
            </a:ext>
          </a:extLst>
        </xdr:cNvPr>
        <xdr:cNvSpPr txBox="1"/>
      </xdr:nvSpPr>
      <xdr:spPr>
        <a:xfrm>
          <a:off x="10515600" y="1787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49785</xdr:rowOff>
    </xdr:from>
    <xdr:to>
      <xdr:col>50</xdr:col>
      <xdr:colOff>165100</xdr:colOff>
      <xdr:row>105</xdr:row>
      <xdr:rowOff>151385</xdr:rowOff>
    </xdr:to>
    <xdr:sp macro="" textlink="">
      <xdr:nvSpPr>
        <xdr:cNvPr id="378" name="楕円 377">
          <a:extLst>
            <a:ext uri="{FF2B5EF4-FFF2-40B4-BE49-F238E27FC236}">
              <a16:creationId xmlns:a16="http://schemas.microsoft.com/office/drawing/2014/main" id="{7D35636A-C476-4047-AD49-EB304573F963}"/>
            </a:ext>
          </a:extLst>
        </xdr:cNvPr>
        <xdr:cNvSpPr/>
      </xdr:nvSpPr>
      <xdr:spPr>
        <a:xfrm>
          <a:off x="9588500" y="1805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70104</xdr:rowOff>
    </xdr:from>
    <xdr:to>
      <xdr:col>55</xdr:col>
      <xdr:colOff>0</xdr:colOff>
      <xdr:row>105</xdr:row>
      <xdr:rowOff>100585</xdr:rowOff>
    </xdr:to>
    <xdr:cxnSp macro="">
      <xdr:nvCxnSpPr>
        <xdr:cNvPr id="379" name="直線コネクタ 378">
          <a:extLst>
            <a:ext uri="{FF2B5EF4-FFF2-40B4-BE49-F238E27FC236}">
              <a16:creationId xmlns:a16="http://schemas.microsoft.com/office/drawing/2014/main" id="{3C12EA78-6297-48E8-B217-27FC95D1EC95}"/>
            </a:ext>
          </a:extLst>
        </xdr:cNvPr>
        <xdr:cNvCxnSpPr/>
      </xdr:nvCxnSpPr>
      <xdr:spPr>
        <a:xfrm flipV="1">
          <a:off x="9639300" y="18072354"/>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70358</xdr:rowOff>
    </xdr:from>
    <xdr:to>
      <xdr:col>46</xdr:col>
      <xdr:colOff>38100</xdr:colOff>
      <xdr:row>106</xdr:row>
      <xdr:rowOff>508</xdr:rowOff>
    </xdr:to>
    <xdr:sp macro="" textlink="">
      <xdr:nvSpPr>
        <xdr:cNvPr id="380" name="楕円 379">
          <a:extLst>
            <a:ext uri="{FF2B5EF4-FFF2-40B4-BE49-F238E27FC236}">
              <a16:creationId xmlns:a16="http://schemas.microsoft.com/office/drawing/2014/main" id="{6AA0138F-DE15-48FC-91A7-E2EBDB1AF93F}"/>
            </a:ext>
          </a:extLst>
        </xdr:cNvPr>
        <xdr:cNvSpPr/>
      </xdr:nvSpPr>
      <xdr:spPr>
        <a:xfrm>
          <a:off x="8699500" y="1807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100585</xdr:rowOff>
    </xdr:from>
    <xdr:to>
      <xdr:col>50</xdr:col>
      <xdr:colOff>114300</xdr:colOff>
      <xdr:row>105</xdr:row>
      <xdr:rowOff>121158</xdr:rowOff>
    </xdr:to>
    <xdr:cxnSp macro="">
      <xdr:nvCxnSpPr>
        <xdr:cNvPr id="381" name="直線コネクタ 380">
          <a:extLst>
            <a:ext uri="{FF2B5EF4-FFF2-40B4-BE49-F238E27FC236}">
              <a16:creationId xmlns:a16="http://schemas.microsoft.com/office/drawing/2014/main" id="{FEAD930E-0506-44CD-8FC6-3088ACDD4E53}"/>
            </a:ext>
          </a:extLst>
        </xdr:cNvPr>
        <xdr:cNvCxnSpPr/>
      </xdr:nvCxnSpPr>
      <xdr:spPr>
        <a:xfrm flipV="1">
          <a:off x="8750300" y="18102835"/>
          <a:ext cx="8890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82931</xdr:rowOff>
    </xdr:from>
    <xdr:to>
      <xdr:col>41</xdr:col>
      <xdr:colOff>101600</xdr:colOff>
      <xdr:row>106</xdr:row>
      <xdr:rowOff>13081</xdr:rowOff>
    </xdr:to>
    <xdr:sp macro="" textlink="">
      <xdr:nvSpPr>
        <xdr:cNvPr id="382" name="楕円 381">
          <a:extLst>
            <a:ext uri="{FF2B5EF4-FFF2-40B4-BE49-F238E27FC236}">
              <a16:creationId xmlns:a16="http://schemas.microsoft.com/office/drawing/2014/main" id="{AE16BDBD-C0FC-4ED7-914A-5D0904E653FE}"/>
            </a:ext>
          </a:extLst>
        </xdr:cNvPr>
        <xdr:cNvSpPr/>
      </xdr:nvSpPr>
      <xdr:spPr>
        <a:xfrm>
          <a:off x="7810500" y="1808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121158</xdr:rowOff>
    </xdr:from>
    <xdr:to>
      <xdr:col>45</xdr:col>
      <xdr:colOff>177800</xdr:colOff>
      <xdr:row>105</xdr:row>
      <xdr:rowOff>133731</xdr:rowOff>
    </xdr:to>
    <xdr:cxnSp macro="">
      <xdr:nvCxnSpPr>
        <xdr:cNvPr id="383" name="直線コネクタ 382">
          <a:extLst>
            <a:ext uri="{FF2B5EF4-FFF2-40B4-BE49-F238E27FC236}">
              <a16:creationId xmlns:a16="http://schemas.microsoft.com/office/drawing/2014/main" id="{93FBB11C-E25E-47EF-9C22-BFAEB4788204}"/>
            </a:ext>
          </a:extLst>
        </xdr:cNvPr>
        <xdr:cNvCxnSpPr/>
      </xdr:nvCxnSpPr>
      <xdr:spPr>
        <a:xfrm flipV="1">
          <a:off x="7861300" y="18123408"/>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95886</xdr:rowOff>
    </xdr:from>
    <xdr:to>
      <xdr:col>36</xdr:col>
      <xdr:colOff>165100</xdr:colOff>
      <xdr:row>106</xdr:row>
      <xdr:rowOff>26036</xdr:rowOff>
    </xdr:to>
    <xdr:sp macro="" textlink="">
      <xdr:nvSpPr>
        <xdr:cNvPr id="384" name="楕円 383">
          <a:extLst>
            <a:ext uri="{FF2B5EF4-FFF2-40B4-BE49-F238E27FC236}">
              <a16:creationId xmlns:a16="http://schemas.microsoft.com/office/drawing/2014/main" id="{559A4C04-631D-43F1-8536-E49382AE61A0}"/>
            </a:ext>
          </a:extLst>
        </xdr:cNvPr>
        <xdr:cNvSpPr/>
      </xdr:nvSpPr>
      <xdr:spPr>
        <a:xfrm>
          <a:off x="6921500" y="1809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133731</xdr:rowOff>
    </xdr:from>
    <xdr:to>
      <xdr:col>41</xdr:col>
      <xdr:colOff>50800</xdr:colOff>
      <xdr:row>105</xdr:row>
      <xdr:rowOff>146686</xdr:rowOff>
    </xdr:to>
    <xdr:cxnSp macro="">
      <xdr:nvCxnSpPr>
        <xdr:cNvPr id="385" name="直線コネクタ 384">
          <a:extLst>
            <a:ext uri="{FF2B5EF4-FFF2-40B4-BE49-F238E27FC236}">
              <a16:creationId xmlns:a16="http://schemas.microsoft.com/office/drawing/2014/main" id="{F8779B48-E515-4DB7-84BD-C64E72E307BE}"/>
            </a:ext>
          </a:extLst>
        </xdr:cNvPr>
        <xdr:cNvCxnSpPr/>
      </xdr:nvCxnSpPr>
      <xdr:spPr>
        <a:xfrm flipV="1">
          <a:off x="6972300" y="18135981"/>
          <a:ext cx="8890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49928</xdr:rowOff>
    </xdr:from>
    <xdr:ext cx="469744" cy="259045"/>
    <xdr:sp macro="" textlink="">
      <xdr:nvSpPr>
        <xdr:cNvPr id="386" name="n_1aveValue【市民会館】&#10;一人当たり面積">
          <a:extLst>
            <a:ext uri="{FF2B5EF4-FFF2-40B4-BE49-F238E27FC236}">
              <a16:creationId xmlns:a16="http://schemas.microsoft.com/office/drawing/2014/main" id="{3025ED38-AB9D-4671-9DDB-71F99FAD4EDD}"/>
            </a:ext>
          </a:extLst>
        </xdr:cNvPr>
        <xdr:cNvSpPr txBox="1"/>
      </xdr:nvSpPr>
      <xdr:spPr>
        <a:xfrm>
          <a:off x="9391727" y="1839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86123</xdr:rowOff>
    </xdr:from>
    <xdr:ext cx="469744" cy="259045"/>
    <xdr:sp macro="" textlink="">
      <xdr:nvSpPr>
        <xdr:cNvPr id="387" name="n_2aveValue【市民会館】&#10;一人当たり面積">
          <a:extLst>
            <a:ext uri="{FF2B5EF4-FFF2-40B4-BE49-F238E27FC236}">
              <a16:creationId xmlns:a16="http://schemas.microsoft.com/office/drawing/2014/main" id="{7D9D2E6B-A22C-4F5A-92E3-ADFA56513741}"/>
            </a:ext>
          </a:extLst>
        </xdr:cNvPr>
        <xdr:cNvSpPr txBox="1"/>
      </xdr:nvSpPr>
      <xdr:spPr>
        <a:xfrm>
          <a:off x="8515427" y="184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87647</xdr:rowOff>
    </xdr:from>
    <xdr:ext cx="469744" cy="259045"/>
    <xdr:sp macro="" textlink="">
      <xdr:nvSpPr>
        <xdr:cNvPr id="388" name="n_3aveValue【市民会館】&#10;一人当たり面積">
          <a:extLst>
            <a:ext uri="{FF2B5EF4-FFF2-40B4-BE49-F238E27FC236}">
              <a16:creationId xmlns:a16="http://schemas.microsoft.com/office/drawing/2014/main" id="{5F6F4054-F9C4-42C3-80D1-256341971789}"/>
            </a:ext>
          </a:extLst>
        </xdr:cNvPr>
        <xdr:cNvSpPr txBox="1"/>
      </xdr:nvSpPr>
      <xdr:spPr>
        <a:xfrm>
          <a:off x="76264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70121</xdr:rowOff>
    </xdr:from>
    <xdr:ext cx="469744" cy="259045"/>
    <xdr:sp macro="" textlink="">
      <xdr:nvSpPr>
        <xdr:cNvPr id="389" name="n_4aveValue【市民会館】&#10;一人当たり面積">
          <a:extLst>
            <a:ext uri="{FF2B5EF4-FFF2-40B4-BE49-F238E27FC236}">
              <a16:creationId xmlns:a16="http://schemas.microsoft.com/office/drawing/2014/main" id="{D34B004A-5BC8-4844-812F-8279FADCF1D0}"/>
            </a:ext>
          </a:extLst>
        </xdr:cNvPr>
        <xdr:cNvSpPr txBox="1"/>
      </xdr:nvSpPr>
      <xdr:spPr>
        <a:xfrm>
          <a:off x="6737427" y="184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167912</xdr:rowOff>
    </xdr:from>
    <xdr:ext cx="469744" cy="259045"/>
    <xdr:sp macro="" textlink="">
      <xdr:nvSpPr>
        <xdr:cNvPr id="390" name="n_1mainValue【市民会館】&#10;一人当たり面積">
          <a:extLst>
            <a:ext uri="{FF2B5EF4-FFF2-40B4-BE49-F238E27FC236}">
              <a16:creationId xmlns:a16="http://schemas.microsoft.com/office/drawing/2014/main" id="{D51284E1-8179-4E1D-B1A2-47BF9CDA5A79}"/>
            </a:ext>
          </a:extLst>
        </xdr:cNvPr>
        <xdr:cNvSpPr txBox="1"/>
      </xdr:nvSpPr>
      <xdr:spPr>
        <a:xfrm>
          <a:off x="9391727" y="17827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17035</xdr:rowOff>
    </xdr:from>
    <xdr:ext cx="469744" cy="259045"/>
    <xdr:sp macro="" textlink="">
      <xdr:nvSpPr>
        <xdr:cNvPr id="391" name="n_2mainValue【市民会館】&#10;一人当たり面積">
          <a:extLst>
            <a:ext uri="{FF2B5EF4-FFF2-40B4-BE49-F238E27FC236}">
              <a16:creationId xmlns:a16="http://schemas.microsoft.com/office/drawing/2014/main" id="{19C624C6-39DF-43AF-9538-FE4C1BFBFE96}"/>
            </a:ext>
          </a:extLst>
        </xdr:cNvPr>
        <xdr:cNvSpPr txBox="1"/>
      </xdr:nvSpPr>
      <xdr:spPr>
        <a:xfrm>
          <a:off x="8515427" y="1784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29608</xdr:rowOff>
    </xdr:from>
    <xdr:ext cx="469744" cy="259045"/>
    <xdr:sp macro="" textlink="">
      <xdr:nvSpPr>
        <xdr:cNvPr id="392" name="n_3mainValue【市民会館】&#10;一人当たり面積">
          <a:extLst>
            <a:ext uri="{FF2B5EF4-FFF2-40B4-BE49-F238E27FC236}">
              <a16:creationId xmlns:a16="http://schemas.microsoft.com/office/drawing/2014/main" id="{FCABE64B-5A8C-4CC2-8889-7810FA04933B}"/>
            </a:ext>
          </a:extLst>
        </xdr:cNvPr>
        <xdr:cNvSpPr txBox="1"/>
      </xdr:nvSpPr>
      <xdr:spPr>
        <a:xfrm>
          <a:off x="7626427" y="1786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42563</xdr:rowOff>
    </xdr:from>
    <xdr:ext cx="469744" cy="259045"/>
    <xdr:sp macro="" textlink="">
      <xdr:nvSpPr>
        <xdr:cNvPr id="393" name="n_4mainValue【市民会館】&#10;一人当たり面積">
          <a:extLst>
            <a:ext uri="{FF2B5EF4-FFF2-40B4-BE49-F238E27FC236}">
              <a16:creationId xmlns:a16="http://schemas.microsoft.com/office/drawing/2014/main" id="{F940290E-7A09-4ECC-8654-A72162FF55DA}"/>
            </a:ext>
          </a:extLst>
        </xdr:cNvPr>
        <xdr:cNvSpPr txBox="1"/>
      </xdr:nvSpPr>
      <xdr:spPr>
        <a:xfrm>
          <a:off x="6737427" y="1787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B0BCAA2B-FD8B-487B-87D9-B9C27A8EE07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98936844-9BB1-401F-B30C-2588C9666FE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7672857A-EC3E-479B-A14F-BDEC46FD41A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A80EDC7-176E-43AC-B484-83A86515D44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1BB1D52F-D1B6-4E1B-B82D-EB513DEED2E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E453E7BF-6728-452D-B507-451324D9E7C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21DA6D94-8244-42E3-ABE9-12FE09BC547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9CF2B378-21E6-4403-BEDC-23830881319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6A738176-CA2F-42BF-95F8-E43B6754B83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F55F0D56-DCE5-4184-9D7B-6422175B4F3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4A42D3FA-5BEE-4077-82EC-C40DD9D54B0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5" name="直線コネクタ 404">
          <a:extLst>
            <a:ext uri="{FF2B5EF4-FFF2-40B4-BE49-F238E27FC236}">
              <a16:creationId xmlns:a16="http://schemas.microsoft.com/office/drawing/2014/main" id="{29923FAB-EEDF-4D2A-B3C2-7FC87DD8A41D}"/>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6" name="テキスト ボックス 405">
          <a:extLst>
            <a:ext uri="{FF2B5EF4-FFF2-40B4-BE49-F238E27FC236}">
              <a16:creationId xmlns:a16="http://schemas.microsoft.com/office/drawing/2014/main" id="{30724541-BCF6-4081-B2DE-59C4C8A9C10C}"/>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7" name="直線コネクタ 406">
          <a:extLst>
            <a:ext uri="{FF2B5EF4-FFF2-40B4-BE49-F238E27FC236}">
              <a16:creationId xmlns:a16="http://schemas.microsoft.com/office/drawing/2014/main" id="{6EDA4C17-3056-4E1E-AB79-D61E658D04C1}"/>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8" name="テキスト ボックス 407">
          <a:extLst>
            <a:ext uri="{FF2B5EF4-FFF2-40B4-BE49-F238E27FC236}">
              <a16:creationId xmlns:a16="http://schemas.microsoft.com/office/drawing/2014/main" id="{CAB9AD05-6AEB-46E5-9ADA-1CF58888EF55}"/>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9" name="直線コネクタ 408">
          <a:extLst>
            <a:ext uri="{FF2B5EF4-FFF2-40B4-BE49-F238E27FC236}">
              <a16:creationId xmlns:a16="http://schemas.microsoft.com/office/drawing/2014/main" id="{07C816F6-26F3-4315-BA49-199F0D0638B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0" name="テキスト ボックス 409">
          <a:extLst>
            <a:ext uri="{FF2B5EF4-FFF2-40B4-BE49-F238E27FC236}">
              <a16:creationId xmlns:a16="http://schemas.microsoft.com/office/drawing/2014/main" id="{7C19752C-2CA7-4659-A4D7-40CB38AC8BDE}"/>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1" name="直線コネクタ 410">
          <a:extLst>
            <a:ext uri="{FF2B5EF4-FFF2-40B4-BE49-F238E27FC236}">
              <a16:creationId xmlns:a16="http://schemas.microsoft.com/office/drawing/2014/main" id="{811D8E88-0DA9-48C3-B0A6-3EDB4C391A4C}"/>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2" name="テキスト ボックス 411">
          <a:extLst>
            <a:ext uri="{FF2B5EF4-FFF2-40B4-BE49-F238E27FC236}">
              <a16:creationId xmlns:a16="http://schemas.microsoft.com/office/drawing/2014/main" id="{AAC0BEA1-D550-461F-8A56-12CF95A4D4EE}"/>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8E802EDB-5309-42AA-A3B4-8485CD971B2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a:extLst>
            <a:ext uri="{FF2B5EF4-FFF2-40B4-BE49-F238E27FC236}">
              <a16:creationId xmlns:a16="http://schemas.microsoft.com/office/drawing/2014/main" id="{A094E1AB-3FE7-41DE-B3C3-3620882569E2}"/>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一般廃棄物処理施設】&#10;有形固定資産減価償却率グラフ枠">
          <a:extLst>
            <a:ext uri="{FF2B5EF4-FFF2-40B4-BE49-F238E27FC236}">
              <a16:creationId xmlns:a16="http://schemas.microsoft.com/office/drawing/2014/main" id="{FD0FFDE2-B70B-4FEC-A854-ACE06E1CC5E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37338</xdr:rowOff>
    </xdr:from>
    <xdr:to>
      <xdr:col>85</xdr:col>
      <xdr:colOff>126364</xdr:colOff>
      <xdr:row>42</xdr:row>
      <xdr:rowOff>62484</xdr:rowOff>
    </xdr:to>
    <xdr:cxnSp macro="">
      <xdr:nvCxnSpPr>
        <xdr:cNvPr id="416" name="直線コネクタ 415">
          <a:extLst>
            <a:ext uri="{FF2B5EF4-FFF2-40B4-BE49-F238E27FC236}">
              <a16:creationId xmlns:a16="http://schemas.microsoft.com/office/drawing/2014/main" id="{5659E181-C0B4-4A16-A448-3F39C129DF11}"/>
            </a:ext>
          </a:extLst>
        </xdr:cNvPr>
        <xdr:cNvCxnSpPr/>
      </xdr:nvCxnSpPr>
      <xdr:spPr>
        <a:xfrm flipV="1">
          <a:off x="16318864" y="5695188"/>
          <a:ext cx="0" cy="15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66311</xdr:rowOff>
    </xdr:from>
    <xdr:ext cx="405111" cy="259045"/>
    <xdr:sp macro="" textlink="">
      <xdr:nvSpPr>
        <xdr:cNvPr id="417" name="【一般廃棄物処理施設】&#10;有形固定資産減価償却率最小値テキスト">
          <a:extLst>
            <a:ext uri="{FF2B5EF4-FFF2-40B4-BE49-F238E27FC236}">
              <a16:creationId xmlns:a16="http://schemas.microsoft.com/office/drawing/2014/main" id="{945623D5-BB46-4260-840B-B2F434FEEE14}"/>
            </a:ext>
          </a:extLst>
        </xdr:cNvPr>
        <xdr:cNvSpPr txBox="1"/>
      </xdr:nvSpPr>
      <xdr:spPr>
        <a:xfrm>
          <a:off x="16357600" y="726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62484</xdr:rowOff>
    </xdr:from>
    <xdr:to>
      <xdr:col>86</xdr:col>
      <xdr:colOff>25400</xdr:colOff>
      <xdr:row>42</xdr:row>
      <xdr:rowOff>62484</xdr:rowOff>
    </xdr:to>
    <xdr:cxnSp macro="">
      <xdr:nvCxnSpPr>
        <xdr:cNvPr id="418" name="直線コネクタ 417">
          <a:extLst>
            <a:ext uri="{FF2B5EF4-FFF2-40B4-BE49-F238E27FC236}">
              <a16:creationId xmlns:a16="http://schemas.microsoft.com/office/drawing/2014/main" id="{EBEEC472-5B3D-458A-B07D-D74BB94EBFEA}"/>
            </a:ext>
          </a:extLst>
        </xdr:cNvPr>
        <xdr:cNvCxnSpPr/>
      </xdr:nvCxnSpPr>
      <xdr:spPr>
        <a:xfrm>
          <a:off x="16230600" y="726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155465</xdr:rowOff>
    </xdr:from>
    <xdr:ext cx="405111" cy="259045"/>
    <xdr:sp macro="" textlink="">
      <xdr:nvSpPr>
        <xdr:cNvPr id="419" name="【一般廃棄物処理施設】&#10;有形固定資産減価償却率最大値テキスト">
          <a:extLst>
            <a:ext uri="{FF2B5EF4-FFF2-40B4-BE49-F238E27FC236}">
              <a16:creationId xmlns:a16="http://schemas.microsoft.com/office/drawing/2014/main" id="{CBC2E942-B222-44ED-ADD3-DFE4218CCA09}"/>
            </a:ext>
          </a:extLst>
        </xdr:cNvPr>
        <xdr:cNvSpPr txBox="1"/>
      </xdr:nvSpPr>
      <xdr:spPr>
        <a:xfrm>
          <a:off x="163576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37338</xdr:rowOff>
    </xdr:from>
    <xdr:to>
      <xdr:col>86</xdr:col>
      <xdr:colOff>25400</xdr:colOff>
      <xdr:row>33</xdr:row>
      <xdr:rowOff>37338</xdr:rowOff>
    </xdr:to>
    <xdr:cxnSp macro="">
      <xdr:nvCxnSpPr>
        <xdr:cNvPr id="420" name="直線コネクタ 419">
          <a:extLst>
            <a:ext uri="{FF2B5EF4-FFF2-40B4-BE49-F238E27FC236}">
              <a16:creationId xmlns:a16="http://schemas.microsoft.com/office/drawing/2014/main" id="{B76B1745-7D71-4524-929E-82768F1718D6}"/>
            </a:ext>
          </a:extLst>
        </xdr:cNvPr>
        <xdr:cNvCxnSpPr/>
      </xdr:nvCxnSpPr>
      <xdr:spPr>
        <a:xfrm>
          <a:off x="16230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91711</xdr:rowOff>
    </xdr:from>
    <xdr:ext cx="405111" cy="259045"/>
    <xdr:sp macro="" textlink="">
      <xdr:nvSpPr>
        <xdr:cNvPr id="421" name="【一般廃棄物処理施設】&#10;有形固定資産減価償却率平均値テキスト">
          <a:extLst>
            <a:ext uri="{FF2B5EF4-FFF2-40B4-BE49-F238E27FC236}">
              <a16:creationId xmlns:a16="http://schemas.microsoft.com/office/drawing/2014/main" id="{E3857BA0-5DB8-4B99-8ECF-6A825E6A978F}"/>
            </a:ext>
          </a:extLst>
        </xdr:cNvPr>
        <xdr:cNvSpPr txBox="1"/>
      </xdr:nvSpPr>
      <xdr:spPr>
        <a:xfrm>
          <a:off x="16357600" y="6263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68834</xdr:rowOff>
    </xdr:from>
    <xdr:to>
      <xdr:col>85</xdr:col>
      <xdr:colOff>177800</xdr:colOff>
      <xdr:row>37</xdr:row>
      <xdr:rowOff>170435</xdr:rowOff>
    </xdr:to>
    <xdr:sp macro="" textlink="">
      <xdr:nvSpPr>
        <xdr:cNvPr id="422" name="フローチャート: 判断 421">
          <a:extLst>
            <a:ext uri="{FF2B5EF4-FFF2-40B4-BE49-F238E27FC236}">
              <a16:creationId xmlns:a16="http://schemas.microsoft.com/office/drawing/2014/main" id="{1D9C4192-5F6E-4281-AFD6-9270F53697C4}"/>
            </a:ext>
          </a:extLst>
        </xdr:cNvPr>
        <xdr:cNvSpPr/>
      </xdr:nvSpPr>
      <xdr:spPr>
        <a:xfrm>
          <a:off x="162687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423" name="フローチャート: 判断 422">
          <a:extLst>
            <a:ext uri="{FF2B5EF4-FFF2-40B4-BE49-F238E27FC236}">
              <a16:creationId xmlns:a16="http://schemas.microsoft.com/office/drawing/2014/main" id="{61E29A98-5CE7-4FC8-98DF-19B4CCAAA3F8}"/>
            </a:ext>
          </a:extLst>
        </xdr:cNvPr>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18542</xdr:rowOff>
    </xdr:from>
    <xdr:to>
      <xdr:col>76</xdr:col>
      <xdr:colOff>165100</xdr:colOff>
      <xdr:row>38</xdr:row>
      <xdr:rowOff>120142</xdr:rowOff>
    </xdr:to>
    <xdr:sp macro="" textlink="">
      <xdr:nvSpPr>
        <xdr:cNvPr id="424" name="フローチャート: 判断 423">
          <a:extLst>
            <a:ext uri="{FF2B5EF4-FFF2-40B4-BE49-F238E27FC236}">
              <a16:creationId xmlns:a16="http://schemas.microsoft.com/office/drawing/2014/main" id="{0E04D50A-A113-49B2-ADE1-2F3ACEE12952}"/>
            </a:ext>
          </a:extLst>
        </xdr:cNvPr>
        <xdr:cNvSpPr/>
      </xdr:nvSpPr>
      <xdr:spPr>
        <a:xfrm>
          <a:off x="14541500" y="653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157988</xdr:rowOff>
    </xdr:from>
    <xdr:to>
      <xdr:col>72</xdr:col>
      <xdr:colOff>38100</xdr:colOff>
      <xdr:row>38</xdr:row>
      <xdr:rowOff>88138</xdr:rowOff>
    </xdr:to>
    <xdr:sp macro="" textlink="">
      <xdr:nvSpPr>
        <xdr:cNvPr id="425" name="フローチャート: 判断 424">
          <a:extLst>
            <a:ext uri="{FF2B5EF4-FFF2-40B4-BE49-F238E27FC236}">
              <a16:creationId xmlns:a16="http://schemas.microsoft.com/office/drawing/2014/main" id="{03B56986-D180-4C27-BDD3-7BA9B0CB297D}"/>
            </a:ext>
          </a:extLst>
        </xdr:cNvPr>
        <xdr:cNvSpPr/>
      </xdr:nvSpPr>
      <xdr:spPr>
        <a:xfrm>
          <a:off x="13652500" y="650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121412</xdr:rowOff>
    </xdr:from>
    <xdr:to>
      <xdr:col>67</xdr:col>
      <xdr:colOff>101600</xdr:colOff>
      <xdr:row>40</xdr:row>
      <xdr:rowOff>51562</xdr:rowOff>
    </xdr:to>
    <xdr:sp macro="" textlink="">
      <xdr:nvSpPr>
        <xdr:cNvPr id="426" name="フローチャート: 判断 425">
          <a:extLst>
            <a:ext uri="{FF2B5EF4-FFF2-40B4-BE49-F238E27FC236}">
              <a16:creationId xmlns:a16="http://schemas.microsoft.com/office/drawing/2014/main" id="{E5308E96-5C03-47F4-8137-058B99201B94}"/>
            </a:ext>
          </a:extLst>
        </xdr:cNvPr>
        <xdr:cNvSpPr/>
      </xdr:nvSpPr>
      <xdr:spPr>
        <a:xfrm>
          <a:off x="12763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60AB405A-09CF-4B8B-AE16-B96478BEA17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90AD7AAF-C5CB-4F7D-93F6-38272286083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4E62669B-6399-44E8-A78F-CB76A58AE7C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198F473A-FF31-47D8-B27F-7EB366A5192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942CFE61-021A-4AEF-8646-10EDAED7D48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43688</xdr:rowOff>
    </xdr:from>
    <xdr:to>
      <xdr:col>85</xdr:col>
      <xdr:colOff>177800</xdr:colOff>
      <xdr:row>39</xdr:row>
      <xdr:rowOff>145288</xdr:rowOff>
    </xdr:to>
    <xdr:sp macro="" textlink="">
      <xdr:nvSpPr>
        <xdr:cNvPr id="432" name="楕円 431">
          <a:extLst>
            <a:ext uri="{FF2B5EF4-FFF2-40B4-BE49-F238E27FC236}">
              <a16:creationId xmlns:a16="http://schemas.microsoft.com/office/drawing/2014/main" id="{C7F9A541-844C-447B-A150-664C52ABD3FB}"/>
            </a:ext>
          </a:extLst>
        </xdr:cNvPr>
        <xdr:cNvSpPr/>
      </xdr:nvSpPr>
      <xdr:spPr>
        <a:xfrm>
          <a:off x="16268700" y="673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22115</xdr:rowOff>
    </xdr:from>
    <xdr:ext cx="405111" cy="259045"/>
    <xdr:sp macro="" textlink="">
      <xdr:nvSpPr>
        <xdr:cNvPr id="433" name="【一般廃棄物処理施設】&#10;有形固定資産減価償却率該当値テキスト">
          <a:extLst>
            <a:ext uri="{FF2B5EF4-FFF2-40B4-BE49-F238E27FC236}">
              <a16:creationId xmlns:a16="http://schemas.microsoft.com/office/drawing/2014/main" id="{ABA77617-66ED-4C85-BED8-BD92976CA533}"/>
            </a:ext>
          </a:extLst>
        </xdr:cNvPr>
        <xdr:cNvSpPr txBox="1"/>
      </xdr:nvSpPr>
      <xdr:spPr>
        <a:xfrm>
          <a:off x="16357600" y="670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162560</xdr:rowOff>
    </xdr:from>
    <xdr:to>
      <xdr:col>81</xdr:col>
      <xdr:colOff>101600</xdr:colOff>
      <xdr:row>39</xdr:row>
      <xdr:rowOff>92710</xdr:rowOff>
    </xdr:to>
    <xdr:sp macro="" textlink="">
      <xdr:nvSpPr>
        <xdr:cNvPr id="434" name="楕円 433">
          <a:extLst>
            <a:ext uri="{FF2B5EF4-FFF2-40B4-BE49-F238E27FC236}">
              <a16:creationId xmlns:a16="http://schemas.microsoft.com/office/drawing/2014/main" id="{17EA5D9A-6CE6-468C-A89E-FDDE12851CCD}"/>
            </a:ext>
          </a:extLst>
        </xdr:cNvPr>
        <xdr:cNvSpPr/>
      </xdr:nvSpPr>
      <xdr:spPr>
        <a:xfrm>
          <a:off x="15430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41910</xdr:rowOff>
    </xdr:from>
    <xdr:to>
      <xdr:col>85</xdr:col>
      <xdr:colOff>127000</xdr:colOff>
      <xdr:row>39</xdr:row>
      <xdr:rowOff>94488</xdr:rowOff>
    </xdr:to>
    <xdr:cxnSp macro="">
      <xdr:nvCxnSpPr>
        <xdr:cNvPr id="435" name="直線コネクタ 434">
          <a:extLst>
            <a:ext uri="{FF2B5EF4-FFF2-40B4-BE49-F238E27FC236}">
              <a16:creationId xmlns:a16="http://schemas.microsoft.com/office/drawing/2014/main" id="{9C001782-15FB-4C36-9BC0-073F689A1BE7}"/>
            </a:ext>
          </a:extLst>
        </xdr:cNvPr>
        <xdr:cNvCxnSpPr/>
      </xdr:nvCxnSpPr>
      <xdr:spPr>
        <a:xfrm>
          <a:off x="15481300" y="6728460"/>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29972</xdr:rowOff>
    </xdr:from>
    <xdr:to>
      <xdr:col>76</xdr:col>
      <xdr:colOff>165100</xdr:colOff>
      <xdr:row>38</xdr:row>
      <xdr:rowOff>131572</xdr:rowOff>
    </xdr:to>
    <xdr:sp macro="" textlink="">
      <xdr:nvSpPr>
        <xdr:cNvPr id="436" name="楕円 435">
          <a:extLst>
            <a:ext uri="{FF2B5EF4-FFF2-40B4-BE49-F238E27FC236}">
              <a16:creationId xmlns:a16="http://schemas.microsoft.com/office/drawing/2014/main" id="{31CFD80C-F21C-4ED5-AD5C-F44AC13B454C}"/>
            </a:ext>
          </a:extLst>
        </xdr:cNvPr>
        <xdr:cNvSpPr/>
      </xdr:nvSpPr>
      <xdr:spPr>
        <a:xfrm>
          <a:off x="14541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80772</xdr:rowOff>
    </xdr:from>
    <xdr:to>
      <xdr:col>81</xdr:col>
      <xdr:colOff>50800</xdr:colOff>
      <xdr:row>39</xdr:row>
      <xdr:rowOff>41910</xdr:rowOff>
    </xdr:to>
    <xdr:cxnSp macro="">
      <xdr:nvCxnSpPr>
        <xdr:cNvPr id="437" name="直線コネクタ 436">
          <a:extLst>
            <a:ext uri="{FF2B5EF4-FFF2-40B4-BE49-F238E27FC236}">
              <a16:creationId xmlns:a16="http://schemas.microsoft.com/office/drawing/2014/main" id="{82406B75-5A5F-48BF-8997-17A230DFBBCD}"/>
            </a:ext>
          </a:extLst>
        </xdr:cNvPr>
        <xdr:cNvCxnSpPr/>
      </xdr:nvCxnSpPr>
      <xdr:spPr>
        <a:xfrm>
          <a:off x="14592300" y="659587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98552</xdr:rowOff>
    </xdr:from>
    <xdr:to>
      <xdr:col>72</xdr:col>
      <xdr:colOff>38100</xdr:colOff>
      <xdr:row>39</xdr:row>
      <xdr:rowOff>28702</xdr:rowOff>
    </xdr:to>
    <xdr:sp macro="" textlink="">
      <xdr:nvSpPr>
        <xdr:cNvPr id="438" name="楕円 437">
          <a:extLst>
            <a:ext uri="{FF2B5EF4-FFF2-40B4-BE49-F238E27FC236}">
              <a16:creationId xmlns:a16="http://schemas.microsoft.com/office/drawing/2014/main" id="{3D8C5F04-7B84-426C-852C-789628C20E98}"/>
            </a:ext>
          </a:extLst>
        </xdr:cNvPr>
        <xdr:cNvSpPr/>
      </xdr:nvSpPr>
      <xdr:spPr>
        <a:xfrm>
          <a:off x="136525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80772</xdr:rowOff>
    </xdr:from>
    <xdr:to>
      <xdr:col>76</xdr:col>
      <xdr:colOff>114300</xdr:colOff>
      <xdr:row>38</xdr:row>
      <xdr:rowOff>149352</xdr:rowOff>
    </xdr:to>
    <xdr:cxnSp macro="">
      <xdr:nvCxnSpPr>
        <xdr:cNvPr id="439" name="直線コネクタ 438">
          <a:extLst>
            <a:ext uri="{FF2B5EF4-FFF2-40B4-BE49-F238E27FC236}">
              <a16:creationId xmlns:a16="http://schemas.microsoft.com/office/drawing/2014/main" id="{76149ECE-8150-4882-B551-87BDED4D68AA}"/>
            </a:ext>
          </a:extLst>
        </xdr:cNvPr>
        <xdr:cNvCxnSpPr/>
      </xdr:nvCxnSpPr>
      <xdr:spPr>
        <a:xfrm flipV="1">
          <a:off x="13703300" y="65958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71120</xdr:rowOff>
    </xdr:from>
    <xdr:to>
      <xdr:col>67</xdr:col>
      <xdr:colOff>101600</xdr:colOff>
      <xdr:row>39</xdr:row>
      <xdr:rowOff>1270</xdr:rowOff>
    </xdr:to>
    <xdr:sp macro="" textlink="">
      <xdr:nvSpPr>
        <xdr:cNvPr id="440" name="楕円 439">
          <a:extLst>
            <a:ext uri="{FF2B5EF4-FFF2-40B4-BE49-F238E27FC236}">
              <a16:creationId xmlns:a16="http://schemas.microsoft.com/office/drawing/2014/main" id="{50AE6D73-FAE0-4912-B24D-91FC04F1AC16}"/>
            </a:ext>
          </a:extLst>
        </xdr:cNvPr>
        <xdr:cNvSpPr/>
      </xdr:nvSpPr>
      <xdr:spPr>
        <a:xfrm>
          <a:off x="12763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121920</xdr:rowOff>
    </xdr:from>
    <xdr:to>
      <xdr:col>71</xdr:col>
      <xdr:colOff>177800</xdr:colOff>
      <xdr:row>38</xdr:row>
      <xdr:rowOff>149352</xdr:rowOff>
    </xdr:to>
    <xdr:cxnSp macro="">
      <xdr:nvCxnSpPr>
        <xdr:cNvPr id="441" name="直線コネクタ 440">
          <a:extLst>
            <a:ext uri="{FF2B5EF4-FFF2-40B4-BE49-F238E27FC236}">
              <a16:creationId xmlns:a16="http://schemas.microsoft.com/office/drawing/2014/main" id="{EC2F26BB-0846-4658-A1ED-3D924CD9C394}"/>
            </a:ext>
          </a:extLst>
        </xdr:cNvPr>
        <xdr:cNvCxnSpPr/>
      </xdr:nvCxnSpPr>
      <xdr:spPr>
        <a:xfrm>
          <a:off x="12814300" y="66370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154957</xdr:rowOff>
    </xdr:from>
    <xdr:ext cx="405111" cy="259045"/>
    <xdr:sp macro="" textlink="">
      <xdr:nvSpPr>
        <xdr:cNvPr id="442" name="n_1aveValue【一般廃棄物処理施設】&#10;有形固定資産減価償却率">
          <a:extLst>
            <a:ext uri="{FF2B5EF4-FFF2-40B4-BE49-F238E27FC236}">
              <a16:creationId xmlns:a16="http://schemas.microsoft.com/office/drawing/2014/main" id="{EFA89961-C65D-4BED-9598-529C1FD2FF04}"/>
            </a:ext>
          </a:extLst>
        </xdr:cNvPr>
        <xdr:cNvSpPr txBox="1"/>
      </xdr:nvSpPr>
      <xdr:spPr>
        <a:xfrm>
          <a:off x="15266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136669</xdr:rowOff>
    </xdr:from>
    <xdr:ext cx="405111" cy="259045"/>
    <xdr:sp macro="" textlink="">
      <xdr:nvSpPr>
        <xdr:cNvPr id="443" name="n_2aveValue【一般廃棄物処理施設】&#10;有形固定資産減価償却率">
          <a:extLst>
            <a:ext uri="{FF2B5EF4-FFF2-40B4-BE49-F238E27FC236}">
              <a16:creationId xmlns:a16="http://schemas.microsoft.com/office/drawing/2014/main" id="{415098C4-62DA-4290-879F-C05DFF37D5CD}"/>
            </a:ext>
          </a:extLst>
        </xdr:cNvPr>
        <xdr:cNvSpPr txBox="1"/>
      </xdr:nvSpPr>
      <xdr:spPr>
        <a:xfrm>
          <a:off x="14389744" y="630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104665</xdr:rowOff>
    </xdr:from>
    <xdr:ext cx="405111" cy="259045"/>
    <xdr:sp macro="" textlink="">
      <xdr:nvSpPr>
        <xdr:cNvPr id="444" name="n_3aveValue【一般廃棄物処理施設】&#10;有形固定資産減価償却率">
          <a:extLst>
            <a:ext uri="{FF2B5EF4-FFF2-40B4-BE49-F238E27FC236}">
              <a16:creationId xmlns:a16="http://schemas.microsoft.com/office/drawing/2014/main" id="{945944E8-DCD4-442A-AE2F-B550D82DE870}"/>
            </a:ext>
          </a:extLst>
        </xdr:cNvPr>
        <xdr:cNvSpPr txBox="1"/>
      </xdr:nvSpPr>
      <xdr:spPr>
        <a:xfrm>
          <a:off x="13500744" y="627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42689</xdr:rowOff>
    </xdr:from>
    <xdr:ext cx="405111" cy="259045"/>
    <xdr:sp macro="" textlink="">
      <xdr:nvSpPr>
        <xdr:cNvPr id="445" name="n_4aveValue【一般廃棄物処理施設】&#10;有形固定資産減価償却率">
          <a:extLst>
            <a:ext uri="{FF2B5EF4-FFF2-40B4-BE49-F238E27FC236}">
              <a16:creationId xmlns:a16="http://schemas.microsoft.com/office/drawing/2014/main" id="{6BC92C41-BDC6-40C9-81AE-083ABEC52B8E}"/>
            </a:ext>
          </a:extLst>
        </xdr:cNvPr>
        <xdr:cNvSpPr txBox="1"/>
      </xdr:nvSpPr>
      <xdr:spPr>
        <a:xfrm>
          <a:off x="12611744" y="6900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83837</xdr:rowOff>
    </xdr:from>
    <xdr:ext cx="405111" cy="259045"/>
    <xdr:sp macro="" textlink="">
      <xdr:nvSpPr>
        <xdr:cNvPr id="446" name="n_1mainValue【一般廃棄物処理施設】&#10;有形固定資産減価償却率">
          <a:extLst>
            <a:ext uri="{FF2B5EF4-FFF2-40B4-BE49-F238E27FC236}">
              <a16:creationId xmlns:a16="http://schemas.microsoft.com/office/drawing/2014/main" id="{6F21A910-853F-4D8F-AA05-50255C0B6A88}"/>
            </a:ext>
          </a:extLst>
        </xdr:cNvPr>
        <xdr:cNvSpPr txBox="1"/>
      </xdr:nvSpPr>
      <xdr:spPr>
        <a:xfrm>
          <a:off x="15266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122699</xdr:rowOff>
    </xdr:from>
    <xdr:ext cx="405111" cy="259045"/>
    <xdr:sp macro="" textlink="">
      <xdr:nvSpPr>
        <xdr:cNvPr id="447" name="n_2mainValue【一般廃棄物処理施設】&#10;有形固定資産減価償却率">
          <a:extLst>
            <a:ext uri="{FF2B5EF4-FFF2-40B4-BE49-F238E27FC236}">
              <a16:creationId xmlns:a16="http://schemas.microsoft.com/office/drawing/2014/main" id="{2CBEBE74-4007-4DE3-9BBC-A7DCA74E6281}"/>
            </a:ext>
          </a:extLst>
        </xdr:cNvPr>
        <xdr:cNvSpPr txBox="1"/>
      </xdr:nvSpPr>
      <xdr:spPr>
        <a:xfrm>
          <a:off x="14389744" y="663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19829</xdr:rowOff>
    </xdr:from>
    <xdr:ext cx="405111" cy="259045"/>
    <xdr:sp macro="" textlink="">
      <xdr:nvSpPr>
        <xdr:cNvPr id="448" name="n_3mainValue【一般廃棄物処理施設】&#10;有形固定資産減価償却率">
          <a:extLst>
            <a:ext uri="{FF2B5EF4-FFF2-40B4-BE49-F238E27FC236}">
              <a16:creationId xmlns:a16="http://schemas.microsoft.com/office/drawing/2014/main" id="{55041CDC-7730-4AC5-984C-E6C71230CBD3}"/>
            </a:ext>
          </a:extLst>
        </xdr:cNvPr>
        <xdr:cNvSpPr txBox="1"/>
      </xdr:nvSpPr>
      <xdr:spPr>
        <a:xfrm>
          <a:off x="13500744" y="670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17797</xdr:rowOff>
    </xdr:from>
    <xdr:ext cx="405111" cy="259045"/>
    <xdr:sp macro="" textlink="">
      <xdr:nvSpPr>
        <xdr:cNvPr id="449" name="n_4mainValue【一般廃棄物処理施設】&#10;有形固定資産減価償却率">
          <a:extLst>
            <a:ext uri="{FF2B5EF4-FFF2-40B4-BE49-F238E27FC236}">
              <a16:creationId xmlns:a16="http://schemas.microsoft.com/office/drawing/2014/main" id="{E9A85ECE-0C78-4FFD-981C-E84F198E352A}"/>
            </a:ext>
          </a:extLst>
        </xdr:cNvPr>
        <xdr:cNvSpPr txBox="1"/>
      </xdr:nvSpPr>
      <xdr:spPr>
        <a:xfrm>
          <a:off x="12611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148EE3FC-BA87-412C-B98A-DC2C4F43020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7899A659-4CEF-434C-AC13-76E1DF4B2AA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C8D3056F-3444-4797-825A-F420DC4D7C3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E9CE8A7F-1CBF-494A-94D8-558001581D9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7137C4B7-CC26-414F-8E8D-B49805C632E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C186975A-D615-495D-9EB2-BDF6E86CEBE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260D551A-4ABA-4678-88E1-5A11965DDFE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E8F77D30-1A4B-41CD-A20D-47185A93E46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66EEEA64-FB34-4CEA-A82A-9D5322F5CE6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0E4333FE-48AD-4006-88CD-86CFC56BBF4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BD58BC30-54E8-42C7-BB6F-ABF4D014869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1" name="テキスト ボックス 460">
          <a:extLst>
            <a:ext uri="{FF2B5EF4-FFF2-40B4-BE49-F238E27FC236}">
              <a16:creationId xmlns:a16="http://schemas.microsoft.com/office/drawing/2014/main" id="{589D5590-7C89-4960-956B-7F4E8B51CCEB}"/>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9E6BEC3F-1EF1-468D-906B-8CF0173A919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463" name="テキスト ボックス 462">
          <a:extLst>
            <a:ext uri="{FF2B5EF4-FFF2-40B4-BE49-F238E27FC236}">
              <a16:creationId xmlns:a16="http://schemas.microsoft.com/office/drawing/2014/main" id="{A0B96E07-BAFD-4DCC-B7FE-A2CA2509D081}"/>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09DA8FBC-A08E-4EB0-BEDF-3B8318BF460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65" name="テキスト ボックス 464">
          <a:extLst>
            <a:ext uri="{FF2B5EF4-FFF2-40B4-BE49-F238E27FC236}">
              <a16:creationId xmlns:a16="http://schemas.microsoft.com/office/drawing/2014/main" id="{71B7AC14-FA8A-4A7C-BE76-CA136F585154}"/>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9F950891-D877-43A1-8533-EFBD8ED7597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67" name="テキスト ボックス 466">
          <a:extLst>
            <a:ext uri="{FF2B5EF4-FFF2-40B4-BE49-F238E27FC236}">
              <a16:creationId xmlns:a16="http://schemas.microsoft.com/office/drawing/2014/main" id="{5FAE8BF4-C4AA-42C9-85A2-E04FB72DDC5A}"/>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F11C03A8-23D0-416C-98D3-E97EBFA189E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69" name="テキスト ボックス 468">
          <a:extLst>
            <a:ext uri="{FF2B5EF4-FFF2-40B4-BE49-F238E27FC236}">
              <a16:creationId xmlns:a16="http://schemas.microsoft.com/office/drawing/2014/main" id="{8058B8F4-CCA8-447E-8F00-5B4DA64B3581}"/>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一般廃棄物処理施設】&#10;一人当たり有形固定資産（償却資産）額グラフ枠">
          <a:extLst>
            <a:ext uri="{FF2B5EF4-FFF2-40B4-BE49-F238E27FC236}">
              <a16:creationId xmlns:a16="http://schemas.microsoft.com/office/drawing/2014/main" id="{41E25E92-CCE2-451F-A244-8532C66A4A6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131439</xdr:rowOff>
    </xdr:from>
    <xdr:to>
      <xdr:col>116</xdr:col>
      <xdr:colOff>62864</xdr:colOff>
      <xdr:row>41</xdr:row>
      <xdr:rowOff>133297</xdr:rowOff>
    </xdr:to>
    <xdr:cxnSp macro="">
      <xdr:nvCxnSpPr>
        <xdr:cNvPr id="471" name="直線コネクタ 470">
          <a:extLst>
            <a:ext uri="{FF2B5EF4-FFF2-40B4-BE49-F238E27FC236}">
              <a16:creationId xmlns:a16="http://schemas.microsoft.com/office/drawing/2014/main" id="{0ABC1F9D-59DB-456D-9647-CC2FF5E67428}"/>
            </a:ext>
          </a:extLst>
        </xdr:cNvPr>
        <xdr:cNvCxnSpPr/>
      </xdr:nvCxnSpPr>
      <xdr:spPr>
        <a:xfrm flipV="1">
          <a:off x="22160864" y="5960739"/>
          <a:ext cx="0" cy="120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137124</xdr:rowOff>
    </xdr:from>
    <xdr:ext cx="378565" cy="259045"/>
    <xdr:sp macro="" textlink="">
      <xdr:nvSpPr>
        <xdr:cNvPr id="472" name="【一般廃棄物処理施設】&#10;一人当たり有形固定資産（償却資産）額最小値テキスト">
          <a:extLst>
            <a:ext uri="{FF2B5EF4-FFF2-40B4-BE49-F238E27FC236}">
              <a16:creationId xmlns:a16="http://schemas.microsoft.com/office/drawing/2014/main" id="{794120CD-1259-4C65-99E8-2F08FA456073}"/>
            </a:ext>
          </a:extLst>
        </xdr:cNvPr>
        <xdr:cNvSpPr txBox="1"/>
      </xdr:nvSpPr>
      <xdr:spPr>
        <a:xfrm>
          <a:off x="22199600" y="7166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133297</xdr:rowOff>
    </xdr:from>
    <xdr:to>
      <xdr:col>116</xdr:col>
      <xdr:colOff>152400</xdr:colOff>
      <xdr:row>41</xdr:row>
      <xdr:rowOff>133297</xdr:rowOff>
    </xdr:to>
    <xdr:cxnSp macro="">
      <xdr:nvCxnSpPr>
        <xdr:cNvPr id="473" name="直線コネクタ 472">
          <a:extLst>
            <a:ext uri="{FF2B5EF4-FFF2-40B4-BE49-F238E27FC236}">
              <a16:creationId xmlns:a16="http://schemas.microsoft.com/office/drawing/2014/main" id="{60C8CAC3-DA60-42B5-94BE-1629E5D5E09B}"/>
            </a:ext>
          </a:extLst>
        </xdr:cNvPr>
        <xdr:cNvCxnSpPr/>
      </xdr:nvCxnSpPr>
      <xdr:spPr>
        <a:xfrm>
          <a:off x="22072600" y="716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78116</xdr:rowOff>
    </xdr:from>
    <xdr:ext cx="690189" cy="259045"/>
    <xdr:sp macro="" textlink="">
      <xdr:nvSpPr>
        <xdr:cNvPr id="474" name="【一般廃棄物処理施設】&#10;一人当たり有形固定資産（償却資産）額最大値テキスト">
          <a:extLst>
            <a:ext uri="{FF2B5EF4-FFF2-40B4-BE49-F238E27FC236}">
              <a16:creationId xmlns:a16="http://schemas.microsoft.com/office/drawing/2014/main" id="{ADEF361D-5ADA-4EAA-AB5E-180E9355F720}"/>
            </a:ext>
          </a:extLst>
        </xdr:cNvPr>
        <xdr:cNvSpPr txBox="1"/>
      </xdr:nvSpPr>
      <xdr:spPr>
        <a:xfrm>
          <a:off x="22199600" y="57359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131439</xdr:rowOff>
    </xdr:from>
    <xdr:to>
      <xdr:col>116</xdr:col>
      <xdr:colOff>152400</xdr:colOff>
      <xdr:row>34</xdr:row>
      <xdr:rowOff>131439</xdr:rowOff>
    </xdr:to>
    <xdr:cxnSp macro="">
      <xdr:nvCxnSpPr>
        <xdr:cNvPr id="475" name="直線コネクタ 474">
          <a:extLst>
            <a:ext uri="{FF2B5EF4-FFF2-40B4-BE49-F238E27FC236}">
              <a16:creationId xmlns:a16="http://schemas.microsoft.com/office/drawing/2014/main" id="{7BC48A6E-E7AE-4B5A-AB83-ADEBD515BFF7}"/>
            </a:ext>
          </a:extLst>
        </xdr:cNvPr>
        <xdr:cNvCxnSpPr/>
      </xdr:nvCxnSpPr>
      <xdr:spPr>
        <a:xfrm>
          <a:off x="22072600" y="596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12209</xdr:rowOff>
    </xdr:from>
    <xdr:ext cx="599010" cy="259045"/>
    <xdr:sp macro="" textlink="">
      <xdr:nvSpPr>
        <xdr:cNvPr id="476" name="【一般廃棄物処理施設】&#10;一人当たり有形固定資産（償却資産）額平均値テキスト">
          <a:extLst>
            <a:ext uri="{FF2B5EF4-FFF2-40B4-BE49-F238E27FC236}">
              <a16:creationId xmlns:a16="http://schemas.microsoft.com/office/drawing/2014/main" id="{E5F8E41D-F2C7-4F42-A2D9-EDDF0838A454}"/>
            </a:ext>
          </a:extLst>
        </xdr:cNvPr>
        <xdr:cNvSpPr txBox="1"/>
      </xdr:nvSpPr>
      <xdr:spPr>
        <a:xfrm>
          <a:off x="22199600" y="6870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160782</xdr:rowOff>
    </xdr:from>
    <xdr:to>
      <xdr:col>116</xdr:col>
      <xdr:colOff>114300</xdr:colOff>
      <xdr:row>41</xdr:row>
      <xdr:rowOff>90932</xdr:rowOff>
    </xdr:to>
    <xdr:sp macro="" textlink="">
      <xdr:nvSpPr>
        <xdr:cNvPr id="477" name="フローチャート: 判断 476">
          <a:extLst>
            <a:ext uri="{FF2B5EF4-FFF2-40B4-BE49-F238E27FC236}">
              <a16:creationId xmlns:a16="http://schemas.microsoft.com/office/drawing/2014/main" id="{ED1B7A89-777E-4852-BE09-0CB3CF032F38}"/>
            </a:ext>
          </a:extLst>
        </xdr:cNvPr>
        <xdr:cNvSpPr/>
      </xdr:nvSpPr>
      <xdr:spPr>
        <a:xfrm>
          <a:off x="22110700" y="701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118345</xdr:rowOff>
    </xdr:from>
    <xdr:to>
      <xdr:col>112</xdr:col>
      <xdr:colOff>38100</xdr:colOff>
      <xdr:row>41</xdr:row>
      <xdr:rowOff>48495</xdr:rowOff>
    </xdr:to>
    <xdr:sp macro="" textlink="">
      <xdr:nvSpPr>
        <xdr:cNvPr id="478" name="フローチャート: 判断 477">
          <a:extLst>
            <a:ext uri="{FF2B5EF4-FFF2-40B4-BE49-F238E27FC236}">
              <a16:creationId xmlns:a16="http://schemas.microsoft.com/office/drawing/2014/main" id="{878059AD-6B33-4221-B4BD-C3BE3C84EA61}"/>
            </a:ext>
          </a:extLst>
        </xdr:cNvPr>
        <xdr:cNvSpPr/>
      </xdr:nvSpPr>
      <xdr:spPr>
        <a:xfrm>
          <a:off x="21272500" y="697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129681</xdr:rowOff>
    </xdr:from>
    <xdr:to>
      <xdr:col>107</xdr:col>
      <xdr:colOff>101600</xdr:colOff>
      <xdr:row>41</xdr:row>
      <xdr:rowOff>59831</xdr:rowOff>
    </xdr:to>
    <xdr:sp macro="" textlink="">
      <xdr:nvSpPr>
        <xdr:cNvPr id="479" name="フローチャート: 判断 478">
          <a:extLst>
            <a:ext uri="{FF2B5EF4-FFF2-40B4-BE49-F238E27FC236}">
              <a16:creationId xmlns:a16="http://schemas.microsoft.com/office/drawing/2014/main" id="{9170DC87-28CF-473A-BBBD-2DE93DCD4696}"/>
            </a:ext>
          </a:extLst>
        </xdr:cNvPr>
        <xdr:cNvSpPr/>
      </xdr:nvSpPr>
      <xdr:spPr>
        <a:xfrm>
          <a:off x="20383500" y="698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136325</xdr:rowOff>
    </xdr:from>
    <xdr:to>
      <xdr:col>102</xdr:col>
      <xdr:colOff>165100</xdr:colOff>
      <xdr:row>41</xdr:row>
      <xdr:rowOff>66475</xdr:rowOff>
    </xdr:to>
    <xdr:sp macro="" textlink="">
      <xdr:nvSpPr>
        <xdr:cNvPr id="480" name="フローチャート: 判断 479">
          <a:extLst>
            <a:ext uri="{FF2B5EF4-FFF2-40B4-BE49-F238E27FC236}">
              <a16:creationId xmlns:a16="http://schemas.microsoft.com/office/drawing/2014/main" id="{7D5B5ECF-57A1-4CEC-951E-72EA25F4F387}"/>
            </a:ext>
          </a:extLst>
        </xdr:cNvPr>
        <xdr:cNvSpPr/>
      </xdr:nvSpPr>
      <xdr:spPr>
        <a:xfrm>
          <a:off x="19494500" y="69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160423</xdr:rowOff>
    </xdr:from>
    <xdr:to>
      <xdr:col>98</xdr:col>
      <xdr:colOff>38100</xdr:colOff>
      <xdr:row>41</xdr:row>
      <xdr:rowOff>90573</xdr:rowOff>
    </xdr:to>
    <xdr:sp macro="" textlink="">
      <xdr:nvSpPr>
        <xdr:cNvPr id="481" name="フローチャート: 判断 480">
          <a:extLst>
            <a:ext uri="{FF2B5EF4-FFF2-40B4-BE49-F238E27FC236}">
              <a16:creationId xmlns:a16="http://schemas.microsoft.com/office/drawing/2014/main" id="{B9C51243-0326-4259-B666-5906920152C1}"/>
            </a:ext>
          </a:extLst>
        </xdr:cNvPr>
        <xdr:cNvSpPr/>
      </xdr:nvSpPr>
      <xdr:spPr>
        <a:xfrm>
          <a:off x="18605500" y="701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70CCFC40-F537-4B1B-9DD7-F3A4B511AE7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8D821AD6-7FCB-476A-AC85-F508BC5D233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5848631A-6082-4A01-B10E-EA385866E31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51A85B02-6A62-4160-9BE6-311B89E9583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EF8D9260-0504-4CAA-8C02-9200BD357FD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170194</xdr:rowOff>
    </xdr:from>
    <xdr:to>
      <xdr:col>116</xdr:col>
      <xdr:colOff>114300</xdr:colOff>
      <xdr:row>41</xdr:row>
      <xdr:rowOff>100344</xdr:rowOff>
    </xdr:to>
    <xdr:sp macro="" textlink="">
      <xdr:nvSpPr>
        <xdr:cNvPr id="487" name="楕円 486">
          <a:extLst>
            <a:ext uri="{FF2B5EF4-FFF2-40B4-BE49-F238E27FC236}">
              <a16:creationId xmlns:a16="http://schemas.microsoft.com/office/drawing/2014/main" id="{CE7D1B3F-AB9A-472B-BA8C-CE687011BB41}"/>
            </a:ext>
          </a:extLst>
        </xdr:cNvPr>
        <xdr:cNvSpPr/>
      </xdr:nvSpPr>
      <xdr:spPr>
        <a:xfrm>
          <a:off x="22110700" y="702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139209</xdr:rowOff>
    </xdr:from>
    <xdr:ext cx="599010" cy="259045"/>
    <xdr:sp macro="" textlink="">
      <xdr:nvSpPr>
        <xdr:cNvPr id="488" name="【一般廃棄物処理施設】&#10;一人当たり有形固定資産（償却資産）額該当値テキスト">
          <a:extLst>
            <a:ext uri="{FF2B5EF4-FFF2-40B4-BE49-F238E27FC236}">
              <a16:creationId xmlns:a16="http://schemas.microsoft.com/office/drawing/2014/main" id="{32D74AB0-7D08-463B-BEDD-8F9A28267EB1}"/>
            </a:ext>
          </a:extLst>
        </xdr:cNvPr>
        <xdr:cNvSpPr txBox="1"/>
      </xdr:nvSpPr>
      <xdr:spPr>
        <a:xfrm>
          <a:off x="22199600" y="699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1722</xdr:rowOff>
    </xdr:from>
    <xdr:to>
      <xdr:col>112</xdr:col>
      <xdr:colOff>38100</xdr:colOff>
      <xdr:row>41</xdr:row>
      <xdr:rowOff>103322</xdr:rowOff>
    </xdr:to>
    <xdr:sp macro="" textlink="">
      <xdr:nvSpPr>
        <xdr:cNvPr id="489" name="楕円 488">
          <a:extLst>
            <a:ext uri="{FF2B5EF4-FFF2-40B4-BE49-F238E27FC236}">
              <a16:creationId xmlns:a16="http://schemas.microsoft.com/office/drawing/2014/main" id="{1D1AFE57-4211-40C9-BF6B-59CB2B11D362}"/>
            </a:ext>
          </a:extLst>
        </xdr:cNvPr>
        <xdr:cNvSpPr/>
      </xdr:nvSpPr>
      <xdr:spPr>
        <a:xfrm>
          <a:off x="21272500" y="703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49544</xdr:rowOff>
    </xdr:from>
    <xdr:to>
      <xdr:col>116</xdr:col>
      <xdr:colOff>63500</xdr:colOff>
      <xdr:row>41</xdr:row>
      <xdr:rowOff>52522</xdr:rowOff>
    </xdr:to>
    <xdr:cxnSp macro="">
      <xdr:nvCxnSpPr>
        <xdr:cNvPr id="490" name="直線コネクタ 489">
          <a:extLst>
            <a:ext uri="{FF2B5EF4-FFF2-40B4-BE49-F238E27FC236}">
              <a16:creationId xmlns:a16="http://schemas.microsoft.com/office/drawing/2014/main" id="{32794A56-B031-49D2-9E6F-898FEC719141}"/>
            </a:ext>
          </a:extLst>
        </xdr:cNvPr>
        <xdr:cNvCxnSpPr/>
      </xdr:nvCxnSpPr>
      <xdr:spPr>
        <a:xfrm flipV="1">
          <a:off x="21323300" y="7078994"/>
          <a:ext cx="838200" cy="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5798</xdr:rowOff>
    </xdr:from>
    <xdr:to>
      <xdr:col>107</xdr:col>
      <xdr:colOff>101600</xdr:colOff>
      <xdr:row>41</xdr:row>
      <xdr:rowOff>107398</xdr:rowOff>
    </xdr:to>
    <xdr:sp macro="" textlink="">
      <xdr:nvSpPr>
        <xdr:cNvPr id="491" name="楕円 490">
          <a:extLst>
            <a:ext uri="{FF2B5EF4-FFF2-40B4-BE49-F238E27FC236}">
              <a16:creationId xmlns:a16="http://schemas.microsoft.com/office/drawing/2014/main" id="{0F342FFC-A1AD-4A87-87E7-6C7D31A2721E}"/>
            </a:ext>
          </a:extLst>
        </xdr:cNvPr>
        <xdr:cNvSpPr/>
      </xdr:nvSpPr>
      <xdr:spPr>
        <a:xfrm>
          <a:off x="20383500" y="703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52522</xdr:rowOff>
    </xdr:from>
    <xdr:to>
      <xdr:col>111</xdr:col>
      <xdr:colOff>177800</xdr:colOff>
      <xdr:row>41</xdr:row>
      <xdr:rowOff>56598</xdr:rowOff>
    </xdr:to>
    <xdr:cxnSp macro="">
      <xdr:nvCxnSpPr>
        <xdr:cNvPr id="492" name="直線コネクタ 491">
          <a:extLst>
            <a:ext uri="{FF2B5EF4-FFF2-40B4-BE49-F238E27FC236}">
              <a16:creationId xmlns:a16="http://schemas.microsoft.com/office/drawing/2014/main" id="{D0DF77FD-3450-4B8B-8F96-A58D48A1C2E4}"/>
            </a:ext>
          </a:extLst>
        </xdr:cNvPr>
        <xdr:cNvCxnSpPr/>
      </xdr:nvCxnSpPr>
      <xdr:spPr>
        <a:xfrm flipV="1">
          <a:off x="20434300" y="7081972"/>
          <a:ext cx="8890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21891</xdr:rowOff>
    </xdr:from>
    <xdr:to>
      <xdr:col>102</xdr:col>
      <xdr:colOff>165100</xdr:colOff>
      <xdr:row>41</xdr:row>
      <xdr:rowOff>123491</xdr:rowOff>
    </xdr:to>
    <xdr:sp macro="" textlink="">
      <xdr:nvSpPr>
        <xdr:cNvPr id="493" name="楕円 492">
          <a:extLst>
            <a:ext uri="{FF2B5EF4-FFF2-40B4-BE49-F238E27FC236}">
              <a16:creationId xmlns:a16="http://schemas.microsoft.com/office/drawing/2014/main" id="{DE5C1953-D5B0-4670-912A-4498A38F4F04}"/>
            </a:ext>
          </a:extLst>
        </xdr:cNvPr>
        <xdr:cNvSpPr/>
      </xdr:nvSpPr>
      <xdr:spPr>
        <a:xfrm>
          <a:off x="19494500" y="70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56598</xdr:rowOff>
    </xdr:from>
    <xdr:to>
      <xdr:col>107</xdr:col>
      <xdr:colOff>50800</xdr:colOff>
      <xdr:row>41</xdr:row>
      <xdr:rowOff>72691</xdr:rowOff>
    </xdr:to>
    <xdr:cxnSp macro="">
      <xdr:nvCxnSpPr>
        <xdr:cNvPr id="494" name="直線コネクタ 493">
          <a:extLst>
            <a:ext uri="{FF2B5EF4-FFF2-40B4-BE49-F238E27FC236}">
              <a16:creationId xmlns:a16="http://schemas.microsoft.com/office/drawing/2014/main" id="{CA14D7BB-AFD1-46B9-B81D-DA0ADB77E77F}"/>
            </a:ext>
          </a:extLst>
        </xdr:cNvPr>
        <xdr:cNvCxnSpPr/>
      </xdr:nvCxnSpPr>
      <xdr:spPr>
        <a:xfrm flipV="1">
          <a:off x="19545300" y="7086048"/>
          <a:ext cx="889000" cy="1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164185</xdr:rowOff>
    </xdr:from>
    <xdr:to>
      <xdr:col>98</xdr:col>
      <xdr:colOff>38100</xdr:colOff>
      <xdr:row>41</xdr:row>
      <xdr:rowOff>94335</xdr:rowOff>
    </xdr:to>
    <xdr:sp macro="" textlink="">
      <xdr:nvSpPr>
        <xdr:cNvPr id="495" name="楕円 494">
          <a:extLst>
            <a:ext uri="{FF2B5EF4-FFF2-40B4-BE49-F238E27FC236}">
              <a16:creationId xmlns:a16="http://schemas.microsoft.com/office/drawing/2014/main" id="{74232F2B-90E6-4D41-9C35-9396A78B11CD}"/>
            </a:ext>
          </a:extLst>
        </xdr:cNvPr>
        <xdr:cNvSpPr/>
      </xdr:nvSpPr>
      <xdr:spPr>
        <a:xfrm>
          <a:off x="18605500" y="702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43535</xdr:rowOff>
    </xdr:from>
    <xdr:to>
      <xdr:col>102</xdr:col>
      <xdr:colOff>114300</xdr:colOff>
      <xdr:row>41</xdr:row>
      <xdr:rowOff>72691</xdr:rowOff>
    </xdr:to>
    <xdr:cxnSp macro="">
      <xdr:nvCxnSpPr>
        <xdr:cNvPr id="496" name="直線コネクタ 495">
          <a:extLst>
            <a:ext uri="{FF2B5EF4-FFF2-40B4-BE49-F238E27FC236}">
              <a16:creationId xmlns:a16="http://schemas.microsoft.com/office/drawing/2014/main" id="{A757452B-B064-4040-9E19-199B522EC1E0}"/>
            </a:ext>
          </a:extLst>
        </xdr:cNvPr>
        <xdr:cNvCxnSpPr/>
      </xdr:nvCxnSpPr>
      <xdr:spPr>
        <a:xfrm>
          <a:off x="18656300" y="7072985"/>
          <a:ext cx="889000" cy="2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65022</xdr:rowOff>
    </xdr:from>
    <xdr:ext cx="599010" cy="259045"/>
    <xdr:sp macro="" textlink="">
      <xdr:nvSpPr>
        <xdr:cNvPr id="497" name="n_1aveValue【一般廃棄物処理施設】&#10;一人当たり有形固定資産（償却資産）額">
          <a:extLst>
            <a:ext uri="{FF2B5EF4-FFF2-40B4-BE49-F238E27FC236}">
              <a16:creationId xmlns:a16="http://schemas.microsoft.com/office/drawing/2014/main" id="{46E1A109-57E2-4747-8D1F-3652C20BB0C5}"/>
            </a:ext>
          </a:extLst>
        </xdr:cNvPr>
        <xdr:cNvSpPr txBox="1"/>
      </xdr:nvSpPr>
      <xdr:spPr>
        <a:xfrm>
          <a:off x="21011095" y="675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76358</xdr:rowOff>
    </xdr:from>
    <xdr:ext cx="599010" cy="259045"/>
    <xdr:sp macro="" textlink="">
      <xdr:nvSpPr>
        <xdr:cNvPr id="498" name="n_2aveValue【一般廃棄物処理施設】&#10;一人当たり有形固定資産（償却資産）額">
          <a:extLst>
            <a:ext uri="{FF2B5EF4-FFF2-40B4-BE49-F238E27FC236}">
              <a16:creationId xmlns:a16="http://schemas.microsoft.com/office/drawing/2014/main" id="{1A3263C6-84E3-4F31-BC67-EC9901AB3B29}"/>
            </a:ext>
          </a:extLst>
        </xdr:cNvPr>
        <xdr:cNvSpPr txBox="1"/>
      </xdr:nvSpPr>
      <xdr:spPr>
        <a:xfrm>
          <a:off x="20134795" y="676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83002</xdr:rowOff>
    </xdr:from>
    <xdr:ext cx="599010" cy="259045"/>
    <xdr:sp macro="" textlink="">
      <xdr:nvSpPr>
        <xdr:cNvPr id="499" name="n_3aveValue【一般廃棄物処理施設】&#10;一人当たり有形固定資産（償却資産）額">
          <a:extLst>
            <a:ext uri="{FF2B5EF4-FFF2-40B4-BE49-F238E27FC236}">
              <a16:creationId xmlns:a16="http://schemas.microsoft.com/office/drawing/2014/main" id="{67D49759-9E63-47B9-BDE0-BEA19E9A94D3}"/>
            </a:ext>
          </a:extLst>
        </xdr:cNvPr>
        <xdr:cNvSpPr txBox="1"/>
      </xdr:nvSpPr>
      <xdr:spPr>
        <a:xfrm>
          <a:off x="19245795" y="676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107100</xdr:rowOff>
    </xdr:from>
    <xdr:ext cx="599010" cy="259045"/>
    <xdr:sp macro="" textlink="">
      <xdr:nvSpPr>
        <xdr:cNvPr id="500" name="n_4aveValue【一般廃棄物処理施設】&#10;一人当たり有形固定資産（償却資産）額">
          <a:extLst>
            <a:ext uri="{FF2B5EF4-FFF2-40B4-BE49-F238E27FC236}">
              <a16:creationId xmlns:a16="http://schemas.microsoft.com/office/drawing/2014/main" id="{1BFD4821-2E4F-4865-AE13-2218DAF4455D}"/>
            </a:ext>
          </a:extLst>
        </xdr:cNvPr>
        <xdr:cNvSpPr txBox="1"/>
      </xdr:nvSpPr>
      <xdr:spPr>
        <a:xfrm>
          <a:off x="18356795" y="679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94449</xdr:rowOff>
    </xdr:from>
    <xdr:ext cx="599010" cy="259045"/>
    <xdr:sp macro="" textlink="">
      <xdr:nvSpPr>
        <xdr:cNvPr id="501" name="n_1mainValue【一般廃棄物処理施設】&#10;一人当たり有形固定資産（償却資産）額">
          <a:extLst>
            <a:ext uri="{FF2B5EF4-FFF2-40B4-BE49-F238E27FC236}">
              <a16:creationId xmlns:a16="http://schemas.microsoft.com/office/drawing/2014/main" id="{4B831270-7E4C-41E5-8242-79189B28A1B8}"/>
            </a:ext>
          </a:extLst>
        </xdr:cNvPr>
        <xdr:cNvSpPr txBox="1"/>
      </xdr:nvSpPr>
      <xdr:spPr>
        <a:xfrm>
          <a:off x="21011095" y="712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98525</xdr:rowOff>
    </xdr:from>
    <xdr:ext cx="599010" cy="259045"/>
    <xdr:sp macro="" textlink="">
      <xdr:nvSpPr>
        <xdr:cNvPr id="502" name="n_2mainValue【一般廃棄物処理施設】&#10;一人当たり有形固定資産（償却資産）額">
          <a:extLst>
            <a:ext uri="{FF2B5EF4-FFF2-40B4-BE49-F238E27FC236}">
              <a16:creationId xmlns:a16="http://schemas.microsoft.com/office/drawing/2014/main" id="{6B55A9A2-F584-484F-9429-5B34F1B5EDA3}"/>
            </a:ext>
          </a:extLst>
        </xdr:cNvPr>
        <xdr:cNvSpPr txBox="1"/>
      </xdr:nvSpPr>
      <xdr:spPr>
        <a:xfrm>
          <a:off x="20134795" y="7127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114618</xdr:rowOff>
    </xdr:from>
    <xdr:ext cx="599010" cy="259045"/>
    <xdr:sp macro="" textlink="">
      <xdr:nvSpPr>
        <xdr:cNvPr id="503" name="n_3mainValue【一般廃棄物処理施設】&#10;一人当たり有形固定資産（償却資産）額">
          <a:extLst>
            <a:ext uri="{FF2B5EF4-FFF2-40B4-BE49-F238E27FC236}">
              <a16:creationId xmlns:a16="http://schemas.microsoft.com/office/drawing/2014/main" id="{8E3BF38E-E42A-497D-92E1-0C6298A19503}"/>
            </a:ext>
          </a:extLst>
        </xdr:cNvPr>
        <xdr:cNvSpPr txBox="1"/>
      </xdr:nvSpPr>
      <xdr:spPr>
        <a:xfrm>
          <a:off x="19245795" y="714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85462</xdr:rowOff>
    </xdr:from>
    <xdr:ext cx="599010" cy="259045"/>
    <xdr:sp macro="" textlink="">
      <xdr:nvSpPr>
        <xdr:cNvPr id="504" name="n_4mainValue【一般廃棄物処理施設】&#10;一人当たり有形固定資産（償却資産）額">
          <a:extLst>
            <a:ext uri="{FF2B5EF4-FFF2-40B4-BE49-F238E27FC236}">
              <a16:creationId xmlns:a16="http://schemas.microsoft.com/office/drawing/2014/main" id="{60AA4287-A76D-4BB1-8C02-417A0320ED50}"/>
            </a:ext>
          </a:extLst>
        </xdr:cNvPr>
        <xdr:cNvSpPr txBox="1"/>
      </xdr:nvSpPr>
      <xdr:spPr>
        <a:xfrm>
          <a:off x="18356795" y="711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6D7CE0A9-8D40-4FC6-B6CA-77529EB1EDA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402DB0D9-D4E0-451D-AB61-622CD5871AE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DC94B845-B338-4ADD-90C9-9D4B3AD7BA7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F440CC81-8DA4-4E89-8BC6-D353FE35EB2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56B6B74F-7EF3-4C42-8C29-86DDEAB3C8D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FF9AB669-BF7D-451B-90D2-801C15EF67B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F4749FDC-AADB-486A-83FD-1F760850994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F7F50C43-BBAE-40E8-828B-285A507065F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73043D4B-00DB-4A62-A389-6635F5F476B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60F21D38-7F87-4739-A69F-72B24A5F9AF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CE8B5408-96BF-447E-9545-8717F86D4A9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6" name="直線コネクタ 515">
          <a:extLst>
            <a:ext uri="{FF2B5EF4-FFF2-40B4-BE49-F238E27FC236}">
              <a16:creationId xmlns:a16="http://schemas.microsoft.com/office/drawing/2014/main" id="{04ADFD36-3D16-4E96-A1CE-F715242A8D98}"/>
            </a:ext>
          </a:extLst>
        </xdr:cNvPr>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7" name="テキスト ボックス 516">
          <a:extLst>
            <a:ext uri="{FF2B5EF4-FFF2-40B4-BE49-F238E27FC236}">
              <a16:creationId xmlns:a16="http://schemas.microsoft.com/office/drawing/2014/main" id="{2BF4AF56-1641-4329-85CC-86AC969E0672}"/>
            </a:ext>
          </a:extLst>
        </xdr:cNvPr>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8" name="直線コネクタ 517">
          <a:extLst>
            <a:ext uri="{FF2B5EF4-FFF2-40B4-BE49-F238E27FC236}">
              <a16:creationId xmlns:a16="http://schemas.microsoft.com/office/drawing/2014/main" id="{C5A9FC9C-734C-45E4-B2CA-502C2ADBE531}"/>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9" name="テキスト ボックス 518">
          <a:extLst>
            <a:ext uri="{FF2B5EF4-FFF2-40B4-BE49-F238E27FC236}">
              <a16:creationId xmlns:a16="http://schemas.microsoft.com/office/drawing/2014/main" id="{E164BC60-EA95-46DD-B6D7-A6B501C585CC}"/>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20" name="直線コネクタ 519">
          <a:extLst>
            <a:ext uri="{FF2B5EF4-FFF2-40B4-BE49-F238E27FC236}">
              <a16:creationId xmlns:a16="http://schemas.microsoft.com/office/drawing/2014/main" id="{AB503C9B-092D-4855-A257-EBBF44A30A4E}"/>
            </a:ext>
          </a:extLst>
        </xdr:cNvPr>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21" name="テキスト ボックス 520">
          <a:extLst>
            <a:ext uri="{FF2B5EF4-FFF2-40B4-BE49-F238E27FC236}">
              <a16:creationId xmlns:a16="http://schemas.microsoft.com/office/drawing/2014/main" id="{56F7A0A8-58A1-4702-AF69-00A55AF6F1E3}"/>
            </a:ext>
          </a:extLst>
        </xdr:cNvPr>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39E4D68D-F6CA-4085-B0ED-547BCB5D88D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BA446375-303C-4817-80AE-D67E2E5D997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24" name="直線コネクタ 523">
          <a:extLst>
            <a:ext uri="{FF2B5EF4-FFF2-40B4-BE49-F238E27FC236}">
              <a16:creationId xmlns:a16="http://schemas.microsoft.com/office/drawing/2014/main" id="{F5EFE4F2-89A8-4D5B-978F-7590277F930A}"/>
            </a:ext>
          </a:extLst>
        </xdr:cNvPr>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25" name="テキスト ボックス 524">
          <a:extLst>
            <a:ext uri="{FF2B5EF4-FFF2-40B4-BE49-F238E27FC236}">
              <a16:creationId xmlns:a16="http://schemas.microsoft.com/office/drawing/2014/main" id="{9BE51E16-9DF3-42DA-96D8-BD69B81A578E}"/>
            </a:ext>
          </a:extLst>
        </xdr:cNvPr>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6" name="直線コネクタ 525">
          <a:extLst>
            <a:ext uri="{FF2B5EF4-FFF2-40B4-BE49-F238E27FC236}">
              <a16:creationId xmlns:a16="http://schemas.microsoft.com/office/drawing/2014/main" id="{E0FA8E7E-C434-415C-8B76-541525166F98}"/>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7" name="テキスト ボックス 526">
          <a:extLst>
            <a:ext uri="{FF2B5EF4-FFF2-40B4-BE49-F238E27FC236}">
              <a16:creationId xmlns:a16="http://schemas.microsoft.com/office/drawing/2014/main" id="{65E0AB04-6B2C-4069-910D-3A8FC4D45286}"/>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8" name="直線コネクタ 527">
          <a:extLst>
            <a:ext uri="{FF2B5EF4-FFF2-40B4-BE49-F238E27FC236}">
              <a16:creationId xmlns:a16="http://schemas.microsoft.com/office/drawing/2014/main" id="{43AE4464-EC77-47C3-A333-2DD3574292D3}"/>
            </a:ext>
          </a:extLst>
        </xdr:cNvPr>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29" name="テキスト ボックス 528">
          <a:extLst>
            <a:ext uri="{FF2B5EF4-FFF2-40B4-BE49-F238E27FC236}">
              <a16:creationId xmlns:a16="http://schemas.microsoft.com/office/drawing/2014/main" id="{4FEAF425-22D9-402B-BB00-138DA1872772}"/>
            </a:ext>
          </a:extLst>
        </xdr:cNvPr>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78F44BE9-C88E-4D43-9592-31157AABD39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a:extLst>
            <a:ext uri="{FF2B5EF4-FFF2-40B4-BE49-F238E27FC236}">
              <a16:creationId xmlns:a16="http://schemas.microsoft.com/office/drawing/2014/main" id="{AFF296D7-A473-4C91-819B-831E9C5DEF7D}"/>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a:extLst>
            <a:ext uri="{FF2B5EF4-FFF2-40B4-BE49-F238E27FC236}">
              <a16:creationId xmlns:a16="http://schemas.microsoft.com/office/drawing/2014/main" id="{D6716051-B455-4225-BB81-0AF4BA071FA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131445</xdr:rowOff>
    </xdr:from>
    <xdr:to>
      <xdr:col>85</xdr:col>
      <xdr:colOff>126364</xdr:colOff>
      <xdr:row>63</xdr:row>
      <xdr:rowOff>160020</xdr:rowOff>
    </xdr:to>
    <xdr:cxnSp macro="">
      <xdr:nvCxnSpPr>
        <xdr:cNvPr id="533" name="直線コネクタ 532">
          <a:extLst>
            <a:ext uri="{FF2B5EF4-FFF2-40B4-BE49-F238E27FC236}">
              <a16:creationId xmlns:a16="http://schemas.microsoft.com/office/drawing/2014/main" id="{BAF52107-F1D2-478F-9B0F-5B1D0832E293}"/>
            </a:ext>
          </a:extLst>
        </xdr:cNvPr>
        <xdr:cNvCxnSpPr/>
      </xdr:nvCxnSpPr>
      <xdr:spPr>
        <a:xfrm flipV="1">
          <a:off x="16318864" y="956119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534" name="【保健センター・保健所】&#10;有形固定資産減価償却率最小値テキスト">
          <a:extLst>
            <a:ext uri="{FF2B5EF4-FFF2-40B4-BE49-F238E27FC236}">
              <a16:creationId xmlns:a16="http://schemas.microsoft.com/office/drawing/2014/main" id="{FC4E436A-1A59-468E-9F91-2EB884DD591A}"/>
            </a:ext>
          </a:extLst>
        </xdr:cNvPr>
        <xdr:cNvSpPr txBox="1"/>
      </xdr:nvSpPr>
      <xdr:spPr>
        <a:xfrm>
          <a:off x="16357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535" name="直線コネクタ 534">
          <a:extLst>
            <a:ext uri="{FF2B5EF4-FFF2-40B4-BE49-F238E27FC236}">
              <a16:creationId xmlns:a16="http://schemas.microsoft.com/office/drawing/2014/main" id="{CD8BB49E-41F1-44CE-B08F-FDD7D3287C24}"/>
            </a:ext>
          </a:extLst>
        </xdr:cNvPr>
        <xdr:cNvCxnSpPr/>
      </xdr:nvCxnSpPr>
      <xdr:spPr>
        <a:xfrm>
          <a:off x="16230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78122</xdr:rowOff>
    </xdr:from>
    <xdr:ext cx="405111" cy="259045"/>
    <xdr:sp macro="" textlink="">
      <xdr:nvSpPr>
        <xdr:cNvPr id="536" name="【保健センター・保健所】&#10;有形固定資産減価償却率最大値テキスト">
          <a:extLst>
            <a:ext uri="{FF2B5EF4-FFF2-40B4-BE49-F238E27FC236}">
              <a16:creationId xmlns:a16="http://schemas.microsoft.com/office/drawing/2014/main" id="{F3BEDD1F-445C-4E6A-9D5F-426BA3DDA019}"/>
            </a:ext>
          </a:extLst>
        </xdr:cNvPr>
        <xdr:cNvSpPr txBox="1"/>
      </xdr:nvSpPr>
      <xdr:spPr>
        <a:xfrm>
          <a:off x="16357600" y="933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131445</xdr:rowOff>
    </xdr:from>
    <xdr:to>
      <xdr:col>86</xdr:col>
      <xdr:colOff>25400</xdr:colOff>
      <xdr:row>55</xdr:row>
      <xdr:rowOff>131445</xdr:rowOff>
    </xdr:to>
    <xdr:cxnSp macro="">
      <xdr:nvCxnSpPr>
        <xdr:cNvPr id="537" name="直線コネクタ 536">
          <a:extLst>
            <a:ext uri="{FF2B5EF4-FFF2-40B4-BE49-F238E27FC236}">
              <a16:creationId xmlns:a16="http://schemas.microsoft.com/office/drawing/2014/main" id="{47645990-F2CC-4BEA-9D9D-36ED5BED6286}"/>
            </a:ext>
          </a:extLst>
        </xdr:cNvPr>
        <xdr:cNvCxnSpPr/>
      </xdr:nvCxnSpPr>
      <xdr:spPr>
        <a:xfrm>
          <a:off x="16230600" y="956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9224</xdr:rowOff>
    </xdr:from>
    <xdr:ext cx="405111" cy="259045"/>
    <xdr:sp macro="" textlink="">
      <xdr:nvSpPr>
        <xdr:cNvPr id="538" name="【保健センター・保健所】&#10;有形固定資産減価償却率平均値テキスト">
          <a:extLst>
            <a:ext uri="{FF2B5EF4-FFF2-40B4-BE49-F238E27FC236}">
              <a16:creationId xmlns:a16="http://schemas.microsoft.com/office/drawing/2014/main" id="{42FC53F0-C093-4D07-8372-310A6EF69F32}"/>
            </a:ext>
          </a:extLst>
        </xdr:cNvPr>
        <xdr:cNvSpPr txBox="1"/>
      </xdr:nvSpPr>
      <xdr:spPr>
        <a:xfrm>
          <a:off x="16357600" y="101247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157797</xdr:rowOff>
    </xdr:from>
    <xdr:to>
      <xdr:col>85</xdr:col>
      <xdr:colOff>177800</xdr:colOff>
      <xdr:row>60</xdr:row>
      <xdr:rowOff>87947</xdr:rowOff>
    </xdr:to>
    <xdr:sp macro="" textlink="">
      <xdr:nvSpPr>
        <xdr:cNvPr id="539" name="フローチャート: 判断 538">
          <a:extLst>
            <a:ext uri="{FF2B5EF4-FFF2-40B4-BE49-F238E27FC236}">
              <a16:creationId xmlns:a16="http://schemas.microsoft.com/office/drawing/2014/main" id="{A6E7BEFC-9E28-4EA1-9520-7F1A7FC0854C}"/>
            </a:ext>
          </a:extLst>
        </xdr:cNvPr>
        <xdr:cNvSpPr/>
      </xdr:nvSpPr>
      <xdr:spPr>
        <a:xfrm>
          <a:off x="16268700" y="1027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43497</xdr:rowOff>
    </xdr:from>
    <xdr:to>
      <xdr:col>81</xdr:col>
      <xdr:colOff>101600</xdr:colOff>
      <xdr:row>58</xdr:row>
      <xdr:rowOff>145097</xdr:rowOff>
    </xdr:to>
    <xdr:sp macro="" textlink="">
      <xdr:nvSpPr>
        <xdr:cNvPr id="540" name="フローチャート: 判断 539">
          <a:extLst>
            <a:ext uri="{FF2B5EF4-FFF2-40B4-BE49-F238E27FC236}">
              <a16:creationId xmlns:a16="http://schemas.microsoft.com/office/drawing/2014/main" id="{5867DB55-ABC4-41E8-AA83-4D0090CE50BE}"/>
            </a:ext>
          </a:extLst>
        </xdr:cNvPr>
        <xdr:cNvSpPr/>
      </xdr:nvSpPr>
      <xdr:spPr>
        <a:xfrm>
          <a:off x="15430500" y="9987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166370</xdr:rowOff>
    </xdr:from>
    <xdr:to>
      <xdr:col>76</xdr:col>
      <xdr:colOff>165100</xdr:colOff>
      <xdr:row>58</xdr:row>
      <xdr:rowOff>96520</xdr:rowOff>
    </xdr:to>
    <xdr:sp macro="" textlink="">
      <xdr:nvSpPr>
        <xdr:cNvPr id="541" name="フローチャート: 判断 540">
          <a:extLst>
            <a:ext uri="{FF2B5EF4-FFF2-40B4-BE49-F238E27FC236}">
              <a16:creationId xmlns:a16="http://schemas.microsoft.com/office/drawing/2014/main" id="{E72BB6AD-F4F9-40A5-846C-1545D12500C7}"/>
            </a:ext>
          </a:extLst>
        </xdr:cNvPr>
        <xdr:cNvSpPr/>
      </xdr:nvSpPr>
      <xdr:spPr>
        <a:xfrm>
          <a:off x="145415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72072</xdr:rowOff>
    </xdr:from>
    <xdr:to>
      <xdr:col>72</xdr:col>
      <xdr:colOff>38100</xdr:colOff>
      <xdr:row>59</xdr:row>
      <xdr:rowOff>2222</xdr:rowOff>
    </xdr:to>
    <xdr:sp macro="" textlink="">
      <xdr:nvSpPr>
        <xdr:cNvPr id="542" name="フローチャート: 判断 541">
          <a:extLst>
            <a:ext uri="{FF2B5EF4-FFF2-40B4-BE49-F238E27FC236}">
              <a16:creationId xmlns:a16="http://schemas.microsoft.com/office/drawing/2014/main" id="{FD09D558-ACB5-495D-B99F-F7E16BE23E53}"/>
            </a:ext>
          </a:extLst>
        </xdr:cNvPr>
        <xdr:cNvSpPr/>
      </xdr:nvSpPr>
      <xdr:spPr>
        <a:xfrm>
          <a:off x="13652500" y="1001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149225</xdr:rowOff>
    </xdr:from>
    <xdr:to>
      <xdr:col>67</xdr:col>
      <xdr:colOff>101600</xdr:colOff>
      <xdr:row>58</xdr:row>
      <xdr:rowOff>79375</xdr:rowOff>
    </xdr:to>
    <xdr:sp macro="" textlink="">
      <xdr:nvSpPr>
        <xdr:cNvPr id="543" name="フローチャート: 判断 542">
          <a:extLst>
            <a:ext uri="{FF2B5EF4-FFF2-40B4-BE49-F238E27FC236}">
              <a16:creationId xmlns:a16="http://schemas.microsoft.com/office/drawing/2014/main" id="{1289F769-6ABE-47EB-8BE5-22D16164424F}"/>
            </a:ext>
          </a:extLst>
        </xdr:cNvPr>
        <xdr:cNvSpPr/>
      </xdr:nvSpPr>
      <xdr:spPr>
        <a:xfrm>
          <a:off x="12763500" y="992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FB2FCB7F-7D06-4F2C-8D0B-4CD12CD2571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8C836D0-AA38-4887-A811-9041BC039A3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5A844051-E561-4D74-865A-F5BA1686097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B81E0024-45DC-4BDF-8770-C6D7B864D98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943AC8BF-7CA9-4D57-A1B4-8AC762A0000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109220</xdr:rowOff>
    </xdr:from>
    <xdr:to>
      <xdr:col>85</xdr:col>
      <xdr:colOff>177800</xdr:colOff>
      <xdr:row>64</xdr:row>
      <xdr:rowOff>39370</xdr:rowOff>
    </xdr:to>
    <xdr:sp macro="" textlink="">
      <xdr:nvSpPr>
        <xdr:cNvPr id="549" name="楕円 548">
          <a:extLst>
            <a:ext uri="{FF2B5EF4-FFF2-40B4-BE49-F238E27FC236}">
              <a16:creationId xmlns:a16="http://schemas.microsoft.com/office/drawing/2014/main" id="{83D668FB-45F6-408C-84B0-F2BA1BE330E0}"/>
            </a:ext>
          </a:extLst>
        </xdr:cNvPr>
        <xdr:cNvSpPr/>
      </xdr:nvSpPr>
      <xdr:spPr>
        <a:xfrm>
          <a:off x="162687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24147</xdr:rowOff>
    </xdr:from>
    <xdr:ext cx="405111" cy="259045"/>
    <xdr:sp macro="" textlink="">
      <xdr:nvSpPr>
        <xdr:cNvPr id="550" name="【保健センター・保健所】&#10;有形固定資産減価償却率該当値テキスト">
          <a:extLst>
            <a:ext uri="{FF2B5EF4-FFF2-40B4-BE49-F238E27FC236}">
              <a16:creationId xmlns:a16="http://schemas.microsoft.com/office/drawing/2014/main" id="{7EB3CDB9-0E42-463A-84A0-5DA80F9D1F69}"/>
            </a:ext>
          </a:extLst>
        </xdr:cNvPr>
        <xdr:cNvSpPr txBox="1"/>
      </xdr:nvSpPr>
      <xdr:spPr>
        <a:xfrm>
          <a:off x="16357600" y="1082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46355</xdr:rowOff>
    </xdr:from>
    <xdr:to>
      <xdr:col>81</xdr:col>
      <xdr:colOff>101600</xdr:colOff>
      <xdr:row>63</xdr:row>
      <xdr:rowOff>147955</xdr:rowOff>
    </xdr:to>
    <xdr:sp macro="" textlink="">
      <xdr:nvSpPr>
        <xdr:cNvPr id="551" name="楕円 550">
          <a:extLst>
            <a:ext uri="{FF2B5EF4-FFF2-40B4-BE49-F238E27FC236}">
              <a16:creationId xmlns:a16="http://schemas.microsoft.com/office/drawing/2014/main" id="{B2DD585B-7F2A-48B7-B29C-65B023FC7805}"/>
            </a:ext>
          </a:extLst>
        </xdr:cNvPr>
        <xdr:cNvSpPr/>
      </xdr:nvSpPr>
      <xdr:spPr>
        <a:xfrm>
          <a:off x="154305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97155</xdr:rowOff>
    </xdr:from>
    <xdr:to>
      <xdr:col>85</xdr:col>
      <xdr:colOff>127000</xdr:colOff>
      <xdr:row>63</xdr:row>
      <xdr:rowOff>160020</xdr:rowOff>
    </xdr:to>
    <xdr:cxnSp macro="">
      <xdr:nvCxnSpPr>
        <xdr:cNvPr id="552" name="直線コネクタ 551">
          <a:extLst>
            <a:ext uri="{FF2B5EF4-FFF2-40B4-BE49-F238E27FC236}">
              <a16:creationId xmlns:a16="http://schemas.microsoft.com/office/drawing/2014/main" id="{5D29E622-610E-4C22-8874-C81252DDC036}"/>
            </a:ext>
          </a:extLst>
        </xdr:cNvPr>
        <xdr:cNvCxnSpPr/>
      </xdr:nvCxnSpPr>
      <xdr:spPr>
        <a:xfrm>
          <a:off x="15481300" y="1089850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154940</xdr:rowOff>
    </xdr:from>
    <xdr:to>
      <xdr:col>76</xdr:col>
      <xdr:colOff>165100</xdr:colOff>
      <xdr:row>63</xdr:row>
      <xdr:rowOff>85090</xdr:rowOff>
    </xdr:to>
    <xdr:sp macro="" textlink="">
      <xdr:nvSpPr>
        <xdr:cNvPr id="553" name="楕円 552">
          <a:extLst>
            <a:ext uri="{FF2B5EF4-FFF2-40B4-BE49-F238E27FC236}">
              <a16:creationId xmlns:a16="http://schemas.microsoft.com/office/drawing/2014/main" id="{1D83070F-F3EF-40A6-A275-8106F0DDA820}"/>
            </a:ext>
          </a:extLst>
        </xdr:cNvPr>
        <xdr:cNvSpPr/>
      </xdr:nvSpPr>
      <xdr:spPr>
        <a:xfrm>
          <a:off x="14541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34290</xdr:rowOff>
    </xdr:from>
    <xdr:to>
      <xdr:col>81</xdr:col>
      <xdr:colOff>50800</xdr:colOff>
      <xdr:row>63</xdr:row>
      <xdr:rowOff>97155</xdr:rowOff>
    </xdr:to>
    <xdr:cxnSp macro="">
      <xdr:nvCxnSpPr>
        <xdr:cNvPr id="554" name="直線コネクタ 553">
          <a:extLst>
            <a:ext uri="{FF2B5EF4-FFF2-40B4-BE49-F238E27FC236}">
              <a16:creationId xmlns:a16="http://schemas.microsoft.com/office/drawing/2014/main" id="{FAD1ECC4-F262-4CF8-91F5-B5F38D21503E}"/>
            </a:ext>
          </a:extLst>
        </xdr:cNvPr>
        <xdr:cNvCxnSpPr/>
      </xdr:nvCxnSpPr>
      <xdr:spPr>
        <a:xfrm>
          <a:off x="14592300" y="1083564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92075</xdr:rowOff>
    </xdr:from>
    <xdr:to>
      <xdr:col>72</xdr:col>
      <xdr:colOff>38100</xdr:colOff>
      <xdr:row>63</xdr:row>
      <xdr:rowOff>22225</xdr:rowOff>
    </xdr:to>
    <xdr:sp macro="" textlink="">
      <xdr:nvSpPr>
        <xdr:cNvPr id="555" name="楕円 554">
          <a:extLst>
            <a:ext uri="{FF2B5EF4-FFF2-40B4-BE49-F238E27FC236}">
              <a16:creationId xmlns:a16="http://schemas.microsoft.com/office/drawing/2014/main" id="{7A24FCBE-A992-4271-A27B-D91196ACAF7B}"/>
            </a:ext>
          </a:extLst>
        </xdr:cNvPr>
        <xdr:cNvSpPr/>
      </xdr:nvSpPr>
      <xdr:spPr>
        <a:xfrm>
          <a:off x="13652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142875</xdr:rowOff>
    </xdr:from>
    <xdr:to>
      <xdr:col>76</xdr:col>
      <xdr:colOff>114300</xdr:colOff>
      <xdr:row>63</xdr:row>
      <xdr:rowOff>34290</xdr:rowOff>
    </xdr:to>
    <xdr:cxnSp macro="">
      <xdr:nvCxnSpPr>
        <xdr:cNvPr id="556" name="直線コネクタ 555">
          <a:extLst>
            <a:ext uri="{FF2B5EF4-FFF2-40B4-BE49-F238E27FC236}">
              <a16:creationId xmlns:a16="http://schemas.microsoft.com/office/drawing/2014/main" id="{AE8BA560-F312-4408-A251-8498CB0A47CC}"/>
            </a:ext>
          </a:extLst>
        </xdr:cNvPr>
        <xdr:cNvCxnSpPr/>
      </xdr:nvCxnSpPr>
      <xdr:spPr>
        <a:xfrm>
          <a:off x="13703300" y="1077277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29210</xdr:rowOff>
    </xdr:from>
    <xdr:to>
      <xdr:col>67</xdr:col>
      <xdr:colOff>101600</xdr:colOff>
      <xdr:row>62</xdr:row>
      <xdr:rowOff>130810</xdr:rowOff>
    </xdr:to>
    <xdr:sp macro="" textlink="">
      <xdr:nvSpPr>
        <xdr:cNvPr id="557" name="楕円 556">
          <a:extLst>
            <a:ext uri="{FF2B5EF4-FFF2-40B4-BE49-F238E27FC236}">
              <a16:creationId xmlns:a16="http://schemas.microsoft.com/office/drawing/2014/main" id="{6415A60E-AC29-4BD1-AFA6-49CF975E6A53}"/>
            </a:ext>
          </a:extLst>
        </xdr:cNvPr>
        <xdr:cNvSpPr/>
      </xdr:nvSpPr>
      <xdr:spPr>
        <a:xfrm>
          <a:off x="12763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80010</xdr:rowOff>
    </xdr:from>
    <xdr:to>
      <xdr:col>71</xdr:col>
      <xdr:colOff>177800</xdr:colOff>
      <xdr:row>62</xdr:row>
      <xdr:rowOff>142875</xdr:rowOff>
    </xdr:to>
    <xdr:cxnSp macro="">
      <xdr:nvCxnSpPr>
        <xdr:cNvPr id="558" name="直線コネクタ 557">
          <a:extLst>
            <a:ext uri="{FF2B5EF4-FFF2-40B4-BE49-F238E27FC236}">
              <a16:creationId xmlns:a16="http://schemas.microsoft.com/office/drawing/2014/main" id="{FFCF6D8B-7C9C-43AD-8981-A09F1E83FBD9}"/>
            </a:ext>
          </a:extLst>
        </xdr:cNvPr>
        <xdr:cNvCxnSpPr/>
      </xdr:nvCxnSpPr>
      <xdr:spPr>
        <a:xfrm>
          <a:off x="12814300" y="1070991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161624</xdr:rowOff>
    </xdr:from>
    <xdr:ext cx="405111" cy="259045"/>
    <xdr:sp macro="" textlink="">
      <xdr:nvSpPr>
        <xdr:cNvPr id="559" name="n_1aveValue【保健センター・保健所】&#10;有形固定資産減価償却率">
          <a:extLst>
            <a:ext uri="{FF2B5EF4-FFF2-40B4-BE49-F238E27FC236}">
              <a16:creationId xmlns:a16="http://schemas.microsoft.com/office/drawing/2014/main" id="{145C98B1-646D-4EF3-AAC6-112AF5BD3C0C}"/>
            </a:ext>
          </a:extLst>
        </xdr:cNvPr>
        <xdr:cNvSpPr txBox="1"/>
      </xdr:nvSpPr>
      <xdr:spPr>
        <a:xfrm>
          <a:off x="15266044" y="9762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113047</xdr:rowOff>
    </xdr:from>
    <xdr:ext cx="405111" cy="259045"/>
    <xdr:sp macro="" textlink="">
      <xdr:nvSpPr>
        <xdr:cNvPr id="560" name="n_2aveValue【保健センター・保健所】&#10;有形固定資産減価償却率">
          <a:extLst>
            <a:ext uri="{FF2B5EF4-FFF2-40B4-BE49-F238E27FC236}">
              <a16:creationId xmlns:a16="http://schemas.microsoft.com/office/drawing/2014/main" id="{0FDDCB01-5FC5-45EB-A957-A25B02447CBC}"/>
            </a:ext>
          </a:extLst>
        </xdr:cNvPr>
        <xdr:cNvSpPr txBox="1"/>
      </xdr:nvSpPr>
      <xdr:spPr>
        <a:xfrm>
          <a:off x="14389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18749</xdr:rowOff>
    </xdr:from>
    <xdr:ext cx="405111" cy="259045"/>
    <xdr:sp macro="" textlink="">
      <xdr:nvSpPr>
        <xdr:cNvPr id="561" name="n_3aveValue【保健センター・保健所】&#10;有形固定資産減価償却率">
          <a:extLst>
            <a:ext uri="{FF2B5EF4-FFF2-40B4-BE49-F238E27FC236}">
              <a16:creationId xmlns:a16="http://schemas.microsoft.com/office/drawing/2014/main" id="{00274390-8F60-4FBC-90FA-B5CD85C3A617}"/>
            </a:ext>
          </a:extLst>
        </xdr:cNvPr>
        <xdr:cNvSpPr txBox="1"/>
      </xdr:nvSpPr>
      <xdr:spPr>
        <a:xfrm>
          <a:off x="13500744" y="9791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95902</xdr:rowOff>
    </xdr:from>
    <xdr:ext cx="405111" cy="259045"/>
    <xdr:sp macro="" textlink="">
      <xdr:nvSpPr>
        <xdr:cNvPr id="562" name="n_4aveValue【保健センター・保健所】&#10;有形固定資産減価償却率">
          <a:extLst>
            <a:ext uri="{FF2B5EF4-FFF2-40B4-BE49-F238E27FC236}">
              <a16:creationId xmlns:a16="http://schemas.microsoft.com/office/drawing/2014/main" id="{21D2FB0A-DA9A-43F1-90B9-8A85D4D618E1}"/>
            </a:ext>
          </a:extLst>
        </xdr:cNvPr>
        <xdr:cNvSpPr txBox="1"/>
      </xdr:nvSpPr>
      <xdr:spPr>
        <a:xfrm>
          <a:off x="126117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139082</xdr:rowOff>
    </xdr:from>
    <xdr:ext cx="405111" cy="259045"/>
    <xdr:sp macro="" textlink="">
      <xdr:nvSpPr>
        <xdr:cNvPr id="563" name="n_1mainValue【保健センター・保健所】&#10;有形固定資産減価償却率">
          <a:extLst>
            <a:ext uri="{FF2B5EF4-FFF2-40B4-BE49-F238E27FC236}">
              <a16:creationId xmlns:a16="http://schemas.microsoft.com/office/drawing/2014/main" id="{59D3E7D7-C44F-4A79-8177-44556C542AC2}"/>
            </a:ext>
          </a:extLst>
        </xdr:cNvPr>
        <xdr:cNvSpPr txBox="1"/>
      </xdr:nvSpPr>
      <xdr:spPr>
        <a:xfrm>
          <a:off x="15266044" y="1094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76217</xdr:rowOff>
    </xdr:from>
    <xdr:ext cx="405111" cy="259045"/>
    <xdr:sp macro="" textlink="">
      <xdr:nvSpPr>
        <xdr:cNvPr id="564" name="n_2mainValue【保健センター・保健所】&#10;有形固定資産減価償却率">
          <a:extLst>
            <a:ext uri="{FF2B5EF4-FFF2-40B4-BE49-F238E27FC236}">
              <a16:creationId xmlns:a16="http://schemas.microsoft.com/office/drawing/2014/main" id="{A6EFC9B0-03B3-4D60-9781-44AC50702E1E}"/>
            </a:ext>
          </a:extLst>
        </xdr:cNvPr>
        <xdr:cNvSpPr txBox="1"/>
      </xdr:nvSpPr>
      <xdr:spPr>
        <a:xfrm>
          <a:off x="143897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13352</xdr:rowOff>
    </xdr:from>
    <xdr:ext cx="405111" cy="259045"/>
    <xdr:sp macro="" textlink="">
      <xdr:nvSpPr>
        <xdr:cNvPr id="565" name="n_3mainValue【保健センター・保健所】&#10;有形固定資産減価償却率">
          <a:extLst>
            <a:ext uri="{FF2B5EF4-FFF2-40B4-BE49-F238E27FC236}">
              <a16:creationId xmlns:a16="http://schemas.microsoft.com/office/drawing/2014/main" id="{F2EB1BB3-9FD4-4A6F-922E-8CFD9F5D9CC7}"/>
            </a:ext>
          </a:extLst>
        </xdr:cNvPr>
        <xdr:cNvSpPr txBox="1"/>
      </xdr:nvSpPr>
      <xdr:spPr>
        <a:xfrm>
          <a:off x="13500744"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121937</xdr:rowOff>
    </xdr:from>
    <xdr:ext cx="405111" cy="259045"/>
    <xdr:sp macro="" textlink="">
      <xdr:nvSpPr>
        <xdr:cNvPr id="566" name="n_4mainValue【保健センター・保健所】&#10;有形固定資産減価償却率">
          <a:extLst>
            <a:ext uri="{FF2B5EF4-FFF2-40B4-BE49-F238E27FC236}">
              <a16:creationId xmlns:a16="http://schemas.microsoft.com/office/drawing/2014/main" id="{D3F11C5D-ABAA-4D05-89CB-126CF08F945A}"/>
            </a:ext>
          </a:extLst>
        </xdr:cNvPr>
        <xdr:cNvSpPr txBox="1"/>
      </xdr:nvSpPr>
      <xdr:spPr>
        <a:xfrm>
          <a:off x="126117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CB5837FE-3110-4182-A507-27FF339F23D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AF323EB5-6D8C-403B-9B43-515FC2544D5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394C8F14-645B-4143-82C9-5F9729B7168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E667041F-2DFB-4A33-B6E0-6731A2DB98B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418EFECA-CC9C-49F6-B99F-B0129234849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CCE1CC2B-C239-418A-BE35-037AD382941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B2D8124C-B203-41C1-B8CE-A0FAB9CCB12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6E04D60D-52DA-4292-8F1F-FC1C862499D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5632ED3B-725A-4921-8A31-95CBDFCDE1F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9F0027E5-C2F6-481E-ADC4-F67EEB911CC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7" name="直線コネクタ 576">
          <a:extLst>
            <a:ext uri="{FF2B5EF4-FFF2-40B4-BE49-F238E27FC236}">
              <a16:creationId xmlns:a16="http://schemas.microsoft.com/office/drawing/2014/main" id="{5FA0FE73-EFBB-4977-BAF7-4C245E5B4778}"/>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a:extLst>
            <a:ext uri="{FF2B5EF4-FFF2-40B4-BE49-F238E27FC236}">
              <a16:creationId xmlns:a16="http://schemas.microsoft.com/office/drawing/2014/main" id="{31B3C060-FF7A-4FC8-A8A2-C69981115C4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a:extLst>
            <a:ext uri="{FF2B5EF4-FFF2-40B4-BE49-F238E27FC236}">
              <a16:creationId xmlns:a16="http://schemas.microsoft.com/office/drawing/2014/main" id="{F6F35980-5D0F-4867-AF31-81E60E05646B}"/>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a:extLst>
            <a:ext uri="{FF2B5EF4-FFF2-40B4-BE49-F238E27FC236}">
              <a16:creationId xmlns:a16="http://schemas.microsoft.com/office/drawing/2014/main" id="{C22DBF94-12EA-4704-BD66-C5531092B998}"/>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a:extLst>
            <a:ext uri="{FF2B5EF4-FFF2-40B4-BE49-F238E27FC236}">
              <a16:creationId xmlns:a16="http://schemas.microsoft.com/office/drawing/2014/main" id="{B8933FBB-9301-4D13-A779-CC4B4510095D}"/>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a:extLst>
            <a:ext uri="{FF2B5EF4-FFF2-40B4-BE49-F238E27FC236}">
              <a16:creationId xmlns:a16="http://schemas.microsoft.com/office/drawing/2014/main" id="{DDE0A06C-E091-4055-8DD4-D8E7605517A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a:extLst>
            <a:ext uri="{FF2B5EF4-FFF2-40B4-BE49-F238E27FC236}">
              <a16:creationId xmlns:a16="http://schemas.microsoft.com/office/drawing/2014/main" id="{E731BC57-BE7D-42EF-83F4-11E8EA283254}"/>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a:extLst>
            <a:ext uri="{FF2B5EF4-FFF2-40B4-BE49-F238E27FC236}">
              <a16:creationId xmlns:a16="http://schemas.microsoft.com/office/drawing/2014/main" id="{119C2A15-9312-405E-8688-58477D1A9C7D}"/>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F1A74335-29FF-4570-B7CD-3F2DEAFD183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9949446B-9346-45EA-A760-C8343AAFC2B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保健センター・保健所】&#10;一人当たり面積グラフ枠">
          <a:extLst>
            <a:ext uri="{FF2B5EF4-FFF2-40B4-BE49-F238E27FC236}">
              <a16:creationId xmlns:a16="http://schemas.microsoft.com/office/drawing/2014/main" id="{395FE055-A2DC-4A39-BFB4-5CD63D4E4CC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111099</xdr:rowOff>
    </xdr:to>
    <xdr:cxnSp macro="">
      <xdr:nvCxnSpPr>
        <xdr:cNvPr id="588" name="直線コネクタ 587">
          <a:extLst>
            <a:ext uri="{FF2B5EF4-FFF2-40B4-BE49-F238E27FC236}">
              <a16:creationId xmlns:a16="http://schemas.microsoft.com/office/drawing/2014/main" id="{5566A11E-BA57-4C9E-A91C-78843FCC3A7F}"/>
            </a:ext>
          </a:extLst>
        </xdr:cNvPr>
        <xdr:cNvCxnSpPr/>
      </xdr:nvCxnSpPr>
      <xdr:spPr>
        <a:xfrm flipV="1">
          <a:off x="22160864" y="9485071"/>
          <a:ext cx="0" cy="142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114926</xdr:rowOff>
    </xdr:from>
    <xdr:ext cx="469744" cy="259045"/>
    <xdr:sp macro="" textlink="">
      <xdr:nvSpPr>
        <xdr:cNvPr id="589" name="【保健センター・保健所】&#10;一人当たり面積最小値テキスト">
          <a:extLst>
            <a:ext uri="{FF2B5EF4-FFF2-40B4-BE49-F238E27FC236}">
              <a16:creationId xmlns:a16="http://schemas.microsoft.com/office/drawing/2014/main" id="{443C928C-D932-4589-A028-9027C16F4E10}"/>
            </a:ext>
          </a:extLst>
        </xdr:cNvPr>
        <xdr:cNvSpPr txBox="1"/>
      </xdr:nvSpPr>
      <xdr:spPr>
        <a:xfrm>
          <a:off x="22199600" y="1091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111099</xdr:rowOff>
    </xdr:from>
    <xdr:to>
      <xdr:col>116</xdr:col>
      <xdr:colOff>152400</xdr:colOff>
      <xdr:row>63</xdr:row>
      <xdr:rowOff>111099</xdr:rowOff>
    </xdr:to>
    <xdr:cxnSp macro="">
      <xdr:nvCxnSpPr>
        <xdr:cNvPr id="590" name="直線コネクタ 589">
          <a:extLst>
            <a:ext uri="{FF2B5EF4-FFF2-40B4-BE49-F238E27FC236}">
              <a16:creationId xmlns:a16="http://schemas.microsoft.com/office/drawing/2014/main" id="{8DF1F657-DDD4-4ADD-BC11-0ADED60D3D06}"/>
            </a:ext>
          </a:extLst>
        </xdr:cNvPr>
        <xdr:cNvCxnSpPr/>
      </xdr:nvCxnSpPr>
      <xdr:spPr>
        <a:xfrm>
          <a:off x="22072600" y="10912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591" name="【保健センター・保健所】&#10;一人当たり面積最大値テキスト">
          <a:extLst>
            <a:ext uri="{FF2B5EF4-FFF2-40B4-BE49-F238E27FC236}">
              <a16:creationId xmlns:a16="http://schemas.microsoft.com/office/drawing/2014/main" id="{24CA5E7D-4447-4E21-988C-AD540955F789}"/>
            </a:ext>
          </a:extLst>
        </xdr:cNvPr>
        <xdr:cNvSpPr txBox="1"/>
      </xdr:nvSpPr>
      <xdr:spPr>
        <a:xfrm>
          <a:off x="22199600" y="926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592" name="直線コネクタ 591">
          <a:extLst>
            <a:ext uri="{FF2B5EF4-FFF2-40B4-BE49-F238E27FC236}">
              <a16:creationId xmlns:a16="http://schemas.microsoft.com/office/drawing/2014/main" id="{D9FC1762-D2DD-4794-9348-6E98A6070297}"/>
            </a:ext>
          </a:extLst>
        </xdr:cNvPr>
        <xdr:cNvCxnSpPr/>
      </xdr:nvCxnSpPr>
      <xdr:spPr>
        <a:xfrm>
          <a:off x="22072600" y="948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116450</xdr:rowOff>
    </xdr:from>
    <xdr:ext cx="469744" cy="259045"/>
    <xdr:sp macro="" textlink="">
      <xdr:nvSpPr>
        <xdr:cNvPr id="593" name="【保健センター・保健所】&#10;一人当たり面積平均値テキスト">
          <a:extLst>
            <a:ext uri="{FF2B5EF4-FFF2-40B4-BE49-F238E27FC236}">
              <a16:creationId xmlns:a16="http://schemas.microsoft.com/office/drawing/2014/main" id="{2F659946-D617-4383-A3AD-DBDBBF9B9C29}"/>
            </a:ext>
          </a:extLst>
        </xdr:cNvPr>
        <xdr:cNvSpPr txBox="1"/>
      </xdr:nvSpPr>
      <xdr:spPr>
        <a:xfrm>
          <a:off x="22199600" y="10574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138023</xdr:rowOff>
    </xdr:from>
    <xdr:to>
      <xdr:col>116</xdr:col>
      <xdr:colOff>114300</xdr:colOff>
      <xdr:row>62</xdr:row>
      <xdr:rowOff>68173</xdr:rowOff>
    </xdr:to>
    <xdr:sp macro="" textlink="">
      <xdr:nvSpPr>
        <xdr:cNvPr id="594" name="フローチャート: 判断 593">
          <a:extLst>
            <a:ext uri="{FF2B5EF4-FFF2-40B4-BE49-F238E27FC236}">
              <a16:creationId xmlns:a16="http://schemas.microsoft.com/office/drawing/2014/main" id="{38990C49-BE78-4EDD-9977-ACD18C02C267}"/>
            </a:ext>
          </a:extLst>
        </xdr:cNvPr>
        <xdr:cNvSpPr/>
      </xdr:nvSpPr>
      <xdr:spPr>
        <a:xfrm>
          <a:off x="22110700" y="1059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138023</xdr:rowOff>
    </xdr:from>
    <xdr:to>
      <xdr:col>112</xdr:col>
      <xdr:colOff>38100</xdr:colOff>
      <xdr:row>62</xdr:row>
      <xdr:rowOff>68173</xdr:rowOff>
    </xdr:to>
    <xdr:sp macro="" textlink="">
      <xdr:nvSpPr>
        <xdr:cNvPr id="595" name="フローチャート: 判断 594">
          <a:extLst>
            <a:ext uri="{FF2B5EF4-FFF2-40B4-BE49-F238E27FC236}">
              <a16:creationId xmlns:a16="http://schemas.microsoft.com/office/drawing/2014/main" id="{5C3DCFE7-424C-425E-990B-D75A451EB302}"/>
            </a:ext>
          </a:extLst>
        </xdr:cNvPr>
        <xdr:cNvSpPr/>
      </xdr:nvSpPr>
      <xdr:spPr>
        <a:xfrm>
          <a:off x="21272500" y="1059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116078</xdr:rowOff>
    </xdr:from>
    <xdr:to>
      <xdr:col>107</xdr:col>
      <xdr:colOff>101600</xdr:colOff>
      <xdr:row>62</xdr:row>
      <xdr:rowOff>46228</xdr:rowOff>
    </xdr:to>
    <xdr:sp macro="" textlink="">
      <xdr:nvSpPr>
        <xdr:cNvPr id="596" name="フローチャート: 判断 595">
          <a:extLst>
            <a:ext uri="{FF2B5EF4-FFF2-40B4-BE49-F238E27FC236}">
              <a16:creationId xmlns:a16="http://schemas.microsoft.com/office/drawing/2014/main" id="{D619463C-8F2D-45DE-BE49-AAA33F3BD249}"/>
            </a:ext>
          </a:extLst>
        </xdr:cNvPr>
        <xdr:cNvSpPr/>
      </xdr:nvSpPr>
      <xdr:spPr>
        <a:xfrm>
          <a:off x="20383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128880</xdr:rowOff>
    </xdr:from>
    <xdr:to>
      <xdr:col>102</xdr:col>
      <xdr:colOff>165100</xdr:colOff>
      <xdr:row>62</xdr:row>
      <xdr:rowOff>59030</xdr:rowOff>
    </xdr:to>
    <xdr:sp macro="" textlink="">
      <xdr:nvSpPr>
        <xdr:cNvPr id="597" name="フローチャート: 判断 596">
          <a:extLst>
            <a:ext uri="{FF2B5EF4-FFF2-40B4-BE49-F238E27FC236}">
              <a16:creationId xmlns:a16="http://schemas.microsoft.com/office/drawing/2014/main" id="{264BABEB-59F7-4AA5-A6D1-4B9C606981EA}"/>
            </a:ext>
          </a:extLst>
        </xdr:cNvPr>
        <xdr:cNvSpPr/>
      </xdr:nvSpPr>
      <xdr:spPr>
        <a:xfrm>
          <a:off x="19494500" y="1058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142596</xdr:rowOff>
    </xdr:from>
    <xdr:to>
      <xdr:col>98</xdr:col>
      <xdr:colOff>38100</xdr:colOff>
      <xdr:row>62</xdr:row>
      <xdr:rowOff>72746</xdr:rowOff>
    </xdr:to>
    <xdr:sp macro="" textlink="">
      <xdr:nvSpPr>
        <xdr:cNvPr id="598" name="フローチャート: 判断 597">
          <a:extLst>
            <a:ext uri="{FF2B5EF4-FFF2-40B4-BE49-F238E27FC236}">
              <a16:creationId xmlns:a16="http://schemas.microsoft.com/office/drawing/2014/main" id="{B033191A-FBB7-460D-900E-DBD6485E0E3F}"/>
            </a:ext>
          </a:extLst>
        </xdr:cNvPr>
        <xdr:cNvSpPr/>
      </xdr:nvSpPr>
      <xdr:spPr>
        <a:xfrm>
          <a:off x="18605500" y="1060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65BE9FB7-6A31-4AC1-A5DE-58E964C4306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55EEA3BE-AAC7-4873-AE9F-89F1F126F1C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73ACF075-F3BD-45C0-A403-90118CFAE8D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6C5A12FC-C7C9-4C08-A426-FF0AEF34E5C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51908F34-CA04-4891-BAAD-D9C75BD1BFD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54813</xdr:rowOff>
    </xdr:from>
    <xdr:to>
      <xdr:col>116</xdr:col>
      <xdr:colOff>114300</xdr:colOff>
      <xdr:row>61</xdr:row>
      <xdr:rowOff>156413</xdr:rowOff>
    </xdr:to>
    <xdr:sp macro="" textlink="">
      <xdr:nvSpPr>
        <xdr:cNvPr id="604" name="楕円 603">
          <a:extLst>
            <a:ext uri="{FF2B5EF4-FFF2-40B4-BE49-F238E27FC236}">
              <a16:creationId xmlns:a16="http://schemas.microsoft.com/office/drawing/2014/main" id="{02C5988A-501F-41BE-9D07-D025E8F1CB0D}"/>
            </a:ext>
          </a:extLst>
        </xdr:cNvPr>
        <xdr:cNvSpPr/>
      </xdr:nvSpPr>
      <xdr:spPr>
        <a:xfrm>
          <a:off x="22110700" y="1051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77690</xdr:rowOff>
    </xdr:from>
    <xdr:ext cx="469744" cy="259045"/>
    <xdr:sp macro="" textlink="">
      <xdr:nvSpPr>
        <xdr:cNvPr id="605" name="【保健センター・保健所】&#10;一人当たり面積該当値テキスト">
          <a:extLst>
            <a:ext uri="{FF2B5EF4-FFF2-40B4-BE49-F238E27FC236}">
              <a16:creationId xmlns:a16="http://schemas.microsoft.com/office/drawing/2014/main" id="{47BAAF20-606B-4737-B53B-1B9DD97A9C14}"/>
            </a:ext>
          </a:extLst>
        </xdr:cNvPr>
        <xdr:cNvSpPr txBox="1"/>
      </xdr:nvSpPr>
      <xdr:spPr>
        <a:xfrm>
          <a:off x="22199600" y="1036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75844</xdr:rowOff>
    </xdr:from>
    <xdr:to>
      <xdr:col>112</xdr:col>
      <xdr:colOff>38100</xdr:colOff>
      <xdr:row>62</xdr:row>
      <xdr:rowOff>5994</xdr:rowOff>
    </xdr:to>
    <xdr:sp macro="" textlink="">
      <xdr:nvSpPr>
        <xdr:cNvPr id="606" name="楕円 605">
          <a:extLst>
            <a:ext uri="{FF2B5EF4-FFF2-40B4-BE49-F238E27FC236}">
              <a16:creationId xmlns:a16="http://schemas.microsoft.com/office/drawing/2014/main" id="{C55AD04C-6F41-46F3-8793-49C52A22573F}"/>
            </a:ext>
          </a:extLst>
        </xdr:cNvPr>
        <xdr:cNvSpPr/>
      </xdr:nvSpPr>
      <xdr:spPr>
        <a:xfrm>
          <a:off x="21272500" y="1053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105613</xdr:rowOff>
    </xdr:from>
    <xdr:to>
      <xdr:col>116</xdr:col>
      <xdr:colOff>63500</xdr:colOff>
      <xdr:row>61</xdr:row>
      <xdr:rowOff>126644</xdr:rowOff>
    </xdr:to>
    <xdr:cxnSp macro="">
      <xdr:nvCxnSpPr>
        <xdr:cNvPr id="607" name="直線コネクタ 606">
          <a:extLst>
            <a:ext uri="{FF2B5EF4-FFF2-40B4-BE49-F238E27FC236}">
              <a16:creationId xmlns:a16="http://schemas.microsoft.com/office/drawing/2014/main" id="{CFDD0161-954D-4EAF-A5A2-4F8016639A61}"/>
            </a:ext>
          </a:extLst>
        </xdr:cNvPr>
        <xdr:cNvCxnSpPr/>
      </xdr:nvCxnSpPr>
      <xdr:spPr>
        <a:xfrm flipV="1">
          <a:off x="21323300" y="10564063"/>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89560</xdr:rowOff>
    </xdr:from>
    <xdr:to>
      <xdr:col>107</xdr:col>
      <xdr:colOff>101600</xdr:colOff>
      <xdr:row>62</xdr:row>
      <xdr:rowOff>19710</xdr:rowOff>
    </xdr:to>
    <xdr:sp macro="" textlink="">
      <xdr:nvSpPr>
        <xdr:cNvPr id="608" name="楕円 607">
          <a:extLst>
            <a:ext uri="{FF2B5EF4-FFF2-40B4-BE49-F238E27FC236}">
              <a16:creationId xmlns:a16="http://schemas.microsoft.com/office/drawing/2014/main" id="{4A189A6B-9956-48CD-A0AD-235B7219BE70}"/>
            </a:ext>
          </a:extLst>
        </xdr:cNvPr>
        <xdr:cNvSpPr/>
      </xdr:nvSpPr>
      <xdr:spPr>
        <a:xfrm>
          <a:off x="20383500" y="105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126644</xdr:rowOff>
    </xdr:from>
    <xdr:to>
      <xdr:col>111</xdr:col>
      <xdr:colOff>177800</xdr:colOff>
      <xdr:row>61</xdr:row>
      <xdr:rowOff>140360</xdr:rowOff>
    </xdr:to>
    <xdr:cxnSp macro="">
      <xdr:nvCxnSpPr>
        <xdr:cNvPr id="609" name="直線コネクタ 608">
          <a:extLst>
            <a:ext uri="{FF2B5EF4-FFF2-40B4-BE49-F238E27FC236}">
              <a16:creationId xmlns:a16="http://schemas.microsoft.com/office/drawing/2014/main" id="{9D1254B6-C941-4B1E-9969-F7CF9D737D9E}"/>
            </a:ext>
          </a:extLst>
        </xdr:cNvPr>
        <xdr:cNvCxnSpPr/>
      </xdr:nvCxnSpPr>
      <xdr:spPr>
        <a:xfrm flipV="1">
          <a:off x="20434300" y="1058509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98704</xdr:rowOff>
    </xdr:from>
    <xdr:to>
      <xdr:col>102</xdr:col>
      <xdr:colOff>165100</xdr:colOff>
      <xdr:row>62</xdr:row>
      <xdr:rowOff>28854</xdr:rowOff>
    </xdr:to>
    <xdr:sp macro="" textlink="">
      <xdr:nvSpPr>
        <xdr:cNvPr id="610" name="楕円 609">
          <a:extLst>
            <a:ext uri="{FF2B5EF4-FFF2-40B4-BE49-F238E27FC236}">
              <a16:creationId xmlns:a16="http://schemas.microsoft.com/office/drawing/2014/main" id="{BDC20A09-DFE7-4CA2-BD57-5D1FF8A59D6C}"/>
            </a:ext>
          </a:extLst>
        </xdr:cNvPr>
        <xdr:cNvSpPr/>
      </xdr:nvSpPr>
      <xdr:spPr>
        <a:xfrm>
          <a:off x="19494500" y="1055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140360</xdr:rowOff>
    </xdr:from>
    <xdr:to>
      <xdr:col>107</xdr:col>
      <xdr:colOff>50800</xdr:colOff>
      <xdr:row>61</xdr:row>
      <xdr:rowOff>149504</xdr:rowOff>
    </xdr:to>
    <xdr:cxnSp macro="">
      <xdr:nvCxnSpPr>
        <xdr:cNvPr id="611" name="直線コネクタ 610">
          <a:extLst>
            <a:ext uri="{FF2B5EF4-FFF2-40B4-BE49-F238E27FC236}">
              <a16:creationId xmlns:a16="http://schemas.microsoft.com/office/drawing/2014/main" id="{A96E6ED4-70B5-4986-A8C5-BEDDFA2C204E}"/>
            </a:ext>
          </a:extLst>
        </xdr:cNvPr>
        <xdr:cNvCxnSpPr/>
      </xdr:nvCxnSpPr>
      <xdr:spPr>
        <a:xfrm flipV="1">
          <a:off x="19545300" y="1059881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106934</xdr:rowOff>
    </xdr:from>
    <xdr:to>
      <xdr:col>98</xdr:col>
      <xdr:colOff>38100</xdr:colOff>
      <xdr:row>62</xdr:row>
      <xdr:rowOff>37084</xdr:rowOff>
    </xdr:to>
    <xdr:sp macro="" textlink="">
      <xdr:nvSpPr>
        <xdr:cNvPr id="612" name="楕円 611">
          <a:extLst>
            <a:ext uri="{FF2B5EF4-FFF2-40B4-BE49-F238E27FC236}">
              <a16:creationId xmlns:a16="http://schemas.microsoft.com/office/drawing/2014/main" id="{B2B5D2F4-B718-4E5D-98A0-25BC93554701}"/>
            </a:ext>
          </a:extLst>
        </xdr:cNvPr>
        <xdr:cNvSpPr/>
      </xdr:nvSpPr>
      <xdr:spPr>
        <a:xfrm>
          <a:off x="186055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149504</xdr:rowOff>
    </xdr:from>
    <xdr:to>
      <xdr:col>102</xdr:col>
      <xdr:colOff>114300</xdr:colOff>
      <xdr:row>61</xdr:row>
      <xdr:rowOff>157734</xdr:rowOff>
    </xdr:to>
    <xdr:cxnSp macro="">
      <xdr:nvCxnSpPr>
        <xdr:cNvPr id="613" name="直線コネクタ 612">
          <a:extLst>
            <a:ext uri="{FF2B5EF4-FFF2-40B4-BE49-F238E27FC236}">
              <a16:creationId xmlns:a16="http://schemas.microsoft.com/office/drawing/2014/main" id="{58422D85-0B65-4F59-A862-9515F3ADAFF5}"/>
            </a:ext>
          </a:extLst>
        </xdr:cNvPr>
        <xdr:cNvCxnSpPr/>
      </xdr:nvCxnSpPr>
      <xdr:spPr>
        <a:xfrm flipV="1">
          <a:off x="18656300" y="10607954"/>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59300</xdr:rowOff>
    </xdr:from>
    <xdr:ext cx="469744" cy="259045"/>
    <xdr:sp macro="" textlink="">
      <xdr:nvSpPr>
        <xdr:cNvPr id="614" name="n_1aveValue【保健センター・保健所】&#10;一人当たり面積">
          <a:extLst>
            <a:ext uri="{FF2B5EF4-FFF2-40B4-BE49-F238E27FC236}">
              <a16:creationId xmlns:a16="http://schemas.microsoft.com/office/drawing/2014/main" id="{A3C3221E-C423-4D7A-9234-445ACB008C9D}"/>
            </a:ext>
          </a:extLst>
        </xdr:cNvPr>
        <xdr:cNvSpPr txBox="1"/>
      </xdr:nvSpPr>
      <xdr:spPr>
        <a:xfrm>
          <a:off x="21075727" y="1068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37355</xdr:rowOff>
    </xdr:from>
    <xdr:ext cx="469744" cy="259045"/>
    <xdr:sp macro="" textlink="">
      <xdr:nvSpPr>
        <xdr:cNvPr id="615" name="n_2aveValue【保健センター・保健所】&#10;一人当たり面積">
          <a:extLst>
            <a:ext uri="{FF2B5EF4-FFF2-40B4-BE49-F238E27FC236}">
              <a16:creationId xmlns:a16="http://schemas.microsoft.com/office/drawing/2014/main" id="{C18A8B19-DDF0-448C-962C-15B984FCDFC2}"/>
            </a:ext>
          </a:extLst>
        </xdr:cNvPr>
        <xdr:cNvSpPr txBox="1"/>
      </xdr:nvSpPr>
      <xdr:spPr>
        <a:xfrm>
          <a:off x="201994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50157</xdr:rowOff>
    </xdr:from>
    <xdr:ext cx="469744" cy="259045"/>
    <xdr:sp macro="" textlink="">
      <xdr:nvSpPr>
        <xdr:cNvPr id="616" name="n_3aveValue【保健センター・保健所】&#10;一人当たり面積">
          <a:extLst>
            <a:ext uri="{FF2B5EF4-FFF2-40B4-BE49-F238E27FC236}">
              <a16:creationId xmlns:a16="http://schemas.microsoft.com/office/drawing/2014/main" id="{3CFC3208-16DB-484C-9C43-16521031FCB5}"/>
            </a:ext>
          </a:extLst>
        </xdr:cNvPr>
        <xdr:cNvSpPr txBox="1"/>
      </xdr:nvSpPr>
      <xdr:spPr>
        <a:xfrm>
          <a:off x="19310427" y="106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63873</xdr:rowOff>
    </xdr:from>
    <xdr:ext cx="469744" cy="259045"/>
    <xdr:sp macro="" textlink="">
      <xdr:nvSpPr>
        <xdr:cNvPr id="617" name="n_4aveValue【保健センター・保健所】&#10;一人当たり面積">
          <a:extLst>
            <a:ext uri="{FF2B5EF4-FFF2-40B4-BE49-F238E27FC236}">
              <a16:creationId xmlns:a16="http://schemas.microsoft.com/office/drawing/2014/main" id="{58CFAD4E-1C71-41F4-80D1-CF694B49F827}"/>
            </a:ext>
          </a:extLst>
        </xdr:cNvPr>
        <xdr:cNvSpPr txBox="1"/>
      </xdr:nvSpPr>
      <xdr:spPr>
        <a:xfrm>
          <a:off x="18421427" y="1069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22521</xdr:rowOff>
    </xdr:from>
    <xdr:ext cx="469744" cy="259045"/>
    <xdr:sp macro="" textlink="">
      <xdr:nvSpPr>
        <xdr:cNvPr id="618" name="n_1mainValue【保健センター・保健所】&#10;一人当たり面積">
          <a:extLst>
            <a:ext uri="{FF2B5EF4-FFF2-40B4-BE49-F238E27FC236}">
              <a16:creationId xmlns:a16="http://schemas.microsoft.com/office/drawing/2014/main" id="{6A564FC1-D78D-4320-BBF1-F7F85638CAAE}"/>
            </a:ext>
          </a:extLst>
        </xdr:cNvPr>
        <xdr:cNvSpPr txBox="1"/>
      </xdr:nvSpPr>
      <xdr:spPr>
        <a:xfrm>
          <a:off x="21075727" y="1030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36237</xdr:rowOff>
    </xdr:from>
    <xdr:ext cx="469744" cy="259045"/>
    <xdr:sp macro="" textlink="">
      <xdr:nvSpPr>
        <xdr:cNvPr id="619" name="n_2mainValue【保健センター・保健所】&#10;一人当たり面積">
          <a:extLst>
            <a:ext uri="{FF2B5EF4-FFF2-40B4-BE49-F238E27FC236}">
              <a16:creationId xmlns:a16="http://schemas.microsoft.com/office/drawing/2014/main" id="{ECECC7FB-026E-470D-B336-96D87C8472AD}"/>
            </a:ext>
          </a:extLst>
        </xdr:cNvPr>
        <xdr:cNvSpPr txBox="1"/>
      </xdr:nvSpPr>
      <xdr:spPr>
        <a:xfrm>
          <a:off x="20199427" y="1032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45381</xdr:rowOff>
    </xdr:from>
    <xdr:ext cx="469744" cy="259045"/>
    <xdr:sp macro="" textlink="">
      <xdr:nvSpPr>
        <xdr:cNvPr id="620" name="n_3mainValue【保健センター・保健所】&#10;一人当たり面積">
          <a:extLst>
            <a:ext uri="{FF2B5EF4-FFF2-40B4-BE49-F238E27FC236}">
              <a16:creationId xmlns:a16="http://schemas.microsoft.com/office/drawing/2014/main" id="{FF1529B8-F844-4F94-A96A-47C292BC326C}"/>
            </a:ext>
          </a:extLst>
        </xdr:cNvPr>
        <xdr:cNvSpPr txBox="1"/>
      </xdr:nvSpPr>
      <xdr:spPr>
        <a:xfrm>
          <a:off x="19310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53611</xdr:rowOff>
    </xdr:from>
    <xdr:ext cx="469744" cy="259045"/>
    <xdr:sp macro="" textlink="">
      <xdr:nvSpPr>
        <xdr:cNvPr id="621" name="n_4mainValue【保健センター・保健所】&#10;一人当たり面積">
          <a:extLst>
            <a:ext uri="{FF2B5EF4-FFF2-40B4-BE49-F238E27FC236}">
              <a16:creationId xmlns:a16="http://schemas.microsoft.com/office/drawing/2014/main" id="{DFDDC6A7-0BDD-42B8-BFBE-B3B67F10535A}"/>
            </a:ext>
          </a:extLst>
        </xdr:cNvPr>
        <xdr:cNvSpPr txBox="1"/>
      </xdr:nvSpPr>
      <xdr:spPr>
        <a:xfrm>
          <a:off x="18421427" y="1034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A9A5354F-E5D9-4E0D-A233-407E406DC2B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75F8D81C-F95A-48F4-B0C9-296BC2CBBFE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5F173920-9163-424A-A85A-C7B36005251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AD94DDCB-768D-4A2E-9836-9345AD39B8A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7CD5C38B-2EEC-4EBA-BA7A-70879CBEE64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4498B6C6-E86F-4A5E-917A-BA5654DA54E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CDE255F9-5954-43A9-A321-758FC9D3468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938F4565-16B4-469A-91D2-953A78576A5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D0C9480-87AA-4250-A63F-83C2A6C6045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2CA6E87E-3940-43F9-9A7D-17276F879F8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18E935CA-4A54-4B90-B89E-2EF149719EC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01C5AE35-73D1-4779-8FE9-65986CE7FED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CCAD22B2-7355-4684-BE2E-3ADDB1FFFFC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47829495-F49D-44E7-BBC4-26A885E75C2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63AD9187-E087-4BF6-A044-140162E2AD8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573AC546-0208-462C-9666-9C03528E1D5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AE412B1F-6470-4613-97E1-D66EEF810A6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77746526-08AC-4DF5-93A1-1AD69E4CB84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DFF6015E-1900-4C02-B724-50781A9E9B2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9C400A71-85FB-471C-9CE8-73CCCEDFBE1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A561044B-E52A-43CE-8DF7-04049DAB0E0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82CD38C7-263E-4A37-8B14-BEAD6A85E98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1643C131-4405-42FB-BB3E-4971AD22082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475A15FE-F5C6-42D7-B3EF-CEF5FBB34D2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a:extLst>
            <a:ext uri="{FF2B5EF4-FFF2-40B4-BE49-F238E27FC236}">
              <a16:creationId xmlns:a16="http://schemas.microsoft.com/office/drawing/2014/main" id="{D54E6BF6-2729-4112-A646-03F834AE619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4A6A6830-F6E4-4C64-856F-522C19199268}"/>
            </a:ext>
          </a:extLst>
        </xdr:cNvPr>
        <xdr:cNvCxnSpPr/>
      </xdr:nvCxnSpPr>
      <xdr:spPr>
        <a:xfrm flipV="1">
          <a:off x="16318864" y="1334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消防施設】&#10;有形固定資産減価償却率最小値テキスト">
          <a:extLst>
            <a:ext uri="{FF2B5EF4-FFF2-40B4-BE49-F238E27FC236}">
              <a16:creationId xmlns:a16="http://schemas.microsoft.com/office/drawing/2014/main" id="{9BCE9B14-09B7-4F9F-87D2-4CEA6904AED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CBC23EA2-ABCB-4100-93CD-D6B53F850F3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650" name="【消防施設】&#10;有形固定資産減価償却率最大値テキスト">
          <a:extLst>
            <a:ext uri="{FF2B5EF4-FFF2-40B4-BE49-F238E27FC236}">
              <a16:creationId xmlns:a16="http://schemas.microsoft.com/office/drawing/2014/main" id="{372E5131-A29E-43FC-8988-5E33B1952F71}"/>
            </a:ext>
          </a:extLst>
        </xdr:cNvPr>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651" name="直線コネクタ 650">
          <a:extLst>
            <a:ext uri="{FF2B5EF4-FFF2-40B4-BE49-F238E27FC236}">
              <a16:creationId xmlns:a16="http://schemas.microsoft.com/office/drawing/2014/main" id="{BDDB2CD3-7BD4-4A1A-99E6-036EE506E684}"/>
            </a:ext>
          </a:extLst>
        </xdr:cNvPr>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134275</xdr:rowOff>
    </xdr:from>
    <xdr:ext cx="405111" cy="259045"/>
    <xdr:sp macro="" textlink="">
      <xdr:nvSpPr>
        <xdr:cNvPr id="652" name="【消防施設】&#10;有形固定資産減価償却率平均値テキスト">
          <a:extLst>
            <a:ext uri="{FF2B5EF4-FFF2-40B4-BE49-F238E27FC236}">
              <a16:creationId xmlns:a16="http://schemas.microsoft.com/office/drawing/2014/main" id="{A608153D-8DEC-43D4-BB5D-2034EB8E81DF}"/>
            </a:ext>
          </a:extLst>
        </xdr:cNvPr>
        <xdr:cNvSpPr txBox="1"/>
      </xdr:nvSpPr>
      <xdr:spPr>
        <a:xfrm>
          <a:off x="16357600" y="141931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111398</xdr:rowOff>
    </xdr:from>
    <xdr:to>
      <xdr:col>85</xdr:col>
      <xdr:colOff>177800</xdr:colOff>
      <xdr:row>84</xdr:row>
      <xdr:rowOff>41548</xdr:rowOff>
    </xdr:to>
    <xdr:sp macro="" textlink="">
      <xdr:nvSpPr>
        <xdr:cNvPr id="653" name="フローチャート: 判断 652">
          <a:extLst>
            <a:ext uri="{FF2B5EF4-FFF2-40B4-BE49-F238E27FC236}">
              <a16:creationId xmlns:a16="http://schemas.microsoft.com/office/drawing/2014/main" id="{064A02F2-F514-4701-830D-E6779A00FD94}"/>
            </a:ext>
          </a:extLst>
        </xdr:cNvPr>
        <xdr:cNvSpPr/>
      </xdr:nvSpPr>
      <xdr:spPr>
        <a:xfrm>
          <a:off x="16268700" y="143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82006</xdr:rowOff>
    </xdr:from>
    <xdr:to>
      <xdr:col>81</xdr:col>
      <xdr:colOff>101600</xdr:colOff>
      <xdr:row>83</xdr:row>
      <xdr:rowOff>12156</xdr:rowOff>
    </xdr:to>
    <xdr:sp macro="" textlink="">
      <xdr:nvSpPr>
        <xdr:cNvPr id="654" name="フローチャート: 判断 653">
          <a:extLst>
            <a:ext uri="{FF2B5EF4-FFF2-40B4-BE49-F238E27FC236}">
              <a16:creationId xmlns:a16="http://schemas.microsoft.com/office/drawing/2014/main" id="{4879D886-77A9-4294-B169-0B7B7084B245}"/>
            </a:ext>
          </a:extLst>
        </xdr:cNvPr>
        <xdr:cNvSpPr/>
      </xdr:nvSpPr>
      <xdr:spPr>
        <a:xfrm>
          <a:off x="15430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655" name="フローチャート: 判断 654">
          <a:extLst>
            <a:ext uri="{FF2B5EF4-FFF2-40B4-BE49-F238E27FC236}">
              <a16:creationId xmlns:a16="http://schemas.microsoft.com/office/drawing/2014/main" id="{9247912A-C9F6-4D0C-8BD3-DEDA9F2AD605}"/>
            </a:ext>
          </a:extLst>
        </xdr:cNvPr>
        <xdr:cNvSpPr/>
      </xdr:nvSpPr>
      <xdr:spPr>
        <a:xfrm>
          <a:off x="14541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363</xdr:rowOff>
    </xdr:from>
    <xdr:to>
      <xdr:col>72</xdr:col>
      <xdr:colOff>38100</xdr:colOff>
      <xdr:row>83</xdr:row>
      <xdr:rowOff>101963</xdr:rowOff>
    </xdr:to>
    <xdr:sp macro="" textlink="">
      <xdr:nvSpPr>
        <xdr:cNvPr id="656" name="フローチャート: 判断 655">
          <a:extLst>
            <a:ext uri="{FF2B5EF4-FFF2-40B4-BE49-F238E27FC236}">
              <a16:creationId xmlns:a16="http://schemas.microsoft.com/office/drawing/2014/main" id="{80DDE259-F95E-4693-9BB5-CBEF36C633F2}"/>
            </a:ext>
          </a:extLst>
        </xdr:cNvPr>
        <xdr:cNvSpPr/>
      </xdr:nvSpPr>
      <xdr:spPr>
        <a:xfrm>
          <a:off x="13652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157118</xdr:rowOff>
    </xdr:from>
    <xdr:to>
      <xdr:col>67</xdr:col>
      <xdr:colOff>101600</xdr:colOff>
      <xdr:row>83</xdr:row>
      <xdr:rowOff>87268</xdr:rowOff>
    </xdr:to>
    <xdr:sp macro="" textlink="">
      <xdr:nvSpPr>
        <xdr:cNvPr id="657" name="フローチャート: 判断 656">
          <a:extLst>
            <a:ext uri="{FF2B5EF4-FFF2-40B4-BE49-F238E27FC236}">
              <a16:creationId xmlns:a16="http://schemas.microsoft.com/office/drawing/2014/main" id="{48DD607C-E958-4424-AEB2-CC85C7F3B36C}"/>
            </a:ext>
          </a:extLst>
        </xdr:cNvPr>
        <xdr:cNvSpPr/>
      </xdr:nvSpPr>
      <xdr:spPr>
        <a:xfrm>
          <a:off x="12763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AFCDF134-0BC5-4D63-8DDD-771A8DBC9CE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F991A8DC-0CE4-4166-B082-5EA6861497C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AF6FFBB9-90F7-4A43-9249-8A2F5BD3AAC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CCA51CE0-87D7-4D22-A769-0A0FC5BB93D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763AA4E6-C526-489B-90DC-9F22A55D3D0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88537</xdr:rowOff>
    </xdr:from>
    <xdr:to>
      <xdr:col>85</xdr:col>
      <xdr:colOff>177800</xdr:colOff>
      <xdr:row>87</xdr:row>
      <xdr:rowOff>18687</xdr:rowOff>
    </xdr:to>
    <xdr:sp macro="" textlink="">
      <xdr:nvSpPr>
        <xdr:cNvPr id="663" name="楕円 662">
          <a:extLst>
            <a:ext uri="{FF2B5EF4-FFF2-40B4-BE49-F238E27FC236}">
              <a16:creationId xmlns:a16="http://schemas.microsoft.com/office/drawing/2014/main" id="{396AA76F-E489-43FC-968C-1F0A4F390B8F}"/>
            </a:ext>
          </a:extLst>
        </xdr:cNvPr>
        <xdr:cNvSpPr/>
      </xdr:nvSpPr>
      <xdr:spPr>
        <a:xfrm>
          <a:off x="16268700" y="148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3464</xdr:rowOff>
    </xdr:from>
    <xdr:ext cx="405111" cy="259045"/>
    <xdr:sp macro="" textlink="">
      <xdr:nvSpPr>
        <xdr:cNvPr id="664" name="【消防施設】&#10;有形固定資産減価償却率該当値テキスト">
          <a:extLst>
            <a:ext uri="{FF2B5EF4-FFF2-40B4-BE49-F238E27FC236}">
              <a16:creationId xmlns:a16="http://schemas.microsoft.com/office/drawing/2014/main" id="{48BDA702-3C42-4C64-B12A-C4FE5C7F2B6E}"/>
            </a:ext>
          </a:extLst>
        </xdr:cNvPr>
        <xdr:cNvSpPr txBox="1"/>
      </xdr:nvSpPr>
      <xdr:spPr>
        <a:xfrm>
          <a:off x="16357600" y="14748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72208</xdr:rowOff>
    </xdr:from>
    <xdr:to>
      <xdr:col>81</xdr:col>
      <xdr:colOff>101600</xdr:colOff>
      <xdr:row>87</xdr:row>
      <xdr:rowOff>2358</xdr:rowOff>
    </xdr:to>
    <xdr:sp macro="" textlink="">
      <xdr:nvSpPr>
        <xdr:cNvPr id="665" name="楕円 664">
          <a:extLst>
            <a:ext uri="{FF2B5EF4-FFF2-40B4-BE49-F238E27FC236}">
              <a16:creationId xmlns:a16="http://schemas.microsoft.com/office/drawing/2014/main" id="{1739A9B2-D6BB-49B9-9C07-BDFCD76310FC}"/>
            </a:ext>
          </a:extLst>
        </xdr:cNvPr>
        <xdr:cNvSpPr/>
      </xdr:nvSpPr>
      <xdr:spPr>
        <a:xfrm>
          <a:off x="15430500" y="1481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123008</xdr:rowOff>
    </xdr:from>
    <xdr:to>
      <xdr:col>85</xdr:col>
      <xdr:colOff>127000</xdr:colOff>
      <xdr:row>86</xdr:row>
      <xdr:rowOff>139337</xdr:rowOff>
    </xdr:to>
    <xdr:cxnSp macro="">
      <xdr:nvCxnSpPr>
        <xdr:cNvPr id="666" name="直線コネクタ 665">
          <a:extLst>
            <a:ext uri="{FF2B5EF4-FFF2-40B4-BE49-F238E27FC236}">
              <a16:creationId xmlns:a16="http://schemas.microsoft.com/office/drawing/2014/main" id="{08F92D99-D60F-4BE0-B799-36E04866FB3B}"/>
            </a:ext>
          </a:extLst>
        </xdr:cNvPr>
        <xdr:cNvCxnSpPr/>
      </xdr:nvCxnSpPr>
      <xdr:spPr>
        <a:xfrm>
          <a:off x="15481300" y="1486770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54248</xdr:rowOff>
    </xdr:from>
    <xdr:to>
      <xdr:col>76</xdr:col>
      <xdr:colOff>165100</xdr:colOff>
      <xdr:row>86</xdr:row>
      <xdr:rowOff>155848</xdr:rowOff>
    </xdr:to>
    <xdr:sp macro="" textlink="">
      <xdr:nvSpPr>
        <xdr:cNvPr id="667" name="楕円 666">
          <a:extLst>
            <a:ext uri="{FF2B5EF4-FFF2-40B4-BE49-F238E27FC236}">
              <a16:creationId xmlns:a16="http://schemas.microsoft.com/office/drawing/2014/main" id="{2FB4D140-A51D-4D35-AF25-9253B83C6DE5}"/>
            </a:ext>
          </a:extLst>
        </xdr:cNvPr>
        <xdr:cNvSpPr/>
      </xdr:nvSpPr>
      <xdr:spPr>
        <a:xfrm>
          <a:off x="14541500" y="1479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105048</xdr:rowOff>
    </xdr:from>
    <xdr:to>
      <xdr:col>81</xdr:col>
      <xdr:colOff>50800</xdr:colOff>
      <xdr:row>86</xdr:row>
      <xdr:rowOff>123008</xdr:rowOff>
    </xdr:to>
    <xdr:cxnSp macro="">
      <xdr:nvCxnSpPr>
        <xdr:cNvPr id="668" name="直線コネクタ 667">
          <a:extLst>
            <a:ext uri="{FF2B5EF4-FFF2-40B4-BE49-F238E27FC236}">
              <a16:creationId xmlns:a16="http://schemas.microsoft.com/office/drawing/2014/main" id="{93EAB000-6472-4F08-97B8-3D88FBCA8478}"/>
            </a:ext>
          </a:extLst>
        </xdr:cNvPr>
        <xdr:cNvCxnSpPr/>
      </xdr:nvCxnSpPr>
      <xdr:spPr>
        <a:xfrm>
          <a:off x="14592300" y="14849748"/>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33020</xdr:rowOff>
    </xdr:from>
    <xdr:to>
      <xdr:col>72</xdr:col>
      <xdr:colOff>38100</xdr:colOff>
      <xdr:row>86</xdr:row>
      <xdr:rowOff>134620</xdr:rowOff>
    </xdr:to>
    <xdr:sp macro="" textlink="">
      <xdr:nvSpPr>
        <xdr:cNvPr id="669" name="楕円 668">
          <a:extLst>
            <a:ext uri="{FF2B5EF4-FFF2-40B4-BE49-F238E27FC236}">
              <a16:creationId xmlns:a16="http://schemas.microsoft.com/office/drawing/2014/main" id="{1D768C36-F880-411F-9FFD-E751809AA32B}"/>
            </a:ext>
          </a:extLst>
        </xdr:cNvPr>
        <xdr:cNvSpPr/>
      </xdr:nvSpPr>
      <xdr:spPr>
        <a:xfrm>
          <a:off x="13652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83820</xdr:rowOff>
    </xdr:from>
    <xdr:to>
      <xdr:col>76</xdr:col>
      <xdr:colOff>114300</xdr:colOff>
      <xdr:row>86</xdr:row>
      <xdr:rowOff>105048</xdr:rowOff>
    </xdr:to>
    <xdr:cxnSp macro="">
      <xdr:nvCxnSpPr>
        <xdr:cNvPr id="670" name="直線コネクタ 669">
          <a:extLst>
            <a:ext uri="{FF2B5EF4-FFF2-40B4-BE49-F238E27FC236}">
              <a16:creationId xmlns:a16="http://schemas.microsoft.com/office/drawing/2014/main" id="{28FFD827-DB4A-46AB-ABB4-FE32B4AEFB7F}"/>
            </a:ext>
          </a:extLst>
        </xdr:cNvPr>
        <xdr:cNvCxnSpPr/>
      </xdr:nvCxnSpPr>
      <xdr:spPr>
        <a:xfrm>
          <a:off x="13703300" y="14828520"/>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166914</xdr:rowOff>
    </xdr:from>
    <xdr:to>
      <xdr:col>67</xdr:col>
      <xdr:colOff>101600</xdr:colOff>
      <xdr:row>86</xdr:row>
      <xdr:rowOff>97064</xdr:rowOff>
    </xdr:to>
    <xdr:sp macro="" textlink="">
      <xdr:nvSpPr>
        <xdr:cNvPr id="671" name="楕円 670">
          <a:extLst>
            <a:ext uri="{FF2B5EF4-FFF2-40B4-BE49-F238E27FC236}">
              <a16:creationId xmlns:a16="http://schemas.microsoft.com/office/drawing/2014/main" id="{812AA377-DEA2-4756-B538-9FD0C063AEEB}"/>
            </a:ext>
          </a:extLst>
        </xdr:cNvPr>
        <xdr:cNvSpPr/>
      </xdr:nvSpPr>
      <xdr:spPr>
        <a:xfrm>
          <a:off x="12763500" y="1474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46264</xdr:rowOff>
    </xdr:from>
    <xdr:to>
      <xdr:col>71</xdr:col>
      <xdr:colOff>177800</xdr:colOff>
      <xdr:row>86</xdr:row>
      <xdr:rowOff>83820</xdr:rowOff>
    </xdr:to>
    <xdr:cxnSp macro="">
      <xdr:nvCxnSpPr>
        <xdr:cNvPr id="672" name="直線コネクタ 671">
          <a:extLst>
            <a:ext uri="{FF2B5EF4-FFF2-40B4-BE49-F238E27FC236}">
              <a16:creationId xmlns:a16="http://schemas.microsoft.com/office/drawing/2014/main" id="{7419EED2-1DE0-4454-936C-5A8C86A194AC}"/>
            </a:ext>
          </a:extLst>
        </xdr:cNvPr>
        <xdr:cNvCxnSpPr/>
      </xdr:nvCxnSpPr>
      <xdr:spPr>
        <a:xfrm>
          <a:off x="12814300" y="1479096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28683</xdr:rowOff>
    </xdr:from>
    <xdr:ext cx="405111" cy="259045"/>
    <xdr:sp macro="" textlink="">
      <xdr:nvSpPr>
        <xdr:cNvPr id="673" name="n_1aveValue【消防施設】&#10;有形固定資産減価償却率">
          <a:extLst>
            <a:ext uri="{FF2B5EF4-FFF2-40B4-BE49-F238E27FC236}">
              <a16:creationId xmlns:a16="http://schemas.microsoft.com/office/drawing/2014/main" id="{7CF36B5F-5D01-4C98-AF34-284432C7D4BF}"/>
            </a:ext>
          </a:extLst>
        </xdr:cNvPr>
        <xdr:cNvSpPr txBox="1"/>
      </xdr:nvSpPr>
      <xdr:spPr>
        <a:xfrm>
          <a:off x="152660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98896</xdr:rowOff>
    </xdr:from>
    <xdr:ext cx="405111" cy="259045"/>
    <xdr:sp macro="" textlink="">
      <xdr:nvSpPr>
        <xdr:cNvPr id="674" name="n_2aveValue【消防施設】&#10;有形固定資産減価償却率">
          <a:extLst>
            <a:ext uri="{FF2B5EF4-FFF2-40B4-BE49-F238E27FC236}">
              <a16:creationId xmlns:a16="http://schemas.microsoft.com/office/drawing/2014/main" id="{A3F9F3D2-3A12-49B4-B870-FDD3CAAC93CF}"/>
            </a:ext>
          </a:extLst>
        </xdr:cNvPr>
        <xdr:cNvSpPr txBox="1"/>
      </xdr:nvSpPr>
      <xdr:spPr>
        <a:xfrm>
          <a:off x="14389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118490</xdr:rowOff>
    </xdr:from>
    <xdr:ext cx="405111" cy="259045"/>
    <xdr:sp macro="" textlink="">
      <xdr:nvSpPr>
        <xdr:cNvPr id="675" name="n_3aveValue【消防施設】&#10;有形固定資産減価償却率">
          <a:extLst>
            <a:ext uri="{FF2B5EF4-FFF2-40B4-BE49-F238E27FC236}">
              <a16:creationId xmlns:a16="http://schemas.microsoft.com/office/drawing/2014/main" id="{0D0C3788-966C-4192-A411-A18F6760735E}"/>
            </a:ext>
          </a:extLst>
        </xdr:cNvPr>
        <xdr:cNvSpPr txBox="1"/>
      </xdr:nvSpPr>
      <xdr:spPr>
        <a:xfrm>
          <a:off x="13500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103795</xdr:rowOff>
    </xdr:from>
    <xdr:ext cx="405111" cy="259045"/>
    <xdr:sp macro="" textlink="">
      <xdr:nvSpPr>
        <xdr:cNvPr id="676" name="n_4aveValue【消防施設】&#10;有形固定資産減価償却率">
          <a:extLst>
            <a:ext uri="{FF2B5EF4-FFF2-40B4-BE49-F238E27FC236}">
              <a16:creationId xmlns:a16="http://schemas.microsoft.com/office/drawing/2014/main" id="{C9952EE8-0087-477B-A929-911938037A18}"/>
            </a:ext>
          </a:extLst>
        </xdr:cNvPr>
        <xdr:cNvSpPr txBox="1"/>
      </xdr:nvSpPr>
      <xdr:spPr>
        <a:xfrm>
          <a:off x="12611744" y="13991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164935</xdr:rowOff>
    </xdr:from>
    <xdr:ext cx="405111" cy="259045"/>
    <xdr:sp macro="" textlink="">
      <xdr:nvSpPr>
        <xdr:cNvPr id="677" name="n_1mainValue【消防施設】&#10;有形固定資産減価償却率">
          <a:extLst>
            <a:ext uri="{FF2B5EF4-FFF2-40B4-BE49-F238E27FC236}">
              <a16:creationId xmlns:a16="http://schemas.microsoft.com/office/drawing/2014/main" id="{5BEBA6FD-37AC-4FA5-8588-86BCEFC32439}"/>
            </a:ext>
          </a:extLst>
        </xdr:cNvPr>
        <xdr:cNvSpPr txBox="1"/>
      </xdr:nvSpPr>
      <xdr:spPr>
        <a:xfrm>
          <a:off x="15266044" y="1490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146975</xdr:rowOff>
    </xdr:from>
    <xdr:ext cx="405111" cy="259045"/>
    <xdr:sp macro="" textlink="">
      <xdr:nvSpPr>
        <xdr:cNvPr id="678" name="n_2mainValue【消防施設】&#10;有形固定資産減価償却率">
          <a:extLst>
            <a:ext uri="{FF2B5EF4-FFF2-40B4-BE49-F238E27FC236}">
              <a16:creationId xmlns:a16="http://schemas.microsoft.com/office/drawing/2014/main" id="{B9D772F8-EAAC-4B82-9DF0-2E57B415E158}"/>
            </a:ext>
          </a:extLst>
        </xdr:cNvPr>
        <xdr:cNvSpPr txBox="1"/>
      </xdr:nvSpPr>
      <xdr:spPr>
        <a:xfrm>
          <a:off x="14389744" y="14891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125747</xdr:rowOff>
    </xdr:from>
    <xdr:ext cx="405111" cy="259045"/>
    <xdr:sp macro="" textlink="">
      <xdr:nvSpPr>
        <xdr:cNvPr id="679" name="n_3mainValue【消防施設】&#10;有形固定資産減価償却率">
          <a:extLst>
            <a:ext uri="{FF2B5EF4-FFF2-40B4-BE49-F238E27FC236}">
              <a16:creationId xmlns:a16="http://schemas.microsoft.com/office/drawing/2014/main" id="{05E3332F-64B2-49AC-BB58-A95C3EF8390F}"/>
            </a:ext>
          </a:extLst>
        </xdr:cNvPr>
        <xdr:cNvSpPr txBox="1"/>
      </xdr:nvSpPr>
      <xdr:spPr>
        <a:xfrm>
          <a:off x="13500744"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88191</xdr:rowOff>
    </xdr:from>
    <xdr:ext cx="405111" cy="259045"/>
    <xdr:sp macro="" textlink="">
      <xdr:nvSpPr>
        <xdr:cNvPr id="680" name="n_4mainValue【消防施設】&#10;有形固定資産減価償却率">
          <a:extLst>
            <a:ext uri="{FF2B5EF4-FFF2-40B4-BE49-F238E27FC236}">
              <a16:creationId xmlns:a16="http://schemas.microsoft.com/office/drawing/2014/main" id="{3DCF58C5-CEDC-4287-BEDF-C99038FFCFA6}"/>
            </a:ext>
          </a:extLst>
        </xdr:cNvPr>
        <xdr:cNvSpPr txBox="1"/>
      </xdr:nvSpPr>
      <xdr:spPr>
        <a:xfrm>
          <a:off x="12611744" y="1483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40ADDBB6-FA11-43F3-9EEF-8757DB8E004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544BBA62-5E0D-43F6-B72D-48D6F4D332A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5A519203-FC5A-4A12-914A-A4411779A4C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303EDC3B-ACEA-49FF-94CA-1C80CB6F497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96844AA-6EEE-47C4-A381-D2516FCF074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456A6323-8613-44F6-A6D8-F6580E50B4A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E82632E4-D2FD-4111-8288-C6716A8542A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136E7C43-DE99-4081-9AA0-50CA1BCEF9B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DA63F33A-2514-47A0-BEB0-F289614E6AA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ECFB7FDC-8069-495F-8D88-2BE666BC9A8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1" name="直線コネクタ 690">
          <a:extLst>
            <a:ext uri="{FF2B5EF4-FFF2-40B4-BE49-F238E27FC236}">
              <a16:creationId xmlns:a16="http://schemas.microsoft.com/office/drawing/2014/main" id="{3FA749E2-A1B2-4D81-940C-5A54D4389FFA}"/>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2" name="テキスト ボックス 691">
          <a:extLst>
            <a:ext uri="{FF2B5EF4-FFF2-40B4-BE49-F238E27FC236}">
              <a16:creationId xmlns:a16="http://schemas.microsoft.com/office/drawing/2014/main" id="{68572015-D2BF-4A77-B89A-80C583ABFB55}"/>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3" name="直線コネクタ 692">
          <a:extLst>
            <a:ext uri="{FF2B5EF4-FFF2-40B4-BE49-F238E27FC236}">
              <a16:creationId xmlns:a16="http://schemas.microsoft.com/office/drawing/2014/main" id="{7F53C3B2-70D6-4AAE-8411-4CD94C396F16}"/>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4" name="テキスト ボックス 693">
          <a:extLst>
            <a:ext uri="{FF2B5EF4-FFF2-40B4-BE49-F238E27FC236}">
              <a16:creationId xmlns:a16="http://schemas.microsoft.com/office/drawing/2014/main" id="{3A838447-DCB1-469D-BC1D-C01746C3C466}"/>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5" name="直線コネクタ 694">
          <a:extLst>
            <a:ext uri="{FF2B5EF4-FFF2-40B4-BE49-F238E27FC236}">
              <a16:creationId xmlns:a16="http://schemas.microsoft.com/office/drawing/2014/main" id="{6E9D1CAC-B973-4D00-8C96-EE4647746498}"/>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6" name="テキスト ボックス 695">
          <a:extLst>
            <a:ext uri="{FF2B5EF4-FFF2-40B4-BE49-F238E27FC236}">
              <a16:creationId xmlns:a16="http://schemas.microsoft.com/office/drawing/2014/main" id="{5F6BDEF1-D4B4-47C6-8BBB-702F285F7422}"/>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7" name="直線コネクタ 696">
          <a:extLst>
            <a:ext uri="{FF2B5EF4-FFF2-40B4-BE49-F238E27FC236}">
              <a16:creationId xmlns:a16="http://schemas.microsoft.com/office/drawing/2014/main" id="{227CFBC5-171E-4F36-97FB-41804DD9D019}"/>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8" name="テキスト ボックス 697">
          <a:extLst>
            <a:ext uri="{FF2B5EF4-FFF2-40B4-BE49-F238E27FC236}">
              <a16:creationId xmlns:a16="http://schemas.microsoft.com/office/drawing/2014/main" id="{1CD514D7-EC62-42EF-81FF-640F249C2BE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9" name="直線コネクタ 698">
          <a:extLst>
            <a:ext uri="{FF2B5EF4-FFF2-40B4-BE49-F238E27FC236}">
              <a16:creationId xmlns:a16="http://schemas.microsoft.com/office/drawing/2014/main" id="{722D6296-0CAB-4427-97EA-0ED693014651}"/>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0" name="テキスト ボックス 699">
          <a:extLst>
            <a:ext uri="{FF2B5EF4-FFF2-40B4-BE49-F238E27FC236}">
              <a16:creationId xmlns:a16="http://schemas.microsoft.com/office/drawing/2014/main" id="{C5A20B30-4218-4BA6-BA0E-AE2E1D56E51D}"/>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1" name="直線コネクタ 700">
          <a:extLst>
            <a:ext uri="{FF2B5EF4-FFF2-40B4-BE49-F238E27FC236}">
              <a16:creationId xmlns:a16="http://schemas.microsoft.com/office/drawing/2014/main" id="{D438080A-199C-40B7-BFF4-295C8EA195E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2" name="テキスト ボックス 701">
          <a:extLst>
            <a:ext uri="{FF2B5EF4-FFF2-40B4-BE49-F238E27FC236}">
              <a16:creationId xmlns:a16="http://schemas.microsoft.com/office/drawing/2014/main" id="{13582A87-EBA7-4A39-8CC9-F401AA00F7B9}"/>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31A15E65-AA73-496A-A562-A86CEEEB30C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AC70A15C-665F-416D-904D-C227C906D75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a:extLst>
            <a:ext uri="{FF2B5EF4-FFF2-40B4-BE49-F238E27FC236}">
              <a16:creationId xmlns:a16="http://schemas.microsoft.com/office/drawing/2014/main" id="{36E4E6C0-B410-4FDC-908A-37AFCE294D3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86</xdr:row>
      <xdr:rowOff>136071</xdr:rowOff>
    </xdr:to>
    <xdr:cxnSp macro="">
      <xdr:nvCxnSpPr>
        <xdr:cNvPr id="706" name="直線コネクタ 705">
          <a:extLst>
            <a:ext uri="{FF2B5EF4-FFF2-40B4-BE49-F238E27FC236}">
              <a16:creationId xmlns:a16="http://schemas.microsoft.com/office/drawing/2014/main" id="{1E5DC72E-F925-476D-AABE-08C0C605574C}"/>
            </a:ext>
          </a:extLst>
        </xdr:cNvPr>
        <xdr:cNvCxnSpPr/>
      </xdr:nvCxnSpPr>
      <xdr:spPr>
        <a:xfrm flipV="1">
          <a:off x="22160864" y="13399770"/>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707" name="【消防施設】&#10;一人当たり面積最小値テキスト">
          <a:extLst>
            <a:ext uri="{FF2B5EF4-FFF2-40B4-BE49-F238E27FC236}">
              <a16:creationId xmlns:a16="http://schemas.microsoft.com/office/drawing/2014/main" id="{36637118-5873-4348-9280-5D474D515288}"/>
            </a:ext>
          </a:extLst>
        </xdr:cNvPr>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708" name="直線コネクタ 707">
          <a:extLst>
            <a:ext uri="{FF2B5EF4-FFF2-40B4-BE49-F238E27FC236}">
              <a16:creationId xmlns:a16="http://schemas.microsoft.com/office/drawing/2014/main" id="{720FAAF3-0E12-49C5-9D1A-0C932F792600}"/>
            </a:ext>
          </a:extLst>
        </xdr:cNvPr>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709" name="【消防施設】&#10;一人当たり面積最大値テキスト">
          <a:extLst>
            <a:ext uri="{FF2B5EF4-FFF2-40B4-BE49-F238E27FC236}">
              <a16:creationId xmlns:a16="http://schemas.microsoft.com/office/drawing/2014/main" id="{4A18B40D-BE44-4EF5-BF3C-91DBC96B74D0}"/>
            </a:ext>
          </a:extLst>
        </xdr:cNvPr>
        <xdr:cNvSpPr txBox="1"/>
      </xdr:nvSpPr>
      <xdr:spPr>
        <a:xfrm>
          <a:off x="22199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710" name="直線コネクタ 709">
          <a:extLst>
            <a:ext uri="{FF2B5EF4-FFF2-40B4-BE49-F238E27FC236}">
              <a16:creationId xmlns:a16="http://schemas.microsoft.com/office/drawing/2014/main" id="{2A1690D3-33CC-4570-BEA3-0F6EB314FC1B}"/>
            </a:ext>
          </a:extLst>
        </xdr:cNvPr>
        <xdr:cNvCxnSpPr/>
      </xdr:nvCxnSpPr>
      <xdr:spPr>
        <a:xfrm>
          <a:off x="22072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4915</xdr:rowOff>
    </xdr:from>
    <xdr:ext cx="469744" cy="259045"/>
    <xdr:sp macro="" textlink="">
      <xdr:nvSpPr>
        <xdr:cNvPr id="711" name="【消防施設】&#10;一人当たり面積平均値テキスト">
          <a:extLst>
            <a:ext uri="{FF2B5EF4-FFF2-40B4-BE49-F238E27FC236}">
              <a16:creationId xmlns:a16="http://schemas.microsoft.com/office/drawing/2014/main" id="{9344BB3C-FE8C-4C71-A934-53637900A80B}"/>
            </a:ext>
          </a:extLst>
        </xdr:cNvPr>
        <xdr:cNvSpPr txBox="1"/>
      </xdr:nvSpPr>
      <xdr:spPr>
        <a:xfrm>
          <a:off x="22199600" y="14406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26488</xdr:rowOff>
    </xdr:from>
    <xdr:to>
      <xdr:col>116</xdr:col>
      <xdr:colOff>114300</xdr:colOff>
      <xdr:row>84</xdr:row>
      <xdr:rowOff>128088</xdr:rowOff>
    </xdr:to>
    <xdr:sp macro="" textlink="">
      <xdr:nvSpPr>
        <xdr:cNvPr id="712" name="フローチャート: 判断 711">
          <a:extLst>
            <a:ext uri="{FF2B5EF4-FFF2-40B4-BE49-F238E27FC236}">
              <a16:creationId xmlns:a16="http://schemas.microsoft.com/office/drawing/2014/main" id="{F3472956-403A-4A1B-AA03-6ABF19D8CDFB}"/>
            </a:ext>
          </a:extLst>
        </xdr:cNvPr>
        <xdr:cNvSpPr/>
      </xdr:nvSpPr>
      <xdr:spPr>
        <a:xfrm>
          <a:off x="221107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114663</xdr:rowOff>
    </xdr:from>
    <xdr:to>
      <xdr:col>112</xdr:col>
      <xdr:colOff>38100</xdr:colOff>
      <xdr:row>83</xdr:row>
      <xdr:rowOff>44813</xdr:rowOff>
    </xdr:to>
    <xdr:sp macro="" textlink="">
      <xdr:nvSpPr>
        <xdr:cNvPr id="713" name="フローチャート: 判断 712">
          <a:extLst>
            <a:ext uri="{FF2B5EF4-FFF2-40B4-BE49-F238E27FC236}">
              <a16:creationId xmlns:a16="http://schemas.microsoft.com/office/drawing/2014/main" id="{D662C752-AC7C-4330-8B57-9E434913C416}"/>
            </a:ext>
          </a:extLst>
        </xdr:cNvPr>
        <xdr:cNvSpPr/>
      </xdr:nvSpPr>
      <xdr:spPr>
        <a:xfrm>
          <a:off x="2127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129358</xdr:rowOff>
    </xdr:from>
    <xdr:to>
      <xdr:col>107</xdr:col>
      <xdr:colOff>101600</xdr:colOff>
      <xdr:row>84</xdr:row>
      <xdr:rowOff>59508</xdr:rowOff>
    </xdr:to>
    <xdr:sp macro="" textlink="">
      <xdr:nvSpPr>
        <xdr:cNvPr id="714" name="フローチャート: 判断 713">
          <a:extLst>
            <a:ext uri="{FF2B5EF4-FFF2-40B4-BE49-F238E27FC236}">
              <a16:creationId xmlns:a16="http://schemas.microsoft.com/office/drawing/2014/main" id="{43FD0F9D-9912-4947-9685-8CA14660B127}"/>
            </a:ext>
          </a:extLst>
        </xdr:cNvPr>
        <xdr:cNvSpPr/>
      </xdr:nvSpPr>
      <xdr:spPr>
        <a:xfrm>
          <a:off x="20383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96701</xdr:rowOff>
    </xdr:from>
    <xdr:to>
      <xdr:col>102</xdr:col>
      <xdr:colOff>165100</xdr:colOff>
      <xdr:row>84</xdr:row>
      <xdr:rowOff>26851</xdr:rowOff>
    </xdr:to>
    <xdr:sp macro="" textlink="">
      <xdr:nvSpPr>
        <xdr:cNvPr id="715" name="フローチャート: 判断 714">
          <a:extLst>
            <a:ext uri="{FF2B5EF4-FFF2-40B4-BE49-F238E27FC236}">
              <a16:creationId xmlns:a16="http://schemas.microsoft.com/office/drawing/2014/main" id="{044F70EF-937A-455F-AC84-E614C9F8D0D9}"/>
            </a:ext>
          </a:extLst>
        </xdr:cNvPr>
        <xdr:cNvSpPr/>
      </xdr:nvSpPr>
      <xdr:spPr>
        <a:xfrm>
          <a:off x="19494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16" name="フローチャート: 判断 715">
          <a:extLst>
            <a:ext uri="{FF2B5EF4-FFF2-40B4-BE49-F238E27FC236}">
              <a16:creationId xmlns:a16="http://schemas.microsoft.com/office/drawing/2014/main" id="{E0974CF9-6F3B-4D84-B2D7-92385D2C0A88}"/>
            </a:ext>
          </a:extLst>
        </xdr:cNvPr>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F29D012-78ED-4800-A562-86D0B75DB22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AC149220-1A82-4649-ADD5-C6E3098A8D9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A5B14CD3-7F2D-463C-B59F-4E6690FA9CD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493975F4-5B41-44A2-A471-A3B90CD64C2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F2EB5439-9B17-4137-860B-FFACC018EF4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124461</xdr:rowOff>
    </xdr:from>
    <xdr:to>
      <xdr:col>116</xdr:col>
      <xdr:colOff>114300</xdr:colOff>
      <xdr:row>82</xdr:row>
      <xdr:rowOff>54611</xdr:rowOff>
    </xdr:to>
    <xdr:sp macro="" textlink="">
      <xdr:nvSpPr>
        <xdr:cNvPr id="722" name="楕円 721">
          <a:extLst>
            <a:ext uri="{FF2B5EF4-FFF2-40B4-BE49-F238E27FC236}">
              <a16:creationId xmlns:a16="http://schemas.microsoft.com/office/drawing/2014/main" id="{13DAEE61-37AB-494C-B70B-0D31E947D30A}"/>
            </a:ext>
          </a:extLst>
        </xdr:cNvPr>
        <xdr:cNvSpPr/>
      </xdr:nvSpPr>
      <xdr:spPr>
        <a:xfrm>
          <a:off x="221107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147338</xdr:rowOff>
    </xdr:from>
    <xdr:ext cx="469744" cy="259045"/>
    <xdr:sp macro="" textlink="">
      <xdr:nvSpPr>
        <xdr:cNvPr id="723" name="【消防施設】&#10;一人当たり面積該当値テキスト">
          <a:extLst>
            <a:ext uri="{FF2B5EF4-FFF2-40B4-BE49-F238E27FC236}">
              <a16:creationId xmlns:a16="http://schemas.microsoft.com/office/drawing/2014/main" id="{9067B028-8EA4-43BB-80B6-0F760B4D07EB}"/>
            </a:ext>
          </a:extLst>
        </xdr:cNvPr>
        <xdr:cNvSpPr txBox="1"/>
      </xdr:nvSpPr>
      <xdr:spPr>
        <a:xfrm>
          <a:off x="22199600" y="1386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168548</xdr:rowOff>
    </xdr:from>
    <xdr:to>
      <xdr:col>112</xdr:col>
      <xdr:colOff>38100</xdr:colOff>
      <xdr:row>82</xdr:row>
      <xdr:rowOff>98698</xdr:rowOff>
    </xdr:to>
    <xdr:sp macro="" textlink="">
      <xdr:nvSpPr>
        <xdr:cNvPr id="724" name="楕円 723">
          <a:extLst>
            <a:ext uri="{FF2B5EF4-FFF2-40B4-BE49-F238E27FC236}">
              <a16:creationId xmlns:a16="http://schemas.microsoft.com/office/drawing/2014/main" id="{91CBF8EB-2A34-41D1-A7FD-FBF95857E21F}"/>
            </a:ext>
          </a:extLst>
        </xdr:cNvPr>
        <xdr:cNvSpPr/>
      </xdr:nvSpPr>
      <xdr:spPr>
        <a:xfrm>
          <a:off x="212725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3811</xdr:rowOff>
    </xdr:from>
    <xdr:to>
      <xdr:col>116</xdr:col>
      <xdr:colOff>63500</xdr:colOff>
      <xdr:row>82</xdr:row>
      <xdr:rowOff>47898</xdr:rowOff>
    </xdr:to>
    <xdr:cxnSp macro="">
      <xdr:nvCxnSpPr>
        <xdr:cNvPr id="725" name="直線コネクタ 724">
          <a:extLst>
            <a:ext uri="{FF2B5EF4-FFF2-40B4-BE49-F238E27FC236}">
              <a16:creationId xmlns:a16="http://schemas.microsoft.com/office/drawing/2014/main" id="{137DA237-6700-4C27-9320-13993A6FF2A6}"/>
            </a:ext>
          </a:extLst>
        </xdr:cNvPr>
        <xdr:cNvCxnSpPr/>
      </xdr:nvCxnSpPr>
      <xdr:spPr>
        <a:xfrm flipV="1">
          <a:off x="21323300" y="1406271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26488</xdr:rowOff>
    </xdr:from>
    <xdr:to>
      <xdr:col>107</xdr:col>
      <xdr:colOff>101600</xdr:colOff>
      <xdr:row>82</xdr:row>
      <xdr:rowOff>128088</xdr:rowOff>
    </xdr:to>
    <xdr:sp macro="" textlink="">
      <xdr:nvSpPr>
        <xdr:cNvPr id="726" name="楕円 725">
          <a:extLst>
            <a:ext uri="{FF2B5EF4-FFF2-40B4-BE49-F238E27FC236}">
              <a16:creationId xmlns:a16="http://schemas.microsoft.com/office/drawing/2014/main" id="{2E9A7243-68F3-41F2-A753-B6D378070289}"/>
            </a:ext>
          </a:extLst>
        </xdr:cNvPr>
        <xdr:cNvSpPr/>
      </xdr:nvSpPr>
      <xdr:spPr>
        <a:xfrm>
          <a:off x="203835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47898</xdr:rowOff>
    </xdr:from>
    <xdr:to>
      <xdr:col>111</xdr:col>
      <xdr:colOff>177800</xdr:colOff>
      <xdr:row>82</xdr:row>
      <xdr:rowOff>77288</xdr:rowOff>
    </xdr:to>
    <xdr:cxnSp macro="">
      <xdr:nvCxnSpPr>
        <xdr:cNvPr id="727" name="直線コネクタ 726">
          <a:extLst>
            <a:ext uri="{FF2B5EF4-FFF2-40B4-BE49-F238E27FC236}">
              <a16:creationId xmlns:a16="http://schemas.microsoft.com/office/drawing/2014/main" id="{8976DCDB-5BE5-4DD2-9DEB-4B6A7E16C3B7}"/>
            </a:ext>
          </a:extLst>
        </xdr:cNvPr>
        <xdr:cNvCxnSpPr/>
      </xdr:nvCxnSpPr>
      <xdr:spPr>
        <a:xfrm flipV="1">
          <a:off x="20434300" y="1410679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42818</xdr:rowOff>
    </xdr:from>
    <xdr:to>
      <xdr:col>102</xdr:col>
      <xdr:colOff>165100</xdr:colOff>
      <xdr:row>82</xdr:row>
      <xdr:rowOff>144418</xdr:rowOff>
    </xdr:to>
    <xdr:sp macro="" textlink="">
      <xdr:nvSpPr>
        <xdr:cNvPr id="728" name="楕円 727">
          <a:extLst>
            <a:ext uri="{FF2B5EF4-FFF2-40B4-BE49-F238E27FC236}">
              <a16:creationId xmlns:a16="http://schemas.microsoft.com/office/drawing/2014/main" id="{808E0CA1-25CE-4309-B2D5-1B02F3C027BD}"/>
            </a:ext>
          </a:extLst>
        </xdr:cNvPr>
        <xdr:cNvSpPr/>
      </xdr:nvSpPr>
      <xdr:spPr>
        <a:xfrm>
          <a:off x="19494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77288</xdr:rowOff>
    </xdr:from>
    <xdr:to>
      <xdr:col>107</xdr:col>
      <xdr:colOff>50800</xdr:colOff>
      <xdr:row>82</xdr:row>
      <xdr:rowOff>93618</xdr:rowOff>
    </xdr:to>
    <xdr:cxnSp macro="">
      <xdr:nvCxnSpPr>
        <xdr:cNvPr id="729" name="直線コネクタ 728">
          <a:extLst>
            <a:ext uri="{FF2B5EF4-FFF2-40B4-BE49-F238E27FC236}">
              <a16:creationId xmlns:a16="http://schemas.microsoft.com/office/drawing/2014/main" id="{C2010B62-6489-4D5B-BCE6-99430A0A2362}"/>
            </a:ext>
          </a:extLst>
        </xdr:cNvPr>
        <xdr:cNvCxnSpPr/>
      </xdr:nvCxnSpPr>
      <xdr:spPr>
        <a:xfrm flipV="1">
          <a:off x="19545300" y="14136188"/>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60779</xdr:rowOff>
    </xdr:from>
    <xdr:to>
      <xdr:col>98</xdr:col>
      <xdr:colOff>38100</xdr:colOff>
      <xdr:row>82</xdr:row>
      <xdr:rowOff>162379</xdr:rowOff>
    </xdr:to>
    <xdr:sp macro="" textlink="">
      <xdr:nvSpPr>
        <xdr:cNvPr id="730" name="楕円 729">
          <a:extLst>
            <a:ext uri="{FF2B5EF4-FFF2-40B4-BE49-F238E27FC236}">
              <a16:creationId xmlns:a16="http://schemas.microsoft.com/office/drawing/2014/main" id="{F318AC1B-0283-4A31-8558-73B8C3C332A4}"/>
            </a:ext>
          </a:extLst>
        </xdr:cNvPr>
        <xdr:cNvSpPr/>
      </xdr:nvSpPr>
      <xdr:spPr>
        <a:xfrm>
          <a:off x="186055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93618</xdr:rowOff>
    </xdr:from>
    <xdr:to>
      <xdr:col>102</xdr:col>
      <xdr:colOff>114300</xdr:colOff>
      <xdr:row>82</xdr:row>
      <xdr:rowOff>111579</xdr:rowOff>
    </xdr:to>
    <xdr:cxnSp macro="">
      <xdr:nvCxnSpPr>
        <xdr:cNvPr id="731" name="直線コネクタ 730">
          <a:extLst>
            <a:ext uri="{FF2B5EF4-FFF2-40B4-BE49-F238E27FC236}">
              <a16:creationId xmlns:a16="http://schemas.microsoft.com/office/drawing/2014/main" id="{CE42021C-7471-45A0-B492-EE5B832A1065}"/>
            </a:ext>
          </a:extLst>
        </xdr:cNvPr>
        <xdr:cNvCxnSpPr/>
      </xdr:nvCxnSpPr>
      <xdr:spPr>
        <a:xfrm flipV="1">
          <a:off x="18656300" y="14152518"/>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35940</xdr:rowOff>
    </xdr:from>
    <xdr:ext cx="469744" cy="259045"/>
    <xdr:sp macro="" textlink="">
      <xdr:nvSpPr>
        <xdr:cNvPr id="732" name="n_1aveValue【消防施設】&#10;一人当たり面積">
          <a:extLst>
            <a:ext uri="{FF2B5EF4-FFF2-40B4-BE49-F238E27FC236}">
              <a16:creationId xmlns:a16="http://schemas.microsoft.com/office/drawing/2014/main" id="{D27EB501-F5E6-4118-9DA0-87456B586A95}"/>
            </a:ext>
          </a:extLst>
        </xdr:cNvPr>
        <xdr:cNvSpPr txBox="1"/>
      </xdr:nvSpPr>
      <xdr:spPr>
        <a:xfrm>
          <a:off x="21075727" y="1426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50635</xdr:rowOff>
    </xdr:from>
    <xdr:ext cx="469744" cy="259045"/>
    <xdr:sp macro="" textlink="">
      <xdr:nvSpPr>
        <xdr:cNvPr id="733" name="n_2aveValue【消防施設】&#10;一人当たり面積">
          <a:extLst>
            <a:ext uri="{FF2B5EF4-FFF2-40B4-BE49-F238E27FC236}">
              <a16:creationId xmlns:a16="http://schemas.microsoft.com/office/drawing/2014/main" id="{C0C55849-8960-46FB-9739-6EF5D875BAF5}"/>
            </a:ext>
          </a:extLst>
        </xdr:cNvPr>
        <xdr:cNvSpPr txBox="1"/>
      </xdr:nvSpPr>
      <xdr:spPr>
        <a:xfrm>
          <a:off x="20199427" y="1445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17978</xdr:rowOff>
    </xdr:from>
    <xdr:ext cx="469744" cy="259045"/>
    <xdr:sp macro="" textlink="">
      <xdr:nvSpPr>
        <xdr:cNvPr id="734" name="n_3aveValue【消防施設】&#10;一人当たり面積">
          <a:extLst>
            <a:ext uri="{FF2B5EF4-FFF2-40B4-BE49-F238E27FC236}">
              <a16:creationId xmlns:a16="http://schemas.microsoft.com/office/drawing/2014/main" id="{9A48D175-C589-4849-8A7A-A4AFBF1F50B6}"/>
            </a:ext>
          </a:extLst>
        </xdr:cNvPr>
        <xdr:cNvSpPr txBox="1"/>
      </xdr:nvSpPr>
      <xdr:spPr>
        <a:xfrm>
          <a:off x="19310427" y="1441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160038</xdr:rowOff>
    </xdr:from>
    <xdr:ext cx="469744" cy="259045"/>
    <xdr:sp macro="" textlink="">
      <xdr:nvSpPr>
        <xdr:cNvPr id="735" name="n_4aveValue【消防施設】&#10;一人当たり面積">
          <a:extLst>
            <a:ext uri="{FF2B5EF4-FFF2-40B4-BE49-F238E27FC236}">
              <a16:creationId xmlns:a16="http://schemas.microsoft.com/office/drawing/2014/main" id="{30723934-628B-4D45-B546-B547833ED875}"/>
            </a:ext>
          </a:extLst>
        </xdr:cNvPr>
        <xdr:cNvSpPr txBox="1"/>
      </xdr:nvSpPr>
      <xdr:spPr>
        <a:xfrm>
          <a:off x="18421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115225</xdr:rowOff>
    </xdr:from>
    <xdr:ext cx="469744" cy="259045"/>
    <xdr:sp macro="" textlink="">
      <xdr:nvSpPr>
        <xdr:cNvPr id="736" name="n_1mainValue【消防施設】&#10;一人当たり面積">
          <a:extLst>
            <a:ext uri="{FF2B5EF4-FFF2-40B4-BE49-F238E27FC236}">
              <a16:creationId xmlns:a16="http://schemas.microsoft.com/office/drawing/2014/main" id="{0F33A30E-1BBC-40C5-A6E8-E580426E72FB}"/>
            </a:ext>
          </a:extLst>
        </xdr:cNvPr>
        <xdr:cNvSpPr txBox="1"/>
      </xdr:nvSpPr>
      <xdr:spPr>
        <a:xfrm>
          <a:off x="21075727" y="1383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144615</xdr:rowOff>
    </xdr:from>
    <xdr:ext cx="469744" cy="259045"/>
    <xdr:sp macro="" textlink="">
      <xdr:nvSpPr>
        <xdr:cNvPr id="737" name="n_2mainValue【消防施設】&#10;一人当たり面積">
          <a:extLst>
            <a:ext uri="{FF2B5EF4-FFF2-40B4-BE49-F238E27FC236}">
              <a16:creationId xmlns:a16="http://schemas.microsoft.com/office/drawing/2014/main" id="{70B0C46C-FCBE-4E09-B1BE-0B80B78A712B}"/>
            </a:ext>
          </a:extLst>
        </xdr:cNvPr>
        <xdr:cNvSpPr txBox="1"/>
      </xdr:nvSpPr>
      <xdr:spPr>
        <a:xfrm>
          <a:off x="20199427" y="1386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160945</xdr:rowOff>
    </xdr:from>
    <xdr:ext cx="469744" cy="259045"/>
    <xdr:sp macro="" textlink="">
      <xdr:nvSpPr>
        <xdr:cNvPr id="738" name="n_3mainValue【消防施設】&#10;一人当たり面積">
          <a:extLst>
            <a:ext uri="{FF2B5EF4-FFF2-40B4-BE49-F238E27FC236}">
              <a16:creationId xmlns:a16="http://schemas.microsoft.com/office/drawing/2014/main" id="{F264B8E7-C844-4892-843D-493FF0B439B3}"/>
            </a:ext>
          </a:extLst>
        </xdr:cNvPr>
        <xdr:cNvSpPr txBox="1"/>
      </xdr:nvSpPr>
      <xdr:spPr>
        <a:xfrm>
          <a:off x="19310427" y="1387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7456</xdr:rowOff>
    </xdr:from>
    <xdr:ext cx="469744" cy="259045"/>
    <xdr:sp macro="" textlink="">
      <xdr:nvSpPr>
        <xdr:cNvPr id="739" name="n_4mainValue【消防施設】&#10;一人当たり面積">
          <a:extLst>
            <a:ext uri="{FF2B5EF4-FFF2-40B4-BE49-F238E27FC236}">
              <a16:creationId xmlns:a16="http://schemas.microsoft.com/office/drawing/2014/main" id="{0D4CBD8C-82FF-4160-9797-ED3D079D7C33}"/>
            </a:ext>
          </a:extLst>
        </xdr:cNvPr>
        <xdr:cNvSpPr txBox="1"/>
      </xdr:nvSpPr>
      <xdr:spPr>
        <a:xfrm>
          <a:off x="18421427" y="1389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6D6A3860-4C19-4941-948D-CE1A38A437B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8AC44742-5C4E-406D-AA01-733D2C01E3E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FF2BEE58-C5A2-4087-861E-5D2FED05AD3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8669DCE1-B689-46C9-B205-D00182711B3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94FD5601-D13B-4A27-AE74-E98F9993650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A20AB4A2-2554-4F0F-8576-C5EB5909283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EB2973A6-B166-43F4-AB5E-489D45A7EDE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97177D7F-D084-4327-8F11-CDDA1D6D839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FDF9487B-AFDB-4427-BAD7-618E9F26E27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AAE5FCC4-CC33-4FF8-8741-F6163613EAC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6CB4F896-EE5D-4139-9973-DF9C645899F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4C006E1F-7A7A-4E39-87B8-D31B6346BC2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F0079341-B076-47CC-9DB1-2F4D8BFB013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822CFE20-1885-496F-9F73-9C475FA09F3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7CFE3F02-1EDC-4397-AB44-9981A6A881A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D16C77F4-6B92-4C57-80E3-057232B1E9A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72EB2550-419B-42C1-B8A7-24A3C906B6C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C723120B-E722-4AF8-9555-F58ABEB7F1A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09B0BD60-D5DA-4040-959D-88B523D9B96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3133AD73-6D48-4BA3-B090-6DC20BFD5D8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07AA1C14-E581-4A52-B92A-1ED55A86814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773D5DB3-DCB9-4BE8-96F7-8CBD3928B8A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86ABFE74-FA21-4896-B255-BE31A2C8173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5ACCDA7F-4F92-444C-A413-DDB740D8D4A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a:extLst>
            <a:ext uri="{FF2B5EF4-FFF2-40B4-BE49-F238E27FC236}">
              <a16:creationId xmlns:a16="http://schemas.microsoft.com/office/drawing/2014/main" id="{D77344A9-1776-4D5D-A651-5F138328637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84364</xdr:rowOff>
    </xdr:from>
    <xdr:to>
      <xdr:col>85</xdr:col>
      <xdr:colOff>126364</xdr:colOff>
      <xdr:row>109</xdr:row>
      <xdr:rowOff>35379</xdr:rowOff>
    </xdr:to>
    <xdr:cxnSp macro="">
      <xdr:nvCxnSpPr>
        <xdr:cNvPr id="765" name="直線コネクタ 764">
          <a:extLst>
            <a:ext uri="{FF2B5EF4-FFF2-40B4-BE49-F238E27FC236}">
              <a16:creationId xmlns:a16="http://schemas.microsoft.com/office/drawing/2014/main" id="{C79B29EB-0704-4C6A-BF28-F286955F6B99}"/>
            </a:ext>
          </a:extLst>
        </xdr:cNvPr>
        <xdr:cNvCxnSpPr/>
      </xdr:nvCxnSpPr>
      <xdr:spPr>
        <a:xfrm flipV="1">
          <a:off x="16318864" y="17229364"/>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庁舎】&#10;有形固定資産減価償却率最小値テキスト">
          <a:extLst>
            <a:ext uri="{FF2B5EF4-FFF2-40B4-BE49-F238E27FC236}">
              <a16:creationId xmlns:a16="http://schemas.microsoft.com/office/drawing/2014/main" id="{F485364A-E368-4A43-B490-D1E1DB3CAF1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a:extLst>
            <a:ext uri="{FF2B5EF4-FFF2-40B4-BE49-F238E27FC236}">
              <a16:creationId xmlns:a16="http://schemas.microsoft.com/office/drawing/2014/main" id="{2108F71D-DC72-4CFB-909F-8621BFE3B136}"/>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31041</xdr:rowOff>
    </xdr:from>
    <xdr:ext cx="340478" cy="259045"/>
    <xdr:sp macro="" textlink="">
      <xdr:nvSpPr>
        <xdr:cNvPr id="768" name="【庁舎】&#10;有形固定資産減価償却率最大値テキスト">
          <a:extLst>
            <a:ext uri="{FF2B5EF4-FFF2-40B4-BE49-F238E27FC236}">
              <a16:creationId xmlns:a16="http://schemas.microsoft.com/office/drawing/2014/main" id="{86D05F4A-2F73-4F38-B28D-1090400B9D8B}"/>
            </a:ext>
          </a:extLst>
        </xdr:cNvPr>
        <xdr:cNvSpPr txBox="1"/>
      </xdr:nvSpPr>
      <xdr:spPr>
        <a:xfrm>
          <a:off x="16357600" y="170045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84364</xdr:rowOff>
    </xdr:from>
    <xdr:to>
      <xdr:col>86</xdr:col>
      <xdr:colOff>25400</xdr:colOff>
      <xdr:row>100</xdr:row>
      <xdr:rowOff>84364</xdr:rowOff>
    </xdr:to>
    <xdr:cxnSp macro="">
      <xdr:nvCxnSpPr>
        <xdr:cNvPr id="769" name="直線コネクタ 768">
          <a:extLst>
            <a:ext uri="{FF2B5EF4-FFF2-40B4-BE49-F238E27FC236}">
              <a16:creationId xmlns:a16="http://schemas.microsoft.com/office/drawing/2014/main" id="{131959D2-6183-4BCB-AEEB-50EC1029CC3D}"/>
            </a:ext>
          </a:extLst>
        </xdr:cNvPr>
        <xdr:cNvCxnSpPr/>
      </xdr:nvCxnSpPr>
      <xdr:spPr>
        <a:xfrm>
          <a:off x="16230600" y="1722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41383</xdr:rowOff>
    </xdr:from>
    <xdr:ext cx="405111" cy="259045"/>
    <xdr:sp macro="" textlink="">
      <xdr:nvSpPr>
        <xdr:cNvPr id="770" name="【庁舎】&#10;有形固定資産減価償却率平均値テキスト">
          <a:extLst>
            <a:ext uri="{FF2B5EF4-FFF2-40B4-BE49-F238E27FC236}">
              <a16:creationId xmlns:a16="http://schemas.microsoft.com/office/drawing/2014/main" id="{9C94993D-F148-4B43-85A7-2B9E5AD87840}"/>
            </a:ext>
          </a:extLst>
        </xdr:cNvPr>
        <xdr:cNvSpPr txBox="1"/>
      </xdr:nvSpPr>
      <xdr:spPr>
        <a:xfrm>
          <a:off x="16357600" y="17872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62956</xdr:rowOff>
    </xdr:from>
    <xdr:to>
      <xdr:col>85</xdr:col>
      <xdr:colOff>177800</xdr:colOff>
      <xdr:row>104</xdr:row>
      <xdr:rowOff>164556</xdr:rowOff>
    </xdr:to>
    <xdr:sp macro="" textlink="">
      <xdr:nvSpPr>
        <xdr:cNvPr id="771" name="フローチャート: 判断 770">
          <a:extLst>
            <a:ext uri="{FF2B5EF4-FFF2-40B4-BE49-F238E27FC236}">
              <a16:creationId xmlns:a16="http://schemas.microsoft.com/office/drawing/2014/main" id="{B193955D-9176-432D-A933-C5CE8E0374AF}"/>
            </a:ext>
          </a:extLst>
        </xdr:cNvPr>
        <xdr:cNvSpPr/>
      </xdr:nvSpPr>
      <xdr:spPr>
        <a:xfrm>
          <a:off x="16268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58057</xdr:rowOff>
    </xdr:from>
    <xdr:to>
      <xdr:col>81</xdr:col>
      <xdr:colOff>101600</xdr:colOff>
      <xdr:row>104</xdr:row>
      <xdr:rowOff>159657</xdr:rowOff>
    </xdr:to>
    <xdr:sp macro="" textlink="">
      <xdr:nvSpPr>
        <xdr:cNvPr id="772" name="フローチャート: 判断 771">
          <a:extLst>
            <a:ext uri="{FF2B5EF4-FFF2-40B4-BE49-F238E27FC236}">
              <a16:creationId xmlns:a16="http://schemas.microsoft.com/office/drawing/2014/main" id="{3BAD3E54-14CB-4C25-9BC0-DD9B268E028B}"/>
            </a:ext>
          </a:extLst>
        </xdr:cNvPr>
        <xdr:cNvSpPr/>
      </xdr:nvSpPr>
      <xdr:spPr>
        <a:xfrm>
          <a:off x="1543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53158</xdr:rowOff>
    </xdr:from>
    <xdr:to>
      <xdr:col>76</xdr:col>
      <xdr:colOff>165100</xdr:colOff>
      <xdr:row>105</xdr:row>
      <xdr:rowOff>154758</xdr:rowOff>
    </xdr:to>
    <xdr:sp macro="" textlink="">
      <xdr:nvSpPr>
        <xdr:cNvPr id="773" name="フローチャート: 判断 772">
          <a:extLst>
            <a:ext uri="{FF2B5EF4-FFF2-40B4-BE49-F238E27FC236}">
              <a16:creationId xmlns:a16="http://schemas.microsoft.com/office/drawing/2014/main" id="{FB0CFCC7-7709-40A8-9A62-980C7BFE4181}"/>
            </a:ext>
          </a:extLst>
        </xdr:cNvPr>
        <xdr:cNvSpPr/>
      </xdr:nvSpPr>
      <xdr:spPr>
        <a:xfrm>
          <a:off x="14541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64588</xdr:rowOff>
    </xdr:from>
    <xdr:to>
      <xdr:col>72</xdr:col>
      <xdr:colOff>38100</xdr:colOff>
      <xdr:row>105</xdr:row>
      <xdr:rowOff>166188</xdr:rowOff>
    </xdr:to>
    <xdr:sp macro="" textlink="">
      <xdr:nvSpPr>
        <xdr:cNvPr id="774" name="フローチャート: 判断 773">
          <a:extLst>
            <a:ext uri="{FF2B5EF4-FFF2-40B4-BE49-F238E27FC236}">
              <a16:creationId xmlns:a16="http://schemas.microsoft.com/office/drawing/2014/main" id="{D49FD32B-A65A-40A6-88A0-A03AE8D1C4EA}"/>
            </a:ext>
          </a:extLst>
        </xdr:cNvPr>
        <xdr:cNvSpPr/>
      </xdr:nvSpPr>
      <xdr:spPr>
        <a:xfrm>
          <a:off x="13652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56424</xdr:rowOff>
    </xdr:from>
    <xdr:to>
      <xdr:col>67</xdr:col>
      <xdr:colOff>101600</xdr:colOff>
      <xdr:row>105</xdr:row>
      <xdr:rowOff>158024</xdr:rowOff>
    </xdr:to>
    <xdr:sp macro="" textlink="">
      <xdr:nvSpPr>
        <xdr:cNvPr id="775" name="フローチャート: 判断 774">
          <a:extLst>
            <a:ext uri="{FF2B5EF4-FFF2-40B4-BE49-F238E27FC236}">
              <a16:creationId xmlns:a16="http://schemas.microsoft.com/office/drawing/2014/main" id="{3FCEE876-FCB3-47F0-BFEF-76DD99162233}"/>
            </a:ext>
          </a:extLst>
        </xdr:cNvPr>
        <xdr:cNvSpPr/>
      </xdr:nvSpPr>
      <xdr:spPr>
        <a:xfrm>
          <a:off x="12763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D4DC7F66-377C-44F0-BFA1-3DE870645B0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7686A2DD-4D4B-473D-B40A-34B70C4C548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98EF6D1F-BA2F-445D-B021-9DAC888E963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924E5A69-3A0C-4FB7-98E8-1C764366FF8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BBB8123-37D8-4FD0-9723-451FC78713F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165826</xdr:rowOff>
    </xdr:from>
    <xdr:to>
      <xdr:col>85</xdr:col>
      <xdr:colOff>177800</xdr:colOff>
      <xdr:row>101</xdr:row>
      <xdr:rowOff>95976</xdr:rowOff>
    </xdr:to>
    <xdr:sp macro="" textlink="">
      <xdr:nvSpPr>
        <xdr:cNvPr id="781" name="楕円 780">
          <a:extLst>
            <a:ext uri="{FF2B5EF4-FFF2-40B4-BE49-F238E27FC236}">
              <a16:creationId xmlns:a16="http://schemas.microsoft.com/office/drawing/2014/main" id="{6CB68137-4C0B-4932-B5AC-3D8FB64B571C}"/>
            </a:ext>
          </a:extLst>
        </xdr:cNvPr>
        <xdr:cNvSpPr/>
      </xdr:nvSpPr>
      <xdr:spPr>
        <a:xfrm>
          <a:off x="16268700" y="173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17253</xdr:rowOff>
    </xdr:from>
    <xdr:ext cx="405111" cy="259045"/>
    <xdr:sp macro="" textlink="">
      <xdr:nvSpPr>
        <xdr:cNvPr id="782" name="【庁舎】&#10;有形固定資産減価償却率該当値テキスト">
          <a:extLst>
            <a:ext uri="{FF2B5EF4-FFF2-40B4-BE49-F238E27FC236}">
              <a16:creationId xmlns:a16="http://schemas.microsoft.com/office/drawing/2014/main" id="{A0951F7C-255A-4ED3-9C58-C8AA60F80174}"/>
            </a:ext>
          </a:extLst>
        </xdr:cNvPr>
        <xdr:cNvSpPr txBox="1"/>
      </xdr:nvSpPr>
      <xdr:spPr>
        <a:xfrm>
          <a:off x="16357600" y="1716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121738</xdr:rowOff>
    </xdr:from>
    <xdr:to>
      <xdr:col>81</xdr:col>
      <xdr:colOff>101600</xdr:colOff>
      <xdr:row>101</xdr:row>
      <xdr:rowOff>51888</xdr:rowOff>
    </xdr:to>
    <xdr:sp macro="" textlink="">
      <xdr:nvSpPr>
        <xdr:cNvPr id="783" name="楕円 782">
          <a:extLst>
            <a:ext uri="{FF2B5EF4-FFF2-40B4-BE49-F238E27FC236}">
              <a16:creationId xmlns:a16="http://schemas.microsoft.com/office/drawing/2014/main" id="{8A04485F-292F-43DC-9305-53309F18D9FF}"/>
            </a:ext>
          </a:extLst>
        </xdr:cNvPr>
        <xdr:cNvSpPr/>
      </xdr:nvSpPr>
      <xdr:spPr>
        <a:xfrm>
          <a:off x="15430500" y="172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1088</xdr:rowOff>
    </xdr:from>
    <xdr:to>
      <xdr:col>85</xdr:col>
      <xdr:colOff>127000</xdr:colOff>
      <xdr:row>101</xdr:row>
      <xdr:rowOff>45176</xdr:rowOff>
    </xdr:to>
    <xdr:cxnSp macro="">
      <xdr:nvCxnSpPr>
        <xdr:cNvPr id="784" name="直線コネクタ 783">
          <a:extLst>
            <a:ext uri="{FF2B5EF4-FFF2-40B4-BE49-F238E27FC236}">
              <a16:creationId xmlns:a16="http://schemas.microsoft.com/office/drawing/2014/main" id="{76373337-F663-4303-BDA1-F102238FE171}"/>
            </a:ext>
          </a:extLst>
        </xdr:cNvPr>
        <xdr:cNvCxnSpPr/>
      </xdr:nvCxnSpPr>
      <xdr:spPr>
        <a:xfrm>
          <a:off x="15481300" y="17317538"/>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76019</xdr:rowOff>
    </xdr:from>
    <xdr:to>
      <xdr:col>76</xdr:col>
      <xdr:colOff>165100</xdr:colOff>
      <xdr:row>101</xdr:row>
      <xdr:rowOff>6169</xdr:rowOff>
    </xdr:to>
    <xdr:sp macro="" textlink="">
      <xdr:nvSpPr>
        <xdr:cNvPr id="785" name="楕円 784">
          <a:extLst>
            <a:ext uri="{FF2B5EF4-FFF2-40B4-BE49-F238E27FC236}">
              <a16:creationId xmlns:a16="http://schemas.microsoft.com/office/drawing/2014/main" id="{0BD22F4D-7EFC-4A66-8B88-A44DC178F6EA}"/>
            </a:ext>
          </a:extLst>
        </xdr:cNvPr>
        <xdr:cNvSpPr/>
      </xdr:nvSpPr>
      <xdr:spPr>
        <a:xfrm>
          <a:off x="14541500" y="1722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126819</xdr:rowOff>
    </xdr:from>
    <xdr:to>
      <xdr:col>81</xdr:col>
      <xdr:colOff>50800</xdr:colOff>
      <xdr:row>101</xdr:row>
      <xdr:rowOff>1088</xdr:rowOff>
    </xdr:to>
    <xdr:cxnSp macro="">
      <xdr:nvCxnSpPr>
        <xdr:cNvPr id="786" name="直線コネクタ 785">
          <a:extLst>
            <a:ext uri="{FF2B5EF4-FFF2-40B4-BE49-F238E27FC236}">
              <a16:creationId xmlns:a16="http://schemas.microsoft.com/office/drawing/2014/main" id="{6F5BE623-7ECD-46D9-BB03-591EA388CB72}"/>
            </a:ext>
          </a:extLst>
        </xdr:cNvPr>
        <xdr:cNvCxnSpPr/>
      </xdr:nvCxnSpPr>
      <xdr:spPr>
        <a:xfrm>
          <a:off x="14592300" y="1727181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30299</xdr:rowOff>
    </xdr:from>
    <xdr:to>
      <xdr:col>72</xdr:col>
      <xdr:colOff>38100</xdr:colOff>
      <xdr:row>100</xdr:row>
      <xdr:rowOff>131899</xdr:rowOff>
    </xdr:to>
    <xdr:sp macro="" textlink="">
      <xdr:nvSpPr>
        <xdr:cNvPr id="787" name="楕円 786">
          <a:extLst>
            <a:ext uri="{FF2B5EF4-FFF2-40B4-BE49-F238E27FC236}">
              <a16:creationId xmlns:a16="http://schemas.microsoft.com/office/drawing/2014/main" id="{8C366C7F-80D5-4F63-91BE-8A618120DAAD}"/>
            </a:ext>
          </a:extLst>
        </xdr:cNvPr>
        <xdr:cNvSpPr/>
      </xdr:nvSpPr>
      <xdr:spPr>
        <a:xfrm>
          <a:off x="13652500" y="1717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81099</xdr:rowOff>
    </xdr:from>
    <xdr:to>
      <xdr:col>76</xdr:col>
      <xdr:colOff>114300</xdr:colOff>
      <xdr:row>100</xdr:row>
      <xdr:rowOff>126819</xdr:rowOff>
    </xdr:to>
    <xdr:cxnSp macro="">
      <xdr:nvCxnSpPr>
        <xdr:cNvPr id="788" name="直線コネクタ 787">
          <a:extLst>
            <a:ext uri="{FF2B5EF4-FFF2-40B4-BE49-F238E27FC236}">
              <a16:creationId xmlns:a16="http://schemas.microsoft.com/office/drawing/2014/main" id="{513835CD-F907-4342-8C2D-041939FD90DF}"/>
            </a:ext>
          </a:extLst>
        </xdr:cNvPr>
        <xdr:cNvCxnSpPr/>
      </xdr:nvCxnSpPr>
      <xdr:spPr>
        <a:xfrm>
          <a:off x="13703300" y="1722609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156029</xdr:rowOff>
    </xdr:from>
    <xdr:to>
      <xdr:col>67</xdr:col>
      <xdr:colOff>101600</xdr:colOff>
      <xdr:row>100</xdr:row>
      <xdr:rowOff>86179</xdr:rowOff>
    </xdr:to>
    <xdr:sp macro="" textlink="">
      <xdr:nvSpPr>
        <xdr:cNvPr id="789" name="楕円 788">
          <a:extLst>
            <a:ext uri="{FF2B5EF4-FFF2-40B4-BE49-F238E27FC236}">
              <a16:creationId xmlns:a16="http://schemas.microsoft.com/office/drawing/2014/main" id="{D2D2FE44-21CA-4FC0-890B-9C3DFA05A620}"/>
            </a:ext>
          </a:extLst>
        </xdr:cNvPr>
        <xdr:cNvSpPr/>
      </xdr:nvSpPr>
      <xdr:spPr>
        <a:xfrm>
          <a:off x="12763500" y="1712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35379</xdr:rowOff>
    </xdr:from>
    <xdr:to>
      <xdr:col>71</xdr:col>
      <xdr:colOff>177800</xdr:colOff>
      <xdr:row>100</xdr:row>
      <xdr:rowOff>81099</xdr:rowOff>
    </xdr:to>
    <xdr:cxnSp macro="">
      <xdr:nvCxnSpPr>
        <xdr:cNvPr id="790" name="直線コネクタ 789">
          <a:extLst>
            <a:ext uri="{FF2B5EF4-FFF2-40B4-BE49-F238E27FC236}">
              <a16:creationId xmlns:a16="http://schemas.microsoft.com/office/drawing/2014/main" id="{42DCA479-9FC3-40EB-86C0-334F634390DB}"/>
            </a:ext>
          </a:extLst>
        </xdr:cNvPr>
        <xdr:cNvCxnSpPr/>
      </xdr:nvCxnSpPr>
      <xdr:spPr>
        <a:xfrm>
          <a:off x="12814300" y="1718037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150784</xdr:rowOff>
    </xdr:from>
    <xdr:ext cx="405111" cy="259045"/>
    <xdr:sp macro="" textlink="">
      <xdr:nvSpPr>
        <xdr:cNvPr id="791" name="n_1aveValue【庁舎】&#10;有形固定資産減価償却率">
          <a:extLst>
            <a:ext uri="{FF2B5EF4-FFF2-40B4-BE49-F238E27FC236}">
              <a16:creationId xmlns:a16="http://schemas.microsoft.com/office/drawing/2014/main" id="{117B93EB-E93C-4ED6-A3D6-CD165D175661}"/>
            </a:ext>
          </a:extLst>
        </xdr:cNvPr>
        <xdr:cNvSpPr txBox="1"/>
      </xdr:nvSpPr>
      <xdr:spPr>
        <a:xfrm>
          <a:off x="152660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145885</xdr:rowOff>
    </xdr:from>
    <xdr:ext cx="405111" cy="259045"/>
    <xdr:sp macro="" textlink="">
      <xdr:nvSpPr>
        <xdr:cNvPr id="792" name="n_2aveValue【庁舎】&#10;有形固定資産減価償却率">
          <a:extLst>
            <a:ext uri="{FF2B5EF4-FFF2-40B4-BE49-F238E27FC236}">
              <a16:creationId xmlns:a16="http://schemas.microsoft.com/office/drawing/2014/main" id="{76D34CE2-6581-4FD4-B802-E0306E984B5C}"/>
            </a:ext>
          </a:extLst>
        </xdr:cNvPr>
        <xdr:cNvSpPr txBox="1"/>
      </xdr:nvSpPr>
      <xdr:spPr>
        <a:xfrm>
          <a:off x="14389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157315</xdr:rowOff>
    </xdr:from>
    <xdr:ext cx="405111" cy="259045"/>
    <xdr:sp macro="" textlink="">
      <xdr:nvSpPr>
        <xdr:cNvPr id="793" name="n_3aveValue【庁舎】&#10;有形固定資産減価償却率">
          <a:extLst>
            <a:ext uri="{FF2B5EF4-FFF2-40B4-BE49-F238E27FC236}">
              <a16:creationId xmlns:a16="http://schemas.microsoft.com/office/drawing/2014/main" id="{A36FA176-BC3F-46D8-BCE3-A6D45490BB43}"/>
            </a:ext>
          </a:extLst>
        </xdr:cNvPr>
        <xdr:cNvSpPr txBox="1"/>
      </xdr:nvSpPr>
      <xdr:spPr>
        <a:xfrm>
          <a:off x="135007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149151</xdr:rowOff>
    </xdr:from>
    <xdr:ext cx="405111" cy="259045"/>
    <xdr:sp macro="" textlink="">
      <xdr:nvSpPr>
        <xdr:cNvPr id="794" name="n_4aveValue【庁舎】&#10;有形固定資産減価償却率">
          <a:extLst>
            <a:ext uri="{FF2B5EF4-FFF2-40B4-BE49-F238E27FC236}">
              <a16:creationId xmlns:a16="http://schemas.microsoft.com/office/drawing/2014/main" id="{81CB7DA2-603F-4F23-BD3F-7FF3CF2E7301}"/>
            </a:ext>
          </a:extLst>
        </xdr:cNvPr>
        <xdr:cNvSpPr txBox="1"/>
      </xdr:nvSpPr>
      <xdr:spPr>
        <a:xfrm>
          <a:off x="12611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68415</xdr:rowOff>
    </xdr:from>
    <xdr:ext cx="405111" cy="259045"/>
    <xdr:sp macro="" textlink="">
      <xdr:nvSpPr>
        <xdr:cNvPr id="795" name="n_1mainValue【庁舎】&#10;有形固定資産減価償却率">
          <a:extLst>
            <a:ext uri="{FF2B5EF4-FFF2-40B4-BE49-F238E27FC236}">
              <a16:creationId xmlns:a16="http://schemas.microsoft.com/office/drawing/2014/main" id="{8F366803-F40E-45FF-8C29-CFF5D61B71E1}"/>
            </a:ext>
          </a:extLst>
        </xdr:cNvPr>
        <xdr:cNvSpPr txBox="1"/>
      </xdr:nvSpPr>
      <xdr:spPr>
        <a:xfrm>
          <a:off x="15266044" y="17041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22696</xdr:rowOff>
    </xdr:from>
    <xdr:ext cx="405111" cy="259045"/>
    <xdr:sp macro="" textlink="">
      <xdr:nvSpPr>
        <xdr:cNvPr id="796" name="n_2mainValue【庁舎】&#10;有形固定資産減価償却率">
          <a:extLst>
            <a:ext uri="{FF2B5EF4-FFF2-40B4-BE49-F238E27FC236}">
              <a16:creationId xmlns:a16="http://schemas.microsoft.com/office/drawing/2014/main" id="{DA0301C6-5B60-414B-A4A9-DD66B3E0E054}"/>
            </a:ext>
          </a:extLst>
        </xdr:cNvPr>
        <xdr:cNvSpPr txBox="1"/>
      </xdr:nvSpPr>
      <xdr:spPr>
        <a:xfrm>
          <a:off x="14389744" y="16996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148426</xdr:rowOff>
    </xdr:from>
    <xdr:ext cx="340478" cy="259045"/>
    <xdr:sp macro="" textlink="">
      <xdr:nvSpPr>
        <xdr:cNvPr id="797" name="n_3mainValue【庁舎】&#10;有形固定資産減価償却率">
          <a:extLst>
            <a:ext uri="{FF2B5EF4-FFF2-40B4-BE49-F238E27FC236}">
              <a16:creationId xmlns:a16="http://schemas.microsoft.com/office/drawing/2014/main" id="{F5F92EC5-2457-4B50-AC78-DBA1286FCE57}"/>
            </a:ext>
          </a:extLst>
        </xdr:cNvPr>
        <xdr:cNvSpPr txBox="1"/>
      </xdr:nvSpPr>
      <xdr:spPr>
        <a:xfrm>
          <a:off x="13533061" y="16950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102706</xdr:rowOff>
    </xdr:from>
    <xdr:ext cx="340478" cy="259045"/>
    <xdr:sp macro="" textlink="">
      <xdr:nvSpPr>
        <xdr:cNvPr id="798" name="n_4mainValue【庁舎】&#10;有形固定資産減価償却率">
          <a:extLst>
            <a:ext uri="{FF2B5EF4-FFF2-40B4-BE49-F238E27FC236}">
              <a16:creationId xmlns:a16="http://schemas.microsoft.com/office/drawing/2014/main" id="{C13BC28D-8381-4689-96DA-E10FF72A0D47}"/>
            </a:ext>
          </a:extLst>
        </xdr:cNvPr>
        <xdr:cNvSpPr txBox="1"/>
      </xdr:nvSpPr>
      <xdr:spPr>
        <a:xfrm>
          <a:off x="12644061" y="169048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8124DBCB-2608-45A8-8466-C8AA25175D8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D5C6D178-A7E4-4BCE-9A99-184436271C8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2CA36154-2A0B-4ACC-846E-1D1C3C5F624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EEEB1412-A5A7-4DDA-8113-02E0AD378CE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4B52D323-4B47-4117-8C38-D68CDE24C81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B5AF493A-42BC-4015-9418-2C58014437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FDBC533E-734E-4193-B6DD-6830DAD539C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A5EF6B07-5E31-46F9-A2A6-8A2271BBCB3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6658800C-5486-46D0-A250-18827C5068B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FF27E235-9FBA-466A-9C69-059963DA4FA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9" name="直線コネクタ 808">
          <a:extLst>
            <a:ext uri="{FF2B5EF4-FFF2-40B4-BE49-F238E27FC236}">
              <a16:creationId xmlns:a16="http://schemas.microsoft.com/office/drawing/2014/main" id="{EC6BC60E-DF79-4051-A218-3F3287C15A9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0" name="テキスト ボックス 809">
          <a:extLst>
            <a:ext uri="{FF2B5EF4-FFF2-40B4-BE49-F238E27FC236}">
              <a16:creationId xmlns:a16="http://schemas.microsoft.com/office/drawing/2014/main" id="{2EA8C9CA-96A1-4479-9725-4DAEDA654FDB}"/>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1" name="直線コネクタ 810">
          <a:extLst>
            <a:ext uri="{FF2B5EF4-FFF2-40B4-BE49-F238E27FC236}">
              <a16:creationId xmlns:a16="http://schemas.microsoft.com/office/drawing/2014/main" id="{63C022BD-7927-4D0A-A352-A13B37FC0204}"/>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2" name="テキスト ボックス 811">
          <a:extLst>
            <a:ext uri="{FF2B5EF4-FFF2-40B4-BE49-F238E27FC236}">
              <a16:creationId xmlns:a16="http://schemas.microsoft.com/office/drawing/2014/main" id="{A4F31D39-0A6A-4059-85B0-99FC783E6B31}"/>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3" name="直線コネクタ 812">
          <a:extLst>
            <a:ext uri="{FF2B5EF4-FFF2-40B4-BE49-F238E27FC236}">
              <a16:creationId xmlns:a16="http://schemas.microsoft.com/office/drawing/2014/main" id="{8542EEAB-A281-4AD2-B698-5F2AE55E9F36}"/>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4" name="テキスト ボックス 813">
          <a:extLst>
            <a:ext uri="{FF2B5EF4-FFF2-40B4-BE49-F238E27FC236}">
              <a16:creationId xmlns:a16="http://schemas.microsoft.com/office/drawing/2014/main" id="{9B2C6C2B-D10D-4B54-9B7B-9C5635261D63}"/>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5" name="直線コネクタ 814">
          <a:extLst>
            <a:ext uri="{FF2B5EF4-FFF2-40B4-BE49-F238E27FC236}">
              <a16:creationId xmlns:a16="http://schemas.microsoft.com/office/drawing/2014/main" id="{B4EA7908-9185-44D5-AE51-577C3BB1BD39}"/>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6" name="テキスト ボックス 815">
          <a:extLst>
            <a:ext uri="{FF2B5EF4-FFF2-40B4-BE49-F238E27FC236}">
              <a16:creationId xmlns:a16="http://schemas.microsoft.com/office/drawing/2014/main" id="{97A78A25-D517-45DC-A354-CF1ED8094E0F}"/>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C2D82FF8-6723-4E5B-A47E-55EECB6A3D9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AF1259EA-D64A-4250-8E87-42602910A5A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庁舎】&#10;一人当たり面積グラフ枠">
          <a:extLst>
            <a:ext uri="{FF2B5EF4-FFF2-40B4-BE49-F238E27FC236}">
              <a16:creationId xmlns:a16="http://schemas.microsoft.com/office/drawing/2014/main" id="{CBE446DD-8880-49D7-8F7B-A73BD85A4E9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75285</xdr:rowOff>
    </xdr:from>
    <xdr:to>
      <xdr:col>116</xdr:col>
      <xdr:colOff>62864</xdr:colOff>
      <xdr:row>107</xdr:row>
      <xdr:rowOff>154381</xdr:rowOff>
    </xdr:to>
    <xdr:cxnSp macro="">
      <xdr:nvCxnSpPr>
        <xdr:cNvPr id="820" name="直線コネクタ 819">
          <a:extLst>
            <a:ext uri="{FF2B5EF4-FFF2-40B4-BE49-F238E27FC236}">
              <a16:creationId xmlns:a16="http://schemas.microsoft.com/office/drawing/2014/main" id="{E38EF45E-893F-4F34-859D-EE47423521C1}"/>
            </a:ext>
          </a:extLst>
        </xdr:cNvPr>
        <xdr:cNvCxnSpPr/>
      </xdr:nvCxnSpPr>
      <xdr:spPr>
        <a:xfrm flipV="1">
          <a:off x="22160864" y="17220285"/>
          <a:ext cx="0" cy="1279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158208</xdr:rowOff>
    </xdr:from>
    <xdr:ext cx="469744" cy="259045"/>
    <xdr:sp macro="" textlink="">
      <xdr:nvSpPr>
        <xdr:cNvPr id="821" name="【庁舎】&#10;一人当たり面積最小値テキスト">
          <a:extLst>
            <a:ext uri="{FF2B5EF4-FFF2-40B4-BE49-F238E27FC236}">
              <a16:creationId xmlns:a16="http://schemas.microsoft.com/office/drawing/2014/main" id="{698DC4F5-7461-49FC-9AB4-04F2718D2B71}"/>
            </a:ext>
          </a:extLst>
        </xdr:cNvPr>
        <xdr:cNvSpPr txBox="1"/>
      </xdr:nvSpPr>
      <xdr:spPr>
        <a:xfrm>
          <a:off x="22199600" y="185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154381</xdr:rowOff>
    </xdr:from>
    <xdr:to>
      <xdr:col>116</xdr:col>
      <xdr:colOff>152400</xdr:colOff>
      <xdr:row>107</xdr:row>
      <xdr:rowOff>154381</xdr:rowOff>
    </xdr:to>
    <xdr:cxnSp macro="">
      <xdr:nvCxnSpPr>
        <xdr:cNvPr id="822" name="直線コネクタ 821">
          <a:extLst>
            <a:ext uri="{FF2B5EF4-FFF2-40B4-BE49-F238E27FC236}">
              <a16:creationId xmlns:a16="http://schemas.microsoft.com/office/drawing/2014/main" id="{48977F4E-0CEE-4310-AD6F-6C9DAA643738}"/>
            </a:ext>
          </a:extLst>
        </xdr:cNvPr>
        <xdr:cNvCxnSpPr/>
      </xdr:nvCxnSpPr>
      <xdr:spPr>
        <a:xfrm>
          <a:off x="22072600" y="1849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21962</xdr:rowOff>
    </xdr:from>
    <xdr:ext cx="469744" cy="259045"/>
    <xdr:sp macro="" textlink="">
      <xdr:nvSpPr>
        <xdr:cNvPr id="823" name="【庁舎】&#10;一人当たり面積最大値テキスト">
          <a:extLst>
            <a:ext uri="{FF2B5EF4-FFF2-40B4-BE49-F238E27FC236}">
              <a16:creationId xmlns:a16="http://schemas.microsoft.com/office/drawing/2014/main" id="{0C871145-7924-4A1C-8CFF-3D37C9FCB40D}"/>
            </a:ext>
          </a:extLst>
        </xdr:cNvPr>
        <xdr:cNvSpPr txBox="1"/>
      </xdr:nvSpPr>
      <xdr:spPr>
        <a:xfrm>
          <a:off x="22199600" y="1699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75285</xdr:rowOff>
    </xdr:from>
    <xdr:to>
      <xdr:col>116</xdr:col>
      <xdr:colOff>152400</xdr:colOff>
      <xdr:row>100</xdr:row>
      <xdr:rowOff>75285</xdr:rowOff>
    </xdr:to>
    <xdr:cxnSp macro="">
      <xdr:nvCxnSpPr>
        <xdr:cNvPr id="824" name="直線コネクタ 823">
          <a:extLst>
            <a:ext uri="{FF2B5EF4-FFF2-40B4-BE49-F238E27FC236}">
              <a16:creationId xmlns:a16="http://schemas.microsoft.com/office/drawing/2014/main" id="{E5B55884-186F-4F6F-BB1B-D512EBCCECE3}"/>
            </a:ext>
          </a:extLst>
        </xdr:cNvPr>
        <xdr:cNvCxnSpPr/>
      </xdr:nvCxnSpPr>
      <xdr:spPr>
        <a:xfrm>
          <a:off x="22072600" y="1722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130929</xdr:rowOff>
    </xdr:from>
    <xdr:ext cx="469744" cy="259045"/>
    <xdr:sp macro="" textlink="">
      <xdr:nvSpPr>
        <xdr:cNvPr id="825" name="【庁舎】&#10;一人当たり面積平均値テキスト">
          <a:extLst>
            <a:ext uri="{FF2B5EF4-FFF2-40B4-BE49-F238E27FC236}">
              <a16:creationId xmlns:a16="http://schemas.microsoft.com/office/drawing/2014/main" id="{5CA717A8-9C42-421B-A83A-E50654198694}"/>
            </a:ext>
          </a:extLst>
        </xdr:cNvPr>
        <xdr:cNvSpPr txBox="1"/>
      </xdr:nvSpPr>
      <xdr:spPr>
        <a:xfrm>
          <a:off x="22199600" y="1813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152502</xdr:rowOff>
    </xdr:from>
    <xdr:to>
      <xdr:col>116</xdr:col>
      <xdr:colOff>114300</xdr:colOff>
      <xdr:row>106</xdr:row>
      <xdr:rowOff>82652</xdr:rowOff>
    </xdr:to>
    <xdr:sp macro="" textlink="">
      <xdr:nvSpPr>
        <xdr:cNvPr id="826" name="フローチャート: 判断 825">
          <a:extLst>
            <a:ext uri="{FF2B5EF4-FFF2-40B4-BE49-F238E27FC236}">
              <a16:creationId xmlns:a16="http://schemas.microsoft.com/office/drawing/2014/main" id="{B7386630-5BB5-4130-94BE-84B9A668402E}"/>
            </a:ext>
          </a:extLst>
        </xdr:cNvPr>
        <xdr:cNvSpPr/>
      </xdr:nvSpPr>
      <xdr:spPr>
        <a:xfrm>
          <a:off x="22110700" y="1815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107696</xdr:rowOff>
    </xdr:from>
    <xdr:to>
      <xdr:col>112</xdr:col>
      <xdr:colOff>38100</xdr:colOff>
      <xdr:row>106</xdr:row>
      <xdr:rowOff>37846</xdr:rowOff>
    </xdr:to>
    <xdr:sp macro="" textlink="">
      <xdr:nvSpPr>
        <xdr:cNvPr id="827" name="フローチャート: 判断 826">
          <a:extLst>
            <a:ext uri="{FF2B5EF4-FFF2-40B4-BE49-F238E27FC236}">
              <a16:creationId xmlns:a16="http://schemas.microsoft.com/office/drawing/2014/main" id="{04FD58CC-AF4C-4B7D-81B5-2D0926A49F69}"/>
            </a:ext>
          </a:extLst>
        </xdr:cNvPr>
        <xdr:cNvSpPr/>
      </xdr:nvSpPr>
      <xdr:spPr>
        <a:xfrm>
          <a:off x="21272500" y="1810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117297</xdr:rowOff>
    </xdr:from>
    <xdr:to>
      <xdr:col>107</xdr:col>
      <xdr:colOff>101600</xdr:colOff>
      <xdr:row>106</xdr:row>
      <xdr:rowOff>47447</xdr:rowOff>
    </xdr:to>
    <xdr:sp macro="" textlink="">
      <xdr:nvSpPr>
        <xdr:cNvPr id="828" name="フローチャート: 判断 827">
          <a:extLst>
            <a:ext uri="{FF2B5EF4-FFF2-40B4-BE49-F238E27FC236}">
              <a16:creationId xmlns:a16="http://schemas.microsoft.com/office/drawing/2014/main" id="{5D39A86A-DA85-4CD6-AA2B-78E7F5F60908}"/>
            </a:ext>
          </a:extLst>
        </xdr:cNvPr>
        <xdr:cNvSpPr/>
      </xdr:nvSpPr>
      <xdr:spPr>
        <a:xfrm>
          <a:off x="20383500" y="1811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125070</xdr:rowOff>
    </xdr:from>
    <xdr:to>
      <xdr:col>102</xdr:col>
      <xdr:colOff>165100</xdr:colOff>
      <xdr:row>106</xdr:row>
      <xdr:rowOff>55220</xdr:rowOff>
    </xdr:to>
    <xdr:sp macro="" textlink="">
      <xdr:nvSpPr>
        <xdr:cNvPr id="829" name="フローチャート: 判断 828">
          <a:extLst>
            <a:ext uri="{FF2B5EF4-FFF2-40B4-BE49-F238E27FC236}">
              <a16:creationId xmlns:a16="http://schemas.microsoft.com/office/drawing/2014/main" id="{7024C3F6-155B-4E77-818E-1AC8B52AA12E}"/>
            </a:ext>
          </a:extLst>
        </xdr:cNvPr>
        <xdr:cNvSpPr/>
      </xdr:nvSpPr>
      <xdr:spPr>
        <a:xfrm>
          <a:off x="19494500" y="181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830" name="フローチャート: 判断 829">
          <a:extLst>
            <a:ext uri="{FF2B5EF4-FFF2-40B4-BE49-F238E27FC236}">
              <a16:creationId xmlns:a16="http://schemas.microsoft.com/office/drawing/2014/main" id="{294E57CC-7CAB-4710-ADDF-B4E28C035AED}"/>
            </a:ext>
          </a:extLst>
        </xdr:cNvPr>
        <xdr:cNvSpPr/>
      </xdr:nvSpPr>
      <xdr:spPr>
        <a:xfrm>
          <a:off x="18605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60639A8B-8E21-444E-8658-D1CFA7B6E8B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13E7CD74-0A55-49F8-A692-70B9C191A14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B2EB36A8-CE4A-4D7D-A22F-ED0E63D743B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89C532E5-3588-4A8A-B127-31DC7AF82AE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1B42BA43-4475-4022-B980-21916EAEED5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96265</xdr:rowOff>
    </xdr:from>
    <xdr:to>
      <xdr:col>116</xdr:col>
      <xdr:colOff>114300</xdr:colOff>
      <xdr:row>104</xdr:row>
      <xdr:rowOff>26415</xdr:rowOff>
    </xdr:to>
    <xdr:sp macro="" textlink="">
      <xdr:nvSpPr>
        <xdr:cNvPr id="836" name="楕円 835">
          <a:extLst>
            <a:ext uri="{FF2B5EF4-FFF2-40B4-BE49-F238E27FC236}">
              <a16:creationId xmlns:a16="http://schemas.microsoft.com/office/drawing/2014/main" id="{C8AD1EB6-79A3-4278-A99B-B3038D2D05BA}"/>
            </a:ext>
          </a:extLst>
        </xdr:cNvPr>
        <xdr:cNvSpPr/>
      </xdr:nvSpPr>
      <xdr:spPr>
        <a:xfrm>
          <a:off x="22110700" y="177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119142</xdr:rowOff>
    </xdr:from>
    <xdr:ext cx="469744" cy="259045"/>
    <xdr:sp macro="" textlink="">
      <xdr:nvSpPr>
        <xdr:cNvPr id="837" name="【庁舎】&#10;一人当たり面積該当値テキスト">
          <a:extLst>
            <a:ext uri="{FF2B5EF4-FFF2-40B4-BE49-F238E27FC236}">
              <a16:creationId xmlns:a16="http://schemas.microsoft.com/office/drawing/2014/main" id="{C5F5C228-9907-4973-9B09-CF310A3EEC77}"/>
            </a:ext>
          </a:extLst>
        </xdr:cNvPr>
        <xdr:cNvSpPr txBox="1"/>
      </xdr:nvSpPr>
      <xdr:spPr>
        <a:xfrm>
          <a:off x="22199600" y="1760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136043</xdr:rowOff>
    </xdr:from>
    <xdr:to>
      <xdr:col>112</xdr:col>
      <xdr:colOff>38100</xdr:colOff>
      <xdr:row>104</xdr:row>
      <xdr:rowOff>66193</xdr:rowOff>
    </xdr:to>
    <xdr:sp macro="" textlink="">
      <xdr:nvSpPr>
        <xdr:cNvPr id="838" name="楕円 837">
          <a:extLst>
            <a:ext uri="{FF2B5EF4-FFF2-40B4-BE49-F238E27FC236}">
              <a16:creationId xmlns:a16="http://schemas.microsoft.com/office/drawing/2014/main" id="{E7B1B7B9-CDB1-423E-9E97-D4BE6A0D699D}"/>
            </a:ext>
          </a:extLst>
        </xdr:cNvPr>
        <xdr:cNvSpPr/>
      </xdr:nvSpPr>
      <xdr:spPr>
        <a:xfrm>
          <a:off x="21272500" y="1779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147065</xdr:rowOff>
    </xdr:from>
    <xdr:to>
      <xdr:col>116</xdr:col>
      <xdr:colOff>63500</xdr:colOff>
      <xdr:row>104</xdr:row>
      <xdr:rowOff>15393</xdr:rowOff>
    </xdr:to>
    <xdr:cxnSp macro="">
      <xdr:nvCxnSpPr>
        <xdr:cNvPr id="839" name="直線コネクタ 838">
          <a:extLst>
            <a:ext uri="{FF2B5EF4-FFF2-40B4-BE49-F238E27FC236}">
              <a16:creationId xmlns:a16="http://schemas.microsoft.com/office/drawing/2014/main" id="{0DEB2BDA-BA2A-4D7C-8636-0BA7C4ADB454}"/>
            </a:ext>
          </a:extLst>
        </xdr:cNvPr>
        <xdr:cNvCxnSpPr/>
      </xdr:nvCxnSpPr>
      <xdr:spPr>
        <a:xfrm flipV="1">
          <a:off x="21323300" y="17806415"/>
          <a:ext cx="838200" cy="3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163474</xdr:rowOff>
    </xdr:from>
    <xdr:to>
      <xdr:col>107</xdr:col>
      <xdr:colOff>101600</xdr:colOff>
      <xdr:row>104</xdr:row>
      <xdr:rowOff>93624</xdr:rowOff>
    </xdr:to>
    <xdr:sp macro="" textlink="">
      <xdr:nvSpPr>
        <xdr:cNvPr id="840" name="楕円 839">
          <a:extLst>
            <a:ext uri="{FF2B5EF4-FFF2-40B4-BE49-F238E27FC236}">
              <a16:creationId xmlns:a16="http://schemas.microsoft.com/office/drawing/2014/main" id="{FF84D1A3-62AC-4178-9E7C-19D0E3D3D290}"/>
            </a:ext>
          </a:extLst>
        </xdr:cNvPr>
        <xdr:cNvSpPr/>
      </xdr:nvSpPr>
      <xdr:spPr>
        <a:xfrm>
          <a:off x="20383500" y="1782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15393</xdr:rowOff>
    </xdr:from>
    <xdr:to>
      <xdr:col>111</xdr:col>
      <xdr:colOff>177800</xdr:colOff>
      <xdr:row>104</xdr:row>
      <xdr:rowOff>42824</xdr:rowOff>
    </xdr:to>
    <xdr:cxnSp macro="">
      <xdr:nvCxnSpPr>
        <xdr:cNvPr id="841" name="直線コネクタ 840">
          <a:extLst>
            <a:ext uri="{FF2B5EF4-FFF2-40B4-BE49-F238E27FC236}">
              <a16:creationId xmlns:a16="http://schemas.microsoft.com/office/drawing/2014/main" id="{C364C07F-1B5C-460F-974F-D06B7C425E73}"/>
            </a:ext>
          </a:extLst>
        </xdr:cNvPr>
        <xdr:cNvCxnSpPr/>
      </xdr:nvCxnSpPr>
      <xdr:spPr>
        <a:xfrm flipV="1">
          <a:off x="20434300" y="1784619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8026</xdr:rowOff>
    </xdr:from>
    <xdr:to>
      <xdr:col>102</xdr:col>
      <xdr:colOff>165100</xdr:colOff>
      <xdr:row>104</xdr:row>
      <xdr:rowOff>109626</xdr:rowOff>
    </xdr:to>
    <xdr:sp macro="" textlink="">
      <xdr:nvSpPr>
        <xdr:cNvPr id="842" name="楕円 841">
          <a:extLst>
            <a:ext uri="{FF2B5EF4-FFF2-40B4-BE49-F238E27FC236}">
              <a16:creationId xmlns:a16="http://schemas.microsoft.com/office/drawing/2014/main" id="{187409D6-F704-4185-A209-26B96650AECC}"/>
            </a:ext>
          </a:extLst>
        </xdr:cNvPr>
        <xdr:cNvSpPr/>
      </xdr:nvSpPr>
      <xdr:spPr>
        <a:xfrm>
          <a:off x="19494500" y="1783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42824</xdr:rowOff>
    </xdr:from>
    <xdr:to>
      <xdr:col>107</xdr:col>
      <xdr:colOff>50800</xdr:colOff>
      <xdr:row>104</xdr:row>
      <xdr:rowOff>58826</xdr:rowOff>
    </xdr:to>
    <xdr:cxnSp macro="">
      <xdr:nvCxnSpPr>
        <xdr:cNvPr id="843" name="直線コネクタ 842">
          <a:extLst>
            <a:ext uri="{FF2B5EF4-FFF2-40B4-BE49-F238E27FC236}">
              <a16:creationId xmlns:a16="http://schemas.microsoft.com/office/drawing/2014/main" id="{5102C886-7FBE-4365-B427-99FAC15D0F90}"/>
            </a:ext>
          </a:extLst>
        </xdr:cNvPr>
        <xdr:cNvCxnSpPr/>
      </xdr:nvCxnSpPr>
      <xdr:spPr>
        <a:xfrm flipV="1">
          <a:off x="19545300" y="1787362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25400</xdr:rowOff>
    </xdr:from>
    <xdr:to>
      <xdr:col>98</xdr:col>
      <xdr:colOff>38100</xdr:colOff>
      <xdr:row>104</xdr:row>
      <xdr:rowOff>127000</xdr:rowOff>
    </xdr:to>
    <xdr:sp macro="" textlink="">
      <xdr:nvSpPr>
        <xdr:cNvPr id="844" name="楕円 843">
          <a:extLst>
            <a:ext uri="{FF2B5EF4-FFF2-40B4-BE49-F238E27FC236}">
              <a16:creationId xmlns:a16="http://schemas.microsoft.com/office/drawing/2014/main" id="{EB1CF659-92F2-4CFA-B0DD-662C117F0681}"/>
            </a:ext>
          </a:extLst>
        </xdr:cNvPr>
        <xdr:cNvSpPr/>
      </xdr:nvSpPr>
      <xdr:spPr>
        <a:xfrm>
          <a:off x="18605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58826</xdr:rowOff>
    </xdr:from>
    <xdr:to>
      <xdr:col>102</xdr:col>
      <xdr:colOff>114300</xdr:colOff>
      <xdr:row>104</xdr:row>
      <xdr:rowOff>76200</xdr:rowOff>
    </xdr:to>
    <xdr:cxnSp macro="">
      <xdr:nvCxnSpPr>
        <xdr:cNvPr id="845" name="直線コネクタ 844">
          <a:extLst>
            <a:ext uri="{FF2B5EF4-FFF2-40B4-BE49-F238E27FC236}">
              <a16:creationId xmlns:a16="http://schemas.microsoft.com/office/drawing/2014/main" id="{B56360F7-598C-44BF-BFE7-3BE1EEDDCC89}"/>
            </a:ext>
          </a:extLst>
        </xdr:cNvPr>
        <xdr:cNvCxnSpPr/>
      </xdr:nvCxnSpPr>
      <xdr:spPr>
        <a:xfrm flipV="1">
          <a:off x="18656300" y="17889626"/>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28973</xdr:rowOff>
    </xdr:from>
    <xdr:ext cx="469744" cy="259045"/>
    <xdr:sp macro="" textlink="">
      <xdr:nvSpPr>
        <xdr:cNvPr id="846" name="n_1aveValue【庁舎】&#10;一人当たり面積">
          <a:extLst>
            <a:ext uri="{FF2B5EF4-FFF2-40B4-BE49-F238E27FC236}">
              <a16:creationId xmlns:a16="http://schemas.microsoft.com/office/drawing/2014/main" id="{D5988677-2B58-4C1D-B706-6B7ACEF537BF}"/>
            </a:ext>
          </a:extLst>
        </xdr:cNvPr>
        <xdr:cNvSpPr txBox="1"/>
      </xdr:nvSpPr>
      <xdr:spPr>
        <a:xfrm>
          <a:off x="21075727" y="1820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38574</xdr:rowOff>
    </xdr:from>
    <xdr:ext cx="469744" cy="259045"/>
    <xdr:sp macro="" textlink="">
      <xdr:nvSpPr>
        <xdr:cNvPr id="847" name="n_2aveValue【庁舎】&#10;一人当たり面積">
          <a:extLst>
            <a:ext uri="{FF2B5EF4-FFF2-40B4-BE49-F238E27FC236}">
              <a16:creationId xmlns:a16="http://schemas.microsoft.com/office/drawing/2014/main" id="{57F1A258-7660-4189-BC7F-7D583C941169}"/>
            </a:ext>
          </a:extLst>
        </xdr:cNvPr>
        <xdr:cNvSpPr txBox="1"/>
      </xdr:nvSpPr>
      <xdr:spPr>
        <a:xfrm>
          <a:off x="20199427" y="1821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46347</xdr:rowOff>
    </xdr:from>
    <xdr:ext cx="469744" cy="259045"/>
    <xdr:sp macro="" textlink="">
      <xdr:nvSpPr>
        <xdr:cNvPr id="848" name="n_3aveValue【庁舎】&#10;一人当たり面積">
          <a:extLst>
            <a:ext uri="{FF2B5EF4-FFF2-40B4-BE49-F238E27FC236}">
              <a16:creationId xmlns:a16="http://schemas.microsoft.com/office/drawing/2014/main" id="{73C35879-6D52-4889-BC2F-4F8E115D2BCC}"/>
            </a:ext>
          </a:extLst>
        </xdr:cNvPr>
        <xdr:cNvSpPr txBox="1"/>
      </xdr:nvSpPr>
      <xdr:spPr>
        <a:xfrm>
          <a:off x="19310427" y="182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35831</xdr:rowOff>
    </xdr:from>
    <xdr:ext cx="469744" cy="259045"/>
    <xdr:sp macro="" textlink="">
      <xdr:nvSpPr>
        <xdr:cNvPr id="849" name="n_4aveValue【庁舎】&#10;一人当たり面積">
          <a:extLst>
            <a:ext uri="{FF2B5EF4-FFF2-40B4-BE49-F238E27FC236}">
              <a16:creationId xmlns:a16="http://schemas.microsoft.com/office/drawing/2014/main" id="{BB53E2AB-0F06-4BA0-B1DE-0DDB88711E21}"/>
            </a:ext>
          </a:extLst>
        </xdr:cNvPr>
        <xdr:cNvSpPr txBox="1"/>
      </xdr:nvSpPr>
      <xdr:spPr>
        <a:xfrm>
          <a:off x="18421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82720</xdr:rowOff>
    </xdr:from>
    <xdr:ext cx="469744" cy="259045"/>
    <xdr:sp macro="" textlink="">
      <xdr:nvSpPr>
        <xdr:cNvPr id="850" name="n_1mainValue【庁舎】&#10;一人当たり面積">
          <a:extLst>
            <a:ext uri="{FF2B5EF4-FFF2-40B4-BE49-F238E27FC236}">
              <a16:creationId xmlns:a16="http://schemas.microsoft.com/office/drawing/2014/main" id="{9DA41A7E-788C-4AC3-A80A-8B48BC584AB4}"/>
            </a:ext>
          </a:extLst>
        </xdr:cNvPr>
        <xdr:cNvSpPr txBox="1"/>
      </xdr:nvSpPr>
      <xdr:spPr>
        <a:xfrm>
          <a:off x="21075727" y="1757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110151</xdr:rowOff>
    </xdr:from>
    <xdr:ext cx="469744" cy="259045"/>
    <xdr:sp macro="" textlink="">
      <xdr:nvSpPr>
        <xdr:cNvPr id="851" name="n_2mainValue【庁舎】&#10;一人当たり面積">
          <a:extLst>
            <a:ext uri="{FF2B5EF4-FFF2-40B4-BE49-F238E27FC236}">
              <a16:creationId xmlns:a16="http://schemas.microsoft.com/office/drawing/2014/main" id="{252D8CFC-B9D3-4A6C-B18B-7E7F04491DF9}"/>
            </a:ext>
          </a:extLst>
        </xdr:cNvPr>
        <xdr:cNvSpPr txBox="1"/>
      </xdr:nvSpPr>
      <xdr:spPr>
        <a:xfrm>
          <a:off x="20199427" y="1759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126153</xdr:rowOff>
    </xdr:from>
    <xdr:ext cx="469744" cy="259045"/>
    <xdr:sp macro="" textlink="">
      <xdr:nvSpPr>
        <xdr:cNvPr id="852" name="n_3mainValue【庁舎】&#10;一人当たり面積">
          <a:extLst>
            <a:ext uri="{FF2B5EF4-FFF2-40B4-BE49-F238E27FC236}">
              <a16:creationId xmlns:a16="http://schemas.microsoft.com/office/drawing/2014/main" id="{0A6C9481-56AF-4E59-B102-4E042C476DD6}"/>
            </a:ext>
          </a:extLst>
        </xdr:cNvPr>
        <xdr:cNvSpPr txBox="1"/>
      </xdr:nvSpPr>
      <xdr:spPr>
        <a:xfrm>
          <a:off x="19310427" y="1761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143527</xdr:rowOff>
    </xdr:from>
    <xdr:ext cx="469744" cy="259045"/>
    <xdr:sp macro="" textlink="">
      <xdr:nvSpPr>
        <xdr:cNvPr id="853" name="n_4mainValue【庁舎】&#10;一人当たり面積">
          <a:extLst>
            <a:ext uri="{FF2B5EF4-FFF2-40B4-BE49-F238E27FC236}">
              <a16:creationId xmlns:a16="http://schemas.microsoft.com/office/drawing/2014/main" id="{CD90586D-5C1D-47B0-9DB5-767286533340}"/>
            </a:ext>
          </a:extLst>
        </xdr:cNvPr>
        <xdr:cNvSpPr txBox="1"/>
      </xdr:nvSpPr>
      <xdr:spPr>
        <a:xfrm>
          <a:off x="18421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F4C0D8E5-7868-4F49-829C-1F2C4020ECF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7E1AB0A0-8480-4DF1-8BEC-CFBF3E8562E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7E3611AC-C2DA-4750-B0BF-FCDE8743D53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類似団体と比較して特に有形固定資産減価償却率が高くなっている施設は、体育館、町民会館、消防施設であり、特に低くなっている施設は庁舎である。</a:t>
          </a:r>
          <a:endParaRPr lang="ja-JP" altLang="ja-JP" sz="1400">
            <a:effectLst/>
          </a:endParaRPr>
        </a:p>
        <a:p>
          <a:r>
            <a:rPr kumimoji="1" lang="ja-JP" altLang="ja-JP" sz="1100">
              <a:solidFill>
                <a:schemeClr val="dk1"/>
              </a:solidFill>
              <a:effectLst/>
              <a:latin typeface="+mn-lt"/>
              <a:ea typeface="+mn-ea"/>
              <a:cs typeface="+mn-cs"/>
            </a:rPr>
            <a:t>体育館、町民会館及び消防施設は竣工後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年間前後経過しており有形固定資産減価償却率が高くなっているが、町行政にとって必要な施設であるため令和</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年度に策定の公共施設個別施設計画に基づいて長寿命化を進めていく必要がある。</a:t>
          </a:r>
          <a:endParaRPr lang="ja-JP" altLang="ja-JP" sz="1400">
            <a:effectLst/>
          </a:endParaRPr>
        </a:p>
        <a:p>
          <a:r>
            <a:rPr kumimoji="1" lang="ja-JP" altLang="ja-JP" sz="1100">
              <a:solidFill>
                <a:schemeClr val="dk1"/>
              </a:solidFill>
              <a:effectLst/>
              <a:latin typeface="+mn-lt"/>
              <a:ea typeface="+mn-ea"/>
              <a:cs typeface="+mn-cs"/>
            </a:rPr>
            <a:t>その他の施設についても同様に公共施設個別施設計画に基づいて長寿命化等老朽化対策に取り組んでいく必要がある。</a:t>
          </a:r>
          <a:endParaRPr lang="ja-JP" altLang="ja-JP" sz="1400">
            <a:effectLst/>
          </a:endParaRPr>
        </a:p>
        <a:p>
          <a:r>
            <a:rPr kumimoji="1" lang="ja-JP" altLang="ja-JP" sz="1100">
              <a:solidFill>
                <a:schemeClr val="dk1"/>
              </a:solidFill>
              <a:effectLst/>
              <a:latin typeface="+mn-lt"/>
              <a:ea typeface="+mn-ea"/>
              <a:cs typeface="+mn-cs"/>
            </a:rPr>
            <a:t>庁舎については平成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年度に更新（新築）したため、有形固定資産減価償却率が低くなっている。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630" t="s">
        <v>79</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 thickBot="1" x14ac:dyDescent="0.25">
      <c r="B2" s="179" t="s">
        <v>80</v>
      </c>
      <c r="C2" s="179"/>
      <c r="D2" s="180"/>
    </row>
    <row r="3" spans="1:119" ht="18.75" customHeight="1" thickBot="1" x14ac:dyDescent="0.25">
      <c r="A3" s="178"/>
      <c r="B3" s="631" t="s">
        <v>81</v>
      </c>
      <c r="C3" s="632"/>
      <c r="D3" s="632"/>
      <c r="E3" s="633"/>
      <c r="F3" s="633"/>
      <c r="G3" s="633"/>
      <c r="H3" s="633"/>
      <c r="I3" s="633"/>
      <c r="J3" s="633"/>
      <c r="K3" s="633"/>
      <c r="L3" s="633" t="s">
        <v>82</v>
      </c>
      <c r="M3" s="633"/>
      <c r="N3" s="633"/>
      <c r="O3" s="633"/>
      <c r="P3" s="633"/>
      <c r="Q3" s="633"/>
      <c r="R3" s="636"/>
      <c r="S3" s="636"/>
      <c r="T3" s="636"/>
      <c r="U3" s="636"/>
      <c r="V3" s="637"/>
      <c r="W3" s="527" t="s">
        <v>83</v>
      </c>
      <c r="X3" s="528"/>
      <c r="Y3" s="528"/>
      <c r="Z3" s="528"/>
      <c r="AA3" s="528"/>
      <c r="AB3" s="632"/>
      <c r="AC3" s="636" t="s">
        <v>84</v>
      </c>
      <c r="AD3" s="528"/>
      <c r="AE3" s="528"/>
      <c r="AF3" s="528"/>
      <c r="AG3" s="528"/>
      <c r="AH3" s="528"/>
      <c r="AI3" s="528"/>
      <c r="AJ3" s="528"/>
      <c r="AK3" s="528"/>
      <c r="AL3" s="598"/>
      <c r="AM3" s="527" t="s">
        <v>85</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86</v>
      </c>
      <c r="BO3" s="528"/>
      <c r="BP3" s="528"/>
      <c r="BQ3" s="528"/>
      <c r="BR3" s="528"/>
      <c r="BS3" s="528"/>
      <c r="BT3" s="528"/>
      <c r="BU3" s="598"/>
      <c r="BV3" s="527" t="s">
        <v>87</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88</v>
      </c>
      <c r="CU3" s="528"/>
      <c r="CV3" s="528"/>
      <c r="CW3" s="528"/>
      <c r="CX3" s="528"/>
      <c r="CY3" s="528"/>
      <c r="CZ3" s="528"/>
      <c r="DA3" s="598"/>
      <c r="DB3" s="527" t="s">
        <v>89</v>
      </c>
      <c r="DC3" s="528"/>
      <c r="DD3" s="528"/>
      <c r="DE3" s="528"/>
      <c r="DF3" s="528"/>
      <c r="DG3" s="528"/>
      <c r="DH3" s="528"/>
      <c r="DI3" s="598"/>
    </row>
    <row r="4" spans="1:119" ht="18.75" customHeight="1" x14ac:dyDescent="0.2">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90</v>
      </c>
      <c r="AZ4" s="485"/>
      <c r="BA4" s="485"/>
      <c r="BB4" s="485"/>
      <c r="BC4" s="485"/>
      <c r="BD4" s="485"/>
      <c r="BE4" s="485"/>
      <c r="BF4" s="485"/>
      <c r="BG4" s="485"/>
      <c r="BH4" s="485"/>
      <c r="BI4" s="485"/>
      <c r="BJ4" s="485"/>
      <c r="BK4" s="485"/>
      <c r="BL4" s="485"/>
      <c r="BM4" s="486"/>
      <c r="BN4" s="487">
        <v>3783506</v>
      </c>
      <c r="BO4" s="488"/>
      <c r="BP4" s="488"/>
      <c r="BQ4" s="488"/>
      <c r="BR4" s="488"/>
      <c r="BS4" s="488"/>
      <c r="BT4" s="488"/>
      <c r="BU4" s="489"/>
      <c r="BV4" s="487">
        <v>3172194</v>
      </c>
      <c r="BW4" s="488"/>
      <c r="BX4" s="488"/>
      <c r="BY4" s="488"/>
      <c r="BZ4" s="488"/>
      <c r="CA4" s="488"/>
      <c r="CB4" s="488"/>
      <c r="CC4" s="489"/>
      <c r="CD4" s="624" t="s">
        <v>91</v>
      </c>
      <c r="CE4" s="625"/>
      <c r="CF4" s="625"/>
      <c r="CG4" s="625"/>
      <c r="CH4" s="625"/>
      <c r="CI4" s="625"/>
      <c r="CJ4" s="625"/>
      <c r="CK4" s="625"/>
      <c r="CL4" s="625"/>
      <c r="CM4" s="625"/>
      <c r="CN4" s="625"/>
      <c r="CO4" s="625"/>
      <c r="CP4" s="625"/>
      <c r="CQ4" s="625"/>
      <c r="CR4" s="625"/>
      <c r="CS4" s="626"/>
      <c r="CT4" s="627">
        <v>19.8</v>
      </c>
      <c r="CU4" s="628"/>
      <c r="CV4" s="628"/>
      <c r="CW4" s="628"/>
      <c r="CX4" s="628"/>
      <c r="CY4" s="628"/>
      <c r="CZ4" s="628"/>
      <c r="DA4" s="629"/>
      <c r="DB4" s="627">
        <v>18.2</v>
      </c>
      <c r="DC4" s="628"/>
      <c r="DD4" s="628"/>
      <c r="DE4" s="628"/>
      <c r="DF4" s="628"/>
      <c r="DG4" s="628"/>
      <c r="DH4" s="628"/>
      <c r="DI4" s="629"/>
    </row>
    <row r="5" spans="1:119" ht="18.75" customHeight="1" x14ac:dyDescent="0.2">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92</v>
      </c>
      <c r="AN5" s="415"/>
      <c r="AO5" s="415"/>
      <c r="AP5" s="415"/>
      <c r="AQ5" s="415"/>
      <c r="AR5" s="415"/>
      <c r="AS5" s="415"/>
      <c r="AT5" s="416"/>
      <c r="AU5" s="516" t="s">
        <v>93</v>
      </c>
      <c r="AV5" s="517"/>
      <c r="AW5" s="517"/>
      <c r="AX5" s="517"/>
      <c r="AY5" s="472" t="s">
        <v>94</v>
      </c>
      <c r="AZ5" s="473"/>
      <c r="BA5" s="473"/>
      <c r="BB5" s="473"/>
      <c r="BC5" s="473"/>
      <c r="BD5" s="473"/>
      <c r="BE5" s="473"/>
      <c r="BF5" s="473"/>
      <c r="BG5" s="473"/>
      <c r="BH5" s="473"/>
      <c r="BI5" s="473"/>
      <c r="BJ5" s="473"/>
      <c r="BK5" s="473"/>
      <c r="BL5" s="473"/>
      <c r="BM5" s="474"/>
      <c r="BN5" s="458">
        <v>3426762</v>
      </c>
      <c r="BO5" s="459"/>
      <c r="BP5" s="459"/>
      <c r="BQ5" s="459"/>
      <c r="BR5" s="459"/>
      <c r="BS5" s="459"/>
      <c r="BT5" s="459"/>
      <c r="BU5" s="460"/>
      <c r="BV5" s="458">
        <v>2851630</v>
      </c>
      <c r="BW5" s="459"/>
      <c r="BX5" s="459"/>
      <c r="BY5" s="459"/>
      <c r="BZ5" s="459"/>
      <c r="CA5" s="459"/>
      <c r="CB5" s="459"/>
      <c r="CC5" s="460"/>
      <c r="CD5" s="498" t="s">
        <v>95</v>
      </c>
      <c r="CE5" s="418"/>
      <c r="CF5" s="418"/>
      <c r="CG5" s="418"/>
      <c r="CH5" s="418"/>
      <c r="CI5" s="418"/>
      <c r="CJ5" s="418"/>
      <c r="CK5" s="418"/>
      <c r="CL5" s="418"/>
      <c r="CM5" s="418"/>
      <c r="CN5" s="418"/>
      <c r="CO5" s="418"/>
      <c r="CP5" s="418"/>
      <c r="CQ5" s="418"/>
      <c r="CR5" s="418"/>
      <c r="CS5" s="499"/>
      <c r="CT5" s="455">
        <v>70.3</v>
      </c>
      <c r="CU5" s="456"/>
      <c r="CV5" s="456"/>
      <c r="CW5" s="456"/>
      <c r="CX5" s="456"/>
      <c r="CY5" s="456"/>
      <c r="CZ5" s="456"/>
      <c r="DA5" s="457"/>
      <c r="DB5" s="455">
        <v>77.5</v>
      </c>
      <c r="DC5" s="456"/>
      <c r="DD5" s="456"/>
      <c r="DE5" s="456"/>
      <c r="DF5" s="456"/>
      <c r="DG5" s="456"/>
      <c r="DH5" s="456"/>
      <c r="DI5" s="457"/>
    </row>
    <row r="6" spans="1:119" ht="18.75" customHeight="1" x14ac:dyDescent="0.2">
      <c r="A6" s="178"/>
      <c r="B6" s="604" t="s">
        <v>96</v>
      </c>
      <c r="C6" s="445"/>
      <c r="D6" s="445"/>
      <c r="E6" s="605"/>
      <c r="F6" s="605"/>
      <c r="G6" s="605"/>
      <c r="H6" s="605"/>
      <c r="I6" s="605"/>
      <c r="J6" s="605"/>
      <c r="K6" s="605"/>
      <c r="L6" s="605" t="s">
        <v>97</v>
      </c>
      <c r="M6" s="605"/>
      <c r="N6" s="605"/>
      <c r="O6" s="605"/>
      <c r="P6" s="605"/>
      <c r="Q6" s="605"/>
      <c r="R6" s="443"/>
      <c r="S6" s="443"/>
      <c r="T6" s="443"/>
      <c r="U6" s="443"/>
      <c r="V6" s="611"/>
      <c r="W6" s="548" t="s">
        <v>98</v>
      </c>
      <c r="X6" s="444"/>
      <c r="Y6" s="444"/>
      <c r="Z6" s="444"/>
      <c r="AA6" s="444"/>
      <c r="AB6" s="445"/>
      <c r="AC6" s="616" t="s">
        <v>99</v>
      </c>
      <c r="AD6" s="617"/>
      <c r="AE6" s="617"/>
      <c r="AF6" s="617"/>
      <c r="AG6" s="617"/>
      <c r="AH6" s="617"/>
      <c r="AI6" s="617"/>
      <c r="AJ6" s="617"/>
      <c r="AK6" s="617"/>
      <c r="AL6" s="618"/>
      <c r="AM6" s="515" t="s">
        <v>100</v>
      </c>
      <c r="AN6" s="415"/>
      <c r="AO6" s="415"/>
      <c r="AP6" s="415"/>
      <c r="AQ6" s="415"/>
      <c r="AR6" s="415"/>
      <c r="AS6" s="415"/>
      <c r="AT6" s="416"/>
      <c r="AU6" s="516" t="s">
        <v>101</v>
      </c>
      <c r="AV6" s="517"/>
      <c r="AW6" s="517"/>
      <c r="AX6" s="517"/>
      <c r="AY6" s="472" t="s">
        <v>102</v>
      </c>
      <c r="AZ6" s="473"/>
      <c r="BA6" s="473"/>
      <c r="BB6" s="473"/>
      <c r="BC6" s="473"/>
      <c r="BD6" s="473"/>
      <c r="BE6" s="473"/>
      <c r="BF6" s="473"/>
      <c r="BG6" s="473"/>
      <c r="BH6" s="473"/>
      <c r="BI6" s="473"/>
      <c r="BJ6" s="473"/>
      <c r="BK6" s="473"/>
      <c r="BL6" s="473"/>
      <c r="BM6" s="474"/>
      <c r="BN6" s="458">
        <v>356744</v>
      </c>
      <c r="BO6" s="459"/>
      <c r="BP6" s="459"/>
      <c r="BQ6" s="459"/>
      <c r="BR6" s="459"/>
      <c r="BS6" s="459"/>
      <c r="BT6" s="459"/>
      <c r="BU6" s="460"/>
      <c r="BV6" s="458">
        <v>320564</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70.3</v>
      </c>
      <c r="CU6" s="602"/>
      <c r="CV6" s="602"/>
      <c r="CW6" s="602"/>
      <c r="CX6" s="602"/>
      <c r="CY6" s="602"/>
      <c r="CZ6" s="602"/>
      <c r="DA6" s="603"/>
      <c r="DB6" s="601">
        <v>77.5</v>
      </c>
      <c r="DC6" s="602"/>
      <c r="DD6" s="602"/>
      <c r="DE6" s="602"/>
      <c r="DF6" s="602"/>
      <c r="DG6" s="602"/>
      <c r="DH6" s="602"/>
      <c r="DI6" s="603"/>
    </row>
    <row r="7" spans="1:119" ht="18.75" customHeight="1" x14ac:dyDescent="0.2">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105</v>
      </c>
      <c r="AV7" s="517"/>
      <c r="AW7" s="517"/>
      <c r="AX7" s="517"/>
      <c r="AY7" s="472" t="s">
        <v>106</v>
      </c>
      <c r="AZ7" s="473"/>
      <c r="BA7" s="473"/>
      <c r="BB7" s="473"/>
      <c r="BC7" s="473"/>
      <c r="BD7" s="473"/>
      <c r="BE7" s="473"/>
      <c r="BF7" s="473"/>
      <c r="BG7" s="473"/>
      <c r="BH7" s="473"/>
      <c r="BI7" s="473"/>
      <c r="BJ7" s="473"/>
      <c r="BK7" s="473"/>
      <c r="BL7" s="473"/>
      <c r="BM7" s="474"/>
      <c r="BN7" s="458">
        <v>18478</v>
      </c>
      <c r="BO7" s="459"/>
      <c r="BP7" s="459"/>
      <c r="BQ7" s="459"/>
      <c r="BR7" s="459"/>
      <c r="BS7" s="459"/>
      <c r="BT7" s="459"/>
      <c r="BU7" s="460"/>
      <c r="BV7" s="458">
        <v>39841</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1708144</v>
      </c>
      <c r="CU7" s="459"/>
      <c r="CV7" s="459"/>
      <c r="CW7" s="459"/>
      <c r="CX7" s="459"/>
      <c r="CY7" s="459"/>
      <c r="CZ7" s="459"/>
      <c r="DA7" s="460"/>
      <c r="DB7" s="458">
        <v>1539159</v>
      </c>
      <c r="DC7" s="459"/>
      <c r="DD7" s="459"/>
      <c r="DE7" s="459"/>
      <c r="DF7" s="459"/>
      <c r="DG7" s="459"/>
      <c r="DH7" s="459"/>
      <c r="DI7" s="460"/>
    </row>
    <row r="8" spans="1:119" ht="18.75" customHeight="1" thickBot="1" x14ac:dyDescent="0.25">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109</v>
      </c>
      <c r="AV8" s="517"/>
      <c r="AW8" s="517"/>
      <c r="AX8" s="517"/>
      <c r="AY8" s="472" t="s">
        <v>110</v>
      </c>
      <c r="AZ8" s="473"/>
      <c r="BA8" s="473"/>
      <c r="BB8" s="473"/>
      <c r="BC8" s="473"/>
      <c r="BD8" s="473"/>
      <c r="BE8" s="473"/>
      <c r="BF8" s="473"/>
      <c r="BG8" s="473"/>
      <c r="BH8" s="473"/>
      <c r="BI8" s="473"/>
      <c r="BJ8" s="473"/>
      <c r="BK8" s="473"/>
      <c r="BL8" s="473"/>
      <c r="BM8" s="474"/>
      <c r="BN8" s="458">
        <v>338266</v>
      </c>
      <c r="BO8" s="459"/>
      <c r="BP8" s="459"/>
      <c r="BQ8" s="459"/>
      <c r="BR8" s="459"/>
      <c r="BS8" s="459"/>
      <c r="BT8" s="459"/>
      <c r="BU8" s="460"/>
      <c r="BV8" s="458">
        <v>280723</v>
      </c>
      <c r="BW8" s="459"/>
      <c r="BX8" s="459"/>
      <c r="BY8" s="459"/>
      <c r="BZ8" s="459"/>
      <c r="CA8" s="459"/>
      <c r="CB8" s="459"/>
      <c r="CC8" s="460"/>
      <c r="CD8" s="498" t="s">
        <v>111</v>
      </c>
      <c r="CE8" s="418"/>
      <c r="CF8" s="418"/>
      <c r="CG8" s="418"/>
      <c r="CH8" s="418"/>
      <c r="CI8" s="418"/>
      <c r="CJ8" s="418"/>
      <c r="CK8" s="418"/>
      <c r="CL8" s="418"/>
      <c r="CM8" s="418"/>
      <c r="CN8" s="418"/>
      <c r="CO8" s="418"/>
      <c r="CP8" s="418"/>
      <c r="CQ8" s="418"/>
      <c r="CR8" s="418"/>
      <c r="CS8" s="499"/>
      <c r="CT8" s="561">
        <v>0.22</v>
      </c>
      <c r="CU8" s="562"/>
      <c r="CV8" s="562"/>
      <c r="CW8" s="562"/>
      <c r="CX8" s="562"/>
      <c r="CY8" s="562"/>
      <c r="CZ8" s="562"/>
      <c r="DA8" s="563"/>
      <c r="DB8" s="561">
        <v>0.21</v>
      </c>
      <c r="DC8" s="562"/>
      <c r="DD8" s="562"/>
      <c r="DE8" s="562"/>
      <c r="DF8" s="562"/>
      <c r="DG8" s="562"/>
      <c r="DH8" s="562"/>
      <c r="DI8" s="563"/>
    </row>
    <row r="9" spans="1:119" ht="18.75" customHeight="1" thickBot="1" x14ac:dyDescent="0.25">
      <c r="A9" s="178"/>
      <c r="B9" s="590" t="s">
        <v>112</v>
      </c>
      <c r="C9" s="591"/>
      <c r="D9" s="591"/>
      <c r="E9" s="591"/>
      <c r="F9" s="591"/>
      <c r="G9" s="591"/>
      <c r="H9" s="591"/>
      <c r="I9" s="591"/>
      <c r="J9" s="591"/>
      <c r="K9" s="509"/>
      <c r="L9" s="592" t="s">
        <v>113</v>
      </c>
      <c r="M9" s="593"/>
      <c r="N9" s="593"/>
      <c r="O9" s="593"/>
      <c r="P9" s="593"/>
      <c r="Q9" s="594"/>
      <c r="R9" s="595">
        <v>1098</v>
      </c>
      <c r="S9" s="596"/>
      <c r="T9" s="596"/>
      <c r="U9" s="596"/>
      <c r="V9" s="597"/>
      <c r="W9" s="527" t="s">
        <v>114</v>
      </c>
      <c r="X9" s="528"/>
      <c r="Y9" s="528"/>
      <c r="Z9" s="528"/>
      <c r="AA9" s="528"/>
      <c r="AB9" s="528"/>
      <c r="AC9" s="528"/>
      <c r="AD9" s="528"/>
      <c r="AE9" s="528"/>
      <c r="AF9" s="528"/>
      <c r="AG9" s="528"/>
      <c r="AH9" s="528"/>
      <c r="AI9" s="528"/>
      <c r="AJ9" s="528"/>
      <c r="AK9" s="528"/>
      <c r="AL9" s="598"/>
      <c r="AM9" s="515" t="s">
        <v>115</v>
      </c>
      <c r="AN9" s="415"/>
      <c r="AO9" s="415"/>
      <c r="AP9" s="415"/>
      <c r="AQ9" s="415"/>
      <c r="AR9" s="415"/>
      <c r="AS9" s="415"/>
      <c r="AT9" s="416"/>
      <c r="AU9" s="516" t="s">
        <v>101</v>
      </c>
      <c r="AV9" s="517"/>
      <c r="AW9" s="517"/>
      <c r="AX9" s="517"/>
      <c r="AY9" s="472" t="s">
        <v>116</v>
      </c>
      <c r="AZ9" s="473"/>
      <c r="BA9" s="473"/>
      <c r="BB9" s="473"/>
      <c r="BC9" s="473"/>
      <c r="BD9" s="473"/>
      <c r="BE9" s="473"/>
      <c r="BF9" s="473"/>
      <c r="BG9" s="473"/>
      <c r="BH9" s="473"/>
      <c r="BI9" s="473"/>
      <c r="BJ9" s="473"/>
      <c r="BK9" s="473"/>
      <c r="BL9" s="473"/>
      <c r="BM9" s="474"/>
      <c r="BN9" s="458">
        <v>57543</v>
      </c>
      <c r="BO9" s="459"/>
      <c r="BP9" s="459"/>
      <c r="BQ9" s="459"/>
      <c r="BR9" s="459"/>
      <c r="BS9" s="459"/>
      <c r="BT9" s="459"/>
      <c r="BU9" s="460"/>
      <c r="BV9" s="458">
        <v>-8335</v>
      </c>
      <c r="BW9" s="459"/>
      <c r="BX9" s="459"/>
      <c r="BY9" s="459"/>
      <c r="BZ9" s="459"/>
      <c r="CA9" s="459"/>
      <c r="CB9" s="459"/>
      <c r="CC9" s="460"/>
      <c r="CD9" s="498" t="s">
        <v>117</v>
      </c>
      <c r="CE9" s="418"/>
      <c r="CF9" s="418"/>
      <c r="CG9" s="418"/>
      <c r="CH9" s="418"/>
      <c r="CI9" s="418"/>
      <c r="CJ9" s="418"/>
      <c r="CK9" s="418"/>
      <c r="CL9" s="418"/>
      <c r="CM9" s="418"/>
      <c r="CN9" s="418"/>
      <c r="CO9" s="418"/>
      <c r="CP9" s="418"/>
      <c r="CQ9" s="418"/>
      <c r="CR9" s="418"/>
      <c r="CS9" s="499"/>
      <c r="CT9" s="455">
        <v>11.1</v>
      </c>
      <c r="CU9" s="456"/>
      <c r="CV9" s="456"/>
      <c r="CW9" s="456"/>
      <c r="CX9" s="456"/>
      <c r="CY9" s="456"/>
      <c r="CZ9" s="456"/>
      <c r="DA9" s="457"/>
      <c r="DB9" s="455">
        <v>10</v>
      </c>
      <c r="DC9" s="456"/>
      <c r="DD9" s="456"/>
      <c r="DE9" s="456"/>
      <c r="DF9" s="456"/>
      <c r="DG9" s="456"/>
      <c r="DH9" s="456"/>
      <c r="DI9" s="457"/>
    </row>
    <row r="10" spans="1:119" ht="18.75" customHeight="1" thickBot="1" x14ac:dyDescent="0.25">
      <c r="A10" s="178"/>
      <c r="B10" s="590"/>
      <c r="C10" s="591"/>
      <c r="D10" s="591"/>
      <c r="E10" s="591"/>
      <c r="F10" s="591"/>
      <c r="G10" s="591"/>
      <c r="H10" s="591"/>
      <c r="I10" s="591"/>
      <c r="J10" s="591"/>
      <c r="K10" s="509"/>
      <c r="L10" s="414" t="s">
        <v>118</v>
      </c>
      <c r="M10" s="415"/>
      <c r="N10" s="415"/>
      <c r="O10" s="415"/>
      <c r="P10" s="415"/>
      <c r="Q10" s="416"/>
      <c r="R10" s="411">
        <v>1068</v>
      </c>
      <c r="S10" s="412"/>
      <c r="T10" s="412"/>
      <c r="U10" s="412"/>
      <c r="V10" s="471"/>
      <c r="W10" s="599"/>
      <c r="X10" s="409"/>
      <c r="Y10" s="409"/>
      <c r="Z10" s="409"/>
      <c r="AA10" s="409"/>
      <c r="AB10" s="409"/>
      <c r="AC10" s="409"/>
      <c r="AD10" s="409"/>
      <c r="AE10" s="409"/>
      <c r="AF10" s="409"/>
      <c r="AG10" s="409"/>
      <c r="AH10" s="409"/>
      <c r="AI10" s="409"/>
      <c r="AJ10" s="409"/>
      <c r="AK10" s="409"/>
      <c r="AL10" s="600"/>
      <c r="AM10" s="515" t="s">
        <v>119</v>
      </c>
      <c r="AN10" s="415"/>
      <c r="AO10" s="415"/>
      <c r="AP10" s="415"/>
      <c r="AQ10" s="415"/>
      <c r="AR10" s="415"/>
      <c r="AS10" s="415"/>
      <c r="AT10" s="416"/>
      <c r="AU10" s="516" t="s">
        <v>120</v>
      </c>
      <c r="AV10" s="517"/>
      <c r="AW10" s="517"/>
      <c r="AX10" s="517"/>
      <c r="AY10" s="472" t="s">
        <v>121</v>
      </c>
      <c r="AZ10" s="473"/>
      <c r="BA10" s="473"/>
      <c r="BB10" s="473"/>
      <c r="BC10" s="473"/>
      <c r="BD10" s="473"/>
      <c r="BE10" s="473"/>
      <c r="BF10" s="473"/>
      <c r="BG10" s="473"/>
      <c r="BH10" s="473"/>
      <c r="BI10" s="473"/>
      <c r="BJ10" s="473"/>
      <c r="BK10" s="473"/>
      <c r="BL10" s="473"/>
      <c r="BM10" s="474"/>
      <c r="BN10" s="458">
        <v>122</v>
      </c>
      <c r="BO10" s="459"/>
      <c r="BP10" s="459"/>
      <c r="BQ10" s="459"/>
      <c r="BR10" s="459"/>
      <c r="BS10" s="459"/>
      <c r="BT10" s="459"/>
      <c r="BU10" s="460"/>
      <c r="BV10" s="458">
        <v>140</v>
      </c>
      <c r="BW10" s="459"/>
      <c r="BX10" s="459"/>
      <c r="BY10" s="459"/>
      <c r="BZ10" s="459"/>
      <c r="CA10" s="459"/>
      <c r="CB10" s="459"/>
      <c r="CC10" s="460"/>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0"/>
      <c r="C11" s="591"/>
      <c r="D11" s="591"/>
      <c r="E11" s="591"/>
      <c r="F11" s="591"/>
      <c r="G11" s="591"/>
      <c r="H11" s="591"/>
      <c r="I11" s="591"/>
      <c r="J11" s="591"/>
      <c r="K11" s="509"/>
      <c r="L11" s="419" t="s">
        <v>123</v>
      </c>
      <c r="M11" s="420"/>
      <c r="N11" s="420"/>
      <c r="O11" s="420"/>
      <c r="P11" s="420"/>
      <c r="Q11" s="421"/>
      <c r="R11" s="587" t="s">
        <v>124</v>
      </c>
      <c r="S11" s="588"/>
      <c r="T11" s="588"/>
      <c r="U11" s="588"/>
      <c r="V11" s="589"/>
      <c r="W11" s="599"/>
      <c r="X11" s="409"/>
      <c r="Y11" s="409"/>
      <c r="Z11" s="409"/>
      <c r="AA11" s="409"/>
      <c r="AB11" s="409"/>
      <c r="AC11" s="409"/>
      <c r="AD11" s="409"/>
      <c r="AE11" s="409"/>
      <c r="AF11" s="409"/>
      <c r="AG11" s="409"/>
      <c r="AH11" s="409"/>
      <c r="AI11" s="409"/>
      <c r="AJ11" s="409"/>
      <c r="AK11" s="409"/>
      <c r="AL11" s="600"/>
      <c r="AM11" s="515" t="s">
        <v>125</v>
      </c>
      <c r="AN11" s="415"/>
      <c r="AO11" s="415"/>
      <c r="AP11" s="415"/>
      <c r="AQ11" s="415"/>
      <c r="AR11" s="415"/>
      <c r="AS11" s="415"/>
      <c r="AT11" s="416"/>
      <c r="AU11" s="516" t="s">
        <v>126</v>
      </c>
      <c r="AV11" s="517"/>
      <c r="AW11" s="517"/>
      <c r="AX11" s="517"/>
      <c r="AY11" s="472" t="s">
        <v>127</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128</v>
      </c>
      <c r="CE11" s="418"/>
      <c r="CF11" s="418"/>
      <c r="CG11" s="418"/>
      <c r="CH11" s="418"/>
      <c r="CI11" s="418"/>
      <c r="CJ11" s="418"/>
      <c r="CK11" s="418"/>
      <c r="CL11" s="418"/>
      <c r="CM11" s="418"/>
      <c r="CN11" s="418"/>
      <c r="CO11" s="418"/>
      <c r="CP11" s="418"/>
      <c r="CQ11" s="418"/>
      <c r="CR11" s="418"/>
      <c r="CS11" s="499"/>
      <c r="CT11" s="561" t="s">
        <v>129</v>
      </c>
      <c r="CU11" s="562"/>
      <c r="CV11" s="562"/>
      <c r="CW11" s="562"/>
      <c r="CX11" s="562"/>
      <c r="CY11" s="562"/>
      <c r="CZ11" s="562"/>
      <c r="DA11" s="563"/>
      <c r="DB11" s="561" t="s">
        <v>129</v>
      </c>
      <c r="DC11" s="562"/>
      <c r="DD11" s="562"/>
      <c r="DE11" s="562"/>
      <c r="DF11" s="562"/>
      <c r="DG11" s="562"/>
      <c r="DH11" s="562"/>
      <c r="DI11" s="563"/>
    </row>
    <row r="12" spans="1:119" ht="18.75" customHeight="1" x14ac:dyDescent="0.2">
      <c r="A12" s="178"/>
      <c r="B12" s="564" t="s">
        <v>130</v>
      </c>
      <c r="C12" s="565"/>
      <c r="D12" s="565"/>
      <c r="E12" s="565"/>
      <c r="F12" s="565"/>
      <c r="G12" s="565"/>
      <c r="H12" s="565"/>
      <c r="I12" s="565"/>
      <c r="J12" s="565"/>
      <c r="K12" s="566"/>
      <c r="L12" s="573" t="s">
        <v>131</v>
      </c>
      <c r="M12" s="574"/>
      <c r="N12" s="574"/>
      <c r="O12" s="574"/>
      <c r="P12" s="574"/>
      <c r="Q12" s="575"/>
      <c r="R12" s="576">
        <v>951</v>
      </c>
      <c r="S12" s="577"/>
      <c r="T12" s="577"/>
      <c r="U12" s="577"/>
      <c r="V12" s="578"/>
      <c r="W12" s="579" t="s">
        <v>1</v>
      </c>
      <c r="X12" s="517"/>
      <c r="Y12" s="517"/>
      <c r="Z12" s="517"/>
      <c r="AA12" s="517"/>
      <c r="AB12" s="580"/>
      <c r="AC12" s="581" t="s">
        <v>132</v>
      </c>
      <c r="AD12" s="582"/>
      <c r="AE12" s="582"/>
      <c r="AF12" s="582"/>
      <c r="AG12" s="583"/>
      <c r="AH12" s="581" t="s">
        <v>133</v>
      </c>
      <c r="AI12" s="582"/>
      <c r="AJ12" s="582"/>
      <c r="AK12" s="582"/>
      <c r="AL12" s="584"/>
      <c r="AM12" s="515" t="s">
        <v>134</v>
      </c>
      <c r="AN12" s="415"/>
      <c r="AO12" s="415"/>
      <c r="AP12" s="415"/>
      <c r="AQ12" s="415"/>
      <c r="AR12" s="415"/>
      <c r="AS12" s="415"/>
      <c r="AT12" s="416"/>
      <c r="AU12" s="516" t="s">
        <v>135</v>
      </c>
      <c r="AV12" s="517"/>
      <c r="AW12" s="517"/>
      <c r="AX12" s="517"/>
      <c r="AY12" s="472" t="s">
        <v>136</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0</v>
      </c>
      <c r="BW12" s="459"/>
      <c r="BX12" s="459"/>
      <c r="BY12" s="459"/>
      <c r="BZ12" s="459"/>
      <c r="CA12" s="459"/>
      <c r="CB12" s="459"/>
      <c r="CC12" s="460"/>
      <c r="CD12" s="498" t="s">
        <v>137</v>
      </c>
      <c r="CE12" s="418"/>
      <c r="CF12" s="418"/>
      <c r="CG12" s="418"/>
      <c r="CH12" s="418"/>
      <c r="CI12" s="418"/>
      <c r="CJ12" s="418"/>
      <c r="CK12" s="418"/>
      <c r="CL12" s="418"/>
      <c r="CM12" s="418"/>
      <c r="CN12" s="418"/>
      <c r="CO12" s="418"/>
      <c r="CP12" s="418"/>
      <c r="CQ12" s="418"/>
      <c r="CR12" s="418"/>
      <c r="CS12" s="499"/>
      <c r="CT12" s="561" t="s">
        <v>129</v>
      </c>
      <c r="CU12" s="562"/>
      <c r="CV12" s="562"/>
      <c r="CW12" s="562"/>
      <c r="CX12" s="562"/>
      <c r="CY12" s="562"/>
      <c r="CZ12" s="562"/>
      <c r="DA12" s="563"/>
      <c r="DB12" s="561" t="s">
        <v>129</v>
      </c>
      <c r="DC12" s="562"/>
      <c r="DD12" s="562"/>
      <c r="DE12" s="562"/>
      <c r="DF12" s="562"/>
      <c r="DG12" s="562"/>
      <c r="DH12" s="562"/>
      <c r="DI12" s="563"/>
    </row>
    <row r="13" spans="1:119" ht="18.75" customHeight="1" x14ac:dyDescent="0.2">
      <c r="A13" s="178"/>
      <c r="B13" s="567"/>
      <c r="C13" s="568"/>
      <c r="D13" s="568"/>
      <c r="E13" s="568"/>
      <c r="F13" s="568"/>
      <c r="G13" s="568"/>
      <c r="H13" s="568"/>
      <c r="I13" s="568"/>
      <c r="J13" s="568"/>
      <c r="K13" s="569"/>
      <c r="L13" s="187"/>
      <c r="M13" s="542" t="s">
        <v>138</v>
      </c>
      <c r="N13" s="543"/>
      <c r="O13" s="543"/>
      <c r="P13" s="543"/>
      <c r="Q13" s="544"/>
      <c r="R13" s="545">
        <v>943</v>
      </c>
      <c r="S13" s="546"/>
      <c r="T13" s="546"/>
      <c r="U13" s="546"/>
      <c r="V13" s="547"/>
      <c r="W13" s="548" t="s">
        <v>139</v>
      </c>
      <c r="X13" s="444"/>
      <c r="Y13" s="444"/>
      <c r="Z13" s="444"/>
      <c r="AA13" s="444"/>
      <c r="AB13" s="445"/>
      <c r="AC13" s="411">
        <v>27</v>
      </c>
      <c r="AD13" s="412"/>
      <c r="AE13" s="412"/>
      <c r="AF13" s="412"/>
      <c r="AG13" s="413"/>
      <c r="AH13" s="411">
        <v>25</v>
      </c>
      <c r="AI13" s="412"/>
      <c r="AJ13" s="412"/>
      <c r="AK13" s="412"/>
      <c r="AL13" s="471"/>
      <c r="AM13" s="515" t="s">
        <v>140</v>
      </c>
      <c r="AN13" s="415"/>
      <c r="AO13" s="415"/>
      <c r="AP13" s="415"/>
      <c r="AQ13" s="415"/>
      <c r="AR13" s="415"/>
      <c r="AS13" s="415"/>
      <c r="AT13" s="416"/>
      <c r="AU13" s="516" t="s">
        <v>141</v>
      </c>
      <c r="AV13" s="517"/>
      <c r="AW13" s="517"/>
      <c r="AX13" s="517"/>
      <c r="AY13" s="472" t="s">
        <v>142</v>
      </c>
      <c r="AZ13" s="473"/>
      <c r="BA13" s="473"/>
      <c r="BB13" s="473"/>
      <c r="BC13" s="473"/>
      <c r="BD13" s="473"/>
      <c r="BE13" s="473"/>
      <c r="BF13" s="473"/>
      <c r="BG13" s="473"/>
      <c r="BH13" s="473"/>
      <c r="BI13" s="473"/>
      <c r="BJ13" s="473"/>
      <c r="BK13" s="473"/>
      <c r="BL13" s="473"/>
      <c r="BM13" s="474"/>
      <c r="BN13" s="458">
        <v>57665</v>
      </c>
      <c r="BO13" s="459"/>
      <c r="BP13" s="459"/>
      <c r="BQ13" s="459"/>
      <c r="BR13" s="459"/>
      <c r="BS13" s="459"/>
      <c r="BT13" s="459"/>
      <c r="BU13" s="460"/>
      <c r="BV13" s="458">
        <v>-8195</v>
      </c>
      <c r="BW13" s="459"/>
      <c r="BX13" s="459"/>
      <c r="BY13" s="459"/>
      <c r="BZ13" s="459"/>
      <c r="CA13" s="459"/>
      <c r="CB13" s="459"/>
      <c r="CC13" s="460"/>
      <c r="CD13" s="498" t="s">
        <v>143</v>
      </c>
      <c r="CE13" s="418"/>
      <c r="CF13" s="418"/>
      <c r="CG13" s="418"/>
      <c r="CH13" s="418"/>
      <c r="CI13" s="418"/>
      <c r="CJ13" s="418"/>
      <c r="CK13" s="418"/>
      <c r="CL13" s="418"/>
      <c r="CM13" s="418"/>
      <c r="CN13" s="418"/>
      <c r="CO13" s="418"/>
      <c r="CP13" s="418"/>
      <c r="CQ13" s="418"/>
      <c r="CR13" s="418"/>
      <c r="CS13" s="499"/>
      <c r="CT13" s="455">
        <v>2.4</v>
      </c>
      <c r="CU13" s="456"/>
      <c r="CV13" s="456"/>
      <c r="CW13" s="456"/>
      <c r="CX13" s="456"/>
      <c r="CY13" s="456"/>
      <c r="CZ13" s="456"/>
      <c r="DA13" s="457"/>
      <c r="DB13" s="455">
        <v>2.2000000000000002</v>
      </c>
      <c r="DC13" s="456"/>
      <c r="DD13" s="456"/>
      <c r="DE13" s="456"/>
      <c r="DF13" s="456"/>
      <c r="DG13" s="456"/>
      <c r="DH13" s="456"/>
      <c r="DI13" s="457"/>
    </row>
    <row r="14" spans="1:119" ht="18.75" customHeight="1" thickBot="1" x14ac:dyDescent="0.25">
      <c r="A14" s="178"/>
      <c r="B14" s="567"/>
      <c r="C14" s="568"/>
      <c r="D14" s="568"/>
      <c r="E14" s="568"/>
      <c r="F14" s="568"/>
      <c r="G14" s="568"/>
      <c r="H14" s="568"/>
      <c r="I14" s="568"/>
      <c r="J14" s="568"/>
      <c r="K14" s="569"/>
      <c r="L14" s="532" t="s">
        <v>144</v>
      </c>
      <c r="M14" s="585"/>
      <c r="N14" s="585"/>
      <c r="O14" s="585"/>
      <c r="P14" s="585"/>
      <c r="Q14" s="586"/>
      <c r="R14" s="545">
        <v>1002</v>
      </c>
      <c r="S14" s="546"/>
      <c r="T14" s="546"/>
      <c r="U14" s="546"/>
      <c r="V14" s="547"/>
      <c r="W14" s="549"/>
      <c r="X14" s="447"/>
      <c r="Y14" s="447"/>
      <c r="Z14" s="447"/>
      <c r="AA14" s="447"/>
      <c r="AB14" s="448"/>
      <c r="AC14" s="538">
        <v>4.5</v>
      </c>
      <c r="AD14" s="539"/>
      <c r="AE14" s="539"/>
      <c r="AF14" s="539"/>
      <c r="AG14" s="540"/>
      <c r="AH14" s="538">
        <v>5.2</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145</v>
      </c>
      <c r="CE14" s="496"/>
      <c r="CF14" s="496"/>
      <c r="CG14" s="496"/>
      <c r="CH14" s="496"/>
      <c r="CI14" s="496"/>
      <c r="CJ14" s="496"/>
      <c r="CK14" s="496"/>
      <c r="CL14" s="496"/>
      <c r="CM14" s="496"/>
      <c r="CN14" s="496"/>
      <c r="CO14" s="496"/>
      <c r="CP14" s="496"/>
      <c r="CQ14" s="496"/>
      <c r="CR14" s="496"/>
      <c r="CS14" s="497"/>
      <c r="CT14" s="555" t="s">
        <v>129</v>
      </c>
      <c r="CU14" s="556"/>
      <c r="CV14" s="556"/>
      <c r="CW14" s="556"/>
      <c r="CX14" s="556"/>
      <c r="CY14" s="556"/>
      <c r="CZ14" s="556"/>
      <c r="DA14" s="557"/>
      <c r="DB14" s="555" t="s">
        <v>129</v>
      </c>
      <c r="DC14" s="556"/>
      <c r="DD14" s="556"/>
      <c r="DE14" s="556"/>
      <c r="DF14" s="556"/>
      <c r="DG14" s="556"/>
      <c r="DH14" s="556"/>
      <c r="DI14" s="557"/>
    </row>
    <row r="15" spans="1:119" ht="18.75" customHeight="1" x14ac:dyDescent="0.2">
      <c r="A15" s="178"/>
      <c r="B15" s="567"/>
      <c r="C15" s="568"/>
      <c r="D15" s="568"/>
      <c r="E15" s="568"/>
      <c r="F15" s="568"/>
      <c r="G15" s="568"/>
      <c r="H15" s="568"/>
      <c r="I15" s="568"/>
      <c r="J15" s="568"/>
      <c r="K15" s="569"/>
      <c r="L15" s="187"/>
      <c r="M15" s="542" t="s">
        <v>138</v>
      </c>
      <c r="N15" s="543"/>
      <c r="O15" s="543"/>
      <c r="P15" s="543"/>
      <c r="Q15" s="544"/>
      <c r="R15" s="545">
        <v>993</v>
      </c>
      <c r="S15" s="546"/>
      <c r="T15" s="546"/>
      <c r="U15" s="546"/>
      <c r="V15" s="547"/>
      <c r="W15" s="548" t="s">
        <v>146</v>
      </c>
      <c r="X15" s="444"/>
      <c r="Y15" s="444"/>
      <c r="Z15" s="444"/>
      <c r="AA15" s="444"/>
      <c r="AB15" s="445"/>
      <c r="AC15" s="411">
        <v>238</v>
      </c>
      <c r="AD15" s="412"/>
      <c r="AE15" s="412"/>
      <c r="AF15" s="412"/>
      <c r="AG15" s="413"/>
      <c r="AH15" s="411">
        <v>97</v>
      </c>
      <c r="AI15" s="412"/>
      <c r="AJ15" s="412"/>
      <c r="AK15" s="412"/>
      <c r="AL15" s="471"/>
      <c r="AM15" s="515"/>
      <c r="AN15" s="415"/>
      <c r="AO15" s="415"/>
      <c r="AP15" s="415"/>
      <c r="AQ15" s="415"/>
      <c r="AR15" s="415"/>
      <c r="AS15" s="415"/>
      <c r="AT15" s="416"/>
      <c r="AU15" s="516"/>
      <c r="AV15" s="517"/>
      <c r="AW15" s="517"/>
      <c r="AX15" s="517"/>
      <c r="AY15" s="484" t="s">
        <v>147</v>
      </c>
      <c r="AZ15" s="485"/>
      <c r="BA15" s="485"/>
      <c r="BB15" s="485"/>
      <c r="BC15" s="485"/>
      <c r="BD15" s="485"/>
      <c r="BE15" s="485"/>
      <c r="BF15" s="485"/>
      <c r="BG15" s="485"/>
      <c r="BH15" s="485"/>
      <c r="BI15" s="485"/>
      <c r="BJ15" s="485"/>
      <c r="BK15" s="485"/>
      <c r="BL15" s="485"/>
      <c r="BM15" s="486"/>
      <c r="BN15" s="487">
        <v>350253</v>
      </c>
      <c r="BO15" s="488"/>
      <c r="BP15" s="488"/>
      <c r="BQ15" s="488"/>
      <c r="BR15" s="488"/>
      <c r="BS15" s="488"/>
      <c r="BT15" s="488"/>
      <c r="BU15" s="489"/>
      <c r="BV15" s="487">
        <v>316576</v>
      </c>
      <c r="BW15" s="488"/>
      <c r="BX15" s="488"/>
      <c r="BY15" s="488"/>
      <c r="BZ15" s="488"/>
      <c r="CA15" s="488"/>
      <c r="CB15" s="488"/>
      <c r="CC15" s="489"/>
      <c r="CD15" s="558" t="s">
        <v>148</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7"/>
      <c r="C16" s="568"/>
      <c r="D16" s="568"/>
      <c r="E16" s="568"/>
      <c r="F16" s="568"/>
      <c r="G16" s="568"/>
      <c r="H16" s="568"/>
      <c r="I16" s="568"/>
      <c r="J16" s="568"/>
      <c r="K16" s="569"/>
      <c r="L16" s="532" t="s">
        <v>149</v>
      </c>
      <c r="M16" s="533"/>
      <c r="N16" s="533"/>
      <c r="O16" s="533"/>
      <c r="P16" s="533"/>
      <c r="Q16" s="534"/>
      <c r="R16" s="535" t="s">
        <v>150</v>
      </c>
      <c r="S16" s="536"/>
      <c r="T16" s="536"/>
      <c r="U16" s="536"/>
      <c r="V16" s="537"/>
      <c r="W16" s="549"/>
      <c r="X16" s="447"/>
      <c r="Y16" s="447"/>
      <c r="Z16" s="447"/>
      <c r="AA16" s="447"/>
      <c r="AB16" s="448"/>
      <c r="AC16" s="538">
        <v>39.9</v>
      </c>
      <c r="AD16" s="539"/>
      <c r="AE16" s="539"/>
      <c r="AF16" s="539"/>
      <c r="AG16" s="540"/>
      <c r="AH16" s="538">
        <v>20.2</v>
      </c>
      <c r="AI16" s="539"/>
      <c r="AJ16" s="539"/>
      <c r="AK16" s="539"/>
      <c r="AL16" s="541"/>
      <c r="AM16" s="515"/>
      <c r="AN16" s="415"/>
      <c r="AO16" s="415"/>
      <c r="AP16" s="415"/>
      <c r="AQ16" s="415"/>
      <c r="AR16" s="415"/>
      <c r="AS16" s="415"/>
      <c r="AT16" s="416"/>
      <c r="AU16" s="516"/>
      <c r="AV16" s="517"/>
      <c r="AW16" s="517"/>
      <c r="AX16" s="517"/>
      <c r="AY16" s="472" t="s">
        <v>151</v>
      </c>
      <c r="AZ16" s="473"/>
      <c r="BA16" s="473"/>
      <c r="BB16" s="473"/>
      <c r="BC16" s="473"/>
      <c r="BD16" s="473"/>
      <c r="BE16" s="473"/>
      <c r="BF16" s="473"/>
      <c r="BG16" s="473"/>
      <c r="BH16" s="473"/>
      <c r="BI16" s="473"/>
      <c r="BJ16" s="473"/>
      <c r="BK16" s="473"/>
      <c r="BL16" s="473"/>
      <c r="BM16" s="474"/>
      <c r="BN16" s="458">
        <v>1557415</v>
      </c>
      <c r="BO16" s="459"/>
      <c r="BP16" s="459"/>
      <c r="BQ16" s="459"/>
      <c r="BR16" s="459"/>
      <c r="BS16" s="459"/>
      <c r="BT16" s="459"/>
      <c r="BU16" s="460"/>
      <c r="BV16" s="458">
        <v>1414589</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5">
      <c r="A17" s="178"/>
      <c r="B17" s="570"/>
      <c r="C17" s="571"/>
      <c r="D17" s="571"/>
      <c r="E17" s="571"/>
      <c r="F17" s="571"/>
      <c r="G17" s="571"/>
      <c r="H17" s="571"/>
      <c r="I17" s="571"/>
      <c r="J17" s="571"/>
      <c r="K17" s="572"/>
      <c r="L17" s="192"/>
      <c r="M17" s="551" t="s">
        <v>152</v>
      </c>
      <c r="N17" s="552"/>
      <c r="O17" s="552"/>
      <c r="P17" s="552"/>
      <c r="Q17" s="553"/>
      <c r="R17" s="535" t="s">
        <v>153</v>
      </c>
      <c r="S17" s="536"/>
      <c r="T17" s="536"/>
      <c r="U17" s="536"/>
      <c r="V17" s="537"/>
      <c r="W17" s="548" t="s">
        <v>154</v>
      </c>
      <c r="X17" s="444"/>
      <c r="Y17" s="444"/>
      <c r="Z17" s="444"/>
      <c r="AA17" s="444"/>
      <c r="AB17" s="445"/>
      <c r="AC17" s="411">
        <v>332</v>
      </c>
      <c r="AD17" s="412"/>
      <c r="AE17" s="412"/>
      <c r="AF17" s="412"/>
      <c r="AG17" s="413"/>
      <c r="AH17" s="411">
        <v>358</v>
      </c>
      <c r="AI17" s="412"/>
      <c r="AJ17" s="412"/>
      <c r="AK17" s="412"/>
      <c r="AL17" s="471"/>
      <c r="AM17" s="515"/>
      <c r="AN17" s="415"/>
      <c r="AO17" s="415"/>
      <c r="AP17" s="415"/>
      <c r="AQ17" s="415"/>
      <c r="AR17" s="415"/>
      <c r="AS17" s="415"/>
      <c r="AT17" s="416"/>
      <c r="AU17" s="516"/>
      <c r="AV17" s="517"/>
      <c r="AW17" s="517"/>
      <c r="AX17" s="517"/>
      <c r="AY17" s="472" t="s">
        <v>155</v>
      </c>
      <c r="AZ17" s="473"/>
      <c r="BA17" s="473"/>
      <c r="BB17" s="473"/>
      <c r="BC17" s="473"/>
      <c r="BD17" s="473"/>
      <c r="BE17" s="473"/>
      <c r="BF17" s="473"/>
      <c r="BG17" s="473"/>
      <c r="BH17" s="473"/>
      <c r="BI17" s="473"/>
      <c r="BJ17" s="473"/>
      <c r="BK17" s="473"/>
      <c r="BL17" s="473"/>
      <c r="BM17" s="474"/>
      <c r="BN17" s="458">
        <v>446737</v>
      </c>
      <c r="BO17" s="459"/>
      <c r="BP17" s="459"/>
      <c r="BQ17" s="459"/>
      <c r="BR17" s="459"/>
      <c r="BS17" s="459"/>
      <c r="BT17" s="459"/>
      <c r="BU17" s="460"/>
      <c r="BV17" s="458">
        <v>401175</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5">
      <c r="A18" s="178"/>
      <c r="B18" s="508" t="s">
        <v>156</v>
      </c>
      <c r="C18" s="509"/>
      <c r="D18" s="509"/>
      <c r="E18" s="510"/>
      <c r="F18" s="510"/>
      <c r="G18" s="510"/>
      <c r="H18" s="510"/>
      <c r="I18" s="510"/>
      <c r="J18" s="510"/>
      <c r="K18" s="510"/>
      <c r="L18" s="511">
        <v>369.96</v>
      </c>
      <c r="M18" s="511"/>
      <c r="N18" s="511"/>
      <c r="O18" s="511"/>
      <c r="P18" s="511"/>
      <c r="Q18" s="511"/>
      <c r="R18" s="512"/>
      <c r="S18" s="512"/>
      <c r="T18" s="512"/>
      <c r="U18" s="512"/>
      <c r="V18" s="513"/>
      <c r="W18" s="529"/>
      <c r="X18" s="530"/>
      <c r="Y18" s="530"/>
      <c r="Z18" s="530"/>
      <c r="AA18" s="530"/>
      <c r="AB18" s="554"/>
      <c r="AC18" s="428">
        <v>55.6</v>
      </c>
      <c r="AD18" s="429"/>
      <c r="AE18" s="429"/>
      <c r="AF18" s="429"/>
      <c r="AG18" s="514"/>
      <c r="AH18" s="428">
        <v>74.599999999999994</v>
      </c>
      <c r="AI18" s="429"/>
      <c r="AJ18" s="429"/>
      <c r="AK18" s="429"/>
      <c r="AL18" s="430"/>
      <c r="AM18" s="515"/>
      <c r="AN18" s="415"/>
      <c r="AO18" s="415"/>
      <c r="AP18" s="415"/>
      <c r="AQ18" s="415"/>
      <c r="AR18" s="415"/>
      <c r="AS18" s="415"/>
      <c r="AT18" s="416"/>
      <c r="AU18" s="516"/>
      <c r="AV18" s="517"/>
      <c r="AW18" s="517"/>
      <c r="AX18" s="517"/>
      <c r="AY18" s="472" t="s">
        <v>157</v>
      </c>
      <c r="AZ18" s="473"/>
      <c r="BA18" s="473"/>
      <c r="BB18" s="473"/>
      <c r="BC18" s="473"/>
      <c r="BD18" s="473"/>
      <c r="BE18" s="473"/>
      <c r="BF18" s="473"/>
      <c r="BG18" s="473"/>
      <c r="BH18" s="473"/>
      <c r="BI18" s="473"/>
      <c r="BJ18" s="473"/>
      <c r="BK18" s="473"/>
      <c r="BL18" s="473"/>
      <c r="BM18" s="474"/>
      <c r="BN18" s="458">
        <v>1228837</v>
      </c>
      <c r="BO18" s="459"/>
      <c r="BP18" s="459"/>
      <c r="BQ18" s="459"/>
      <c r="BR18" s="459"/>
      <c r="BS18" s="459"/>
      <c r="BT18" s="459"/>
      <c r="BU18" s="460"/>
      <c r="BV18" s="458">
        <v>1222950</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5">
      <c r="A19" s="178"/>
      <c r="B19" s="508" t="s">
        <v>158</v>
      </c>
      <c r="C19" s="509"/>
      <c r="D19" s="509"/>
      <c r="E19" s="510"/>
      <c r="F19" s="510"/>
      <c r="G19" s="510"/>
      <c r="H19" s="510"/>
      <c r="I19" s="510"/>
      <c r="J19" s="510"/>
      <c r="K19" s="510"/>
      <c r="L19" s="518">
        <v>3</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159</v>
      </c>
      <c r="AZ19" s="473"/>
      <c r="BA19" s="473"/>
      <c r="BB19" s="473"/>
      <c r="BC19" s="473"/>
      <c r="BD19" s="473"/>
      <c r="BE19" s="473"/>
      <c r="BF19" s="473"/>
      <c r="BG19" s="473"/>
      <c r="BH19" s="473"/>
      <c r="BI19" s="473"/>
      <c r="BJ19" s="473"/>
      <c r="BK19" s="473"/>
      <c r="BL19" s="473"/>
      <c r="BM19" s="474"/>
      <c r="BN19" s="458">
        <v>2273164</v>
      </c>
      <c r="BO19" s="459"/>
      <c r="BP19" s="459"/>
      <c r="BQ19" s="459"/>
      <c r="BR19" s="459"/>
      <c r="BS19" s="459"/>
      <c r="BT19" s="459"/>
      <c r="BU19" s="460"/>
      <c r="BV19" s="458">
        <v>2227665</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5">
      <c r="A20" s="178"/>
      <c r="B20" s="508" t="s">
        <v>160</v>
      </c>
      <c r="C20" s="509"/>
      <c r="D20" s="509"/>
      <c r="E20" s="510"/>
      <c r="F20" s="510"/>
      <c r="G20" s="510"/>
      <c r="H20" s="510"/>
      <c r="I20" s="510"/>
      <c r="J20" s="510"/>
      <c r="K20" s="510"/>
      <c r="L20" s="518">
        <v>675</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5">
      <c r="A21" s="178"/>
      <c r="B21" s="505" t="s">
        <v>161</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2">
      <c r="A22" s="178"/>
      <c r="B22" s="434" t="s">
        <v>162</v>
      </c>
      <c r="C22" s="435"/>
      <c r="D22" s="436"/>
      <c r="E22" s="443" t="s">
        <v>1</v>
      </c>
      <c r="F22" s="444"/>
      <c r="G22" s="444"/>
      <c r="H22" s="444"/>
      <c r="I22" s="444"/>
      <c r="J22" s="444"/>
      <c r="K22" s="445"/>
      <c r="L22" s="443" t="s">
        <v>163</v>
      </c>
      <c r="M22" s="444"/>
      <c r="N22" s="444"/>
      <c r="O22" s="444"/>
      <c r="P22" s="445"/>
      <c r="Q22" s="449" t="s">
        <v>164</v>
      </c>
      <c r="R22" s="450"/>
      <c r="S22" s="450"/>
      <c r="T22" s="450"/>
      <c r="U22" s="450"/>
      <c r="V22" s="451"/>
      <c r="W22" s="500" t="s">
        <v>165</v>
      </c>
      <c r="X22" s="435"/>
      <c r="Y22" s="436"/>
      <c r="Z22" s="443" t="s">
        <v>1</v>
      </c>
      <c r="AA22" s="444"/>
      <c r="AB22" s="444"/>
      <c r="AC22" s="444"/>
      <c r="AD22" s="444"/>
      <c r="AE22" s="444"/>
      <c r="AF22" s="444"/>
      <c r="AG22" s="445"/>
      <c r="AH22" s="461" t="s">
        <v>166</v>
      </c>
      <c r="AI22" s="444"/>
      <c r="AJ22" s="444"/>
      <c r="AK22" s="444"/>
      <c r="AL22" s="445"/>
      <c r="AM22" s="461" t="s">
        <v>167</v>
      </c>
      <c r="AN22" s="462"/>
      <c r="AO22" s="462"/>
      <c r="AP22" s="462"/>
      <c r="AQ22" s="462"/>
      <c r="AR22" s="463"/>
      <c r="AS22" s="449" t="s">
        <v>164</v>
      </c>
      <c r="AT22" s="450"/>
      <c r="AU22" s="450"/>
      <c r="AV22" s="450"/>
      <c r="AW22" s="450"/>
      <c r="AX22" s="467"/>
      <c r="AY22" s="484" t="s">
        <v>168</v>
      </c>
      <c r="AZ22" s="485"/>
      <c r="BA22" s="485"/>
      <c r="BB22" s="485"/>
      <c r="BC22" s="485"/>
      <c r="BD22" s="485"/>
      <c r="BE22" s="485"/>
      <c r="BF22" s="485"/>
      <c r="BG22" s="485"/>
      <c r="BH22" s="485"/>
      <c r="BI22" s="485"/>
      <c r="BJ22" s="485"/>
      <c r="BK22" s="485"/>
      <c r="BL22" s="485"/>
      <c r="BM22" s="486"/>
      <c r="BN22" s="487">
        <v>2260235</v>
      </c>
      <c r="BO22" s="488"/>
      <c r="BP22" s="488"/>
      <c r="BQ22" s="488"/>
      <c r="BR22" s="488"/>
      <c r="BS22" s="488"/>
      <c r="BT22" s="488"/>
      <c r="BU22" s="489"/>
      <c r="BV22" s="487">
        <v>2299845</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2">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169</v>
      </c>
      <c r="AZ23" s="473"/>
      <c r="BA23" s="473"/>
      <c r="BB23" s="473"/>
      <c r="BC23" s="473"/>
      <c r="BD23" s="473"/>
      <c r="BE23" s="473"/>
      <c r="BF23" s="473"/>
      <c r="BG23" s="473"/>
      <c r="BH23" s="473"/>
      <c r="BI23" s="473"/>
      <c r="BJ23" s="473"/>
      <c r="BK23" s="473"/>
      <c r="BL23" s="473"/>
      <c r="BM23" s="474"/>
      <c r="BN23" s="458">
        <v>2260235</v>
      </c>
      <c r="BO23" s="459"/>
      <c r="BP23" s="459"/>
      <c r="BQ23" s="459"/>
      <c r="BR23" s="459"/>
      <c r="BS23" s="459"/>
      <c r="BT23" s="459"/>
      <c r="BU23" s="460"/>
      <c r="BV23" s="458">
        <v>2299845</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5">
      <c r="A24" s="178"/>
      <c r="B24" s="437"/>
      <c r="C24" s="438"/>
      <c r="D24" s="439"/>
      <c r="E24" s="414" t="s">
        <v>170</v>
      </c>
      <c r="F24" s="415"/>
      <c r="G24" s="415"/>
      <c r="H24" s="415"/>
      <c r="I24" s="415"/>
      <c r="J24" s="415"/>
      <c r="K24" s="416"/>
      <c r="L24" s="411">
        <v>1</v>
      </c>
      <c r="M24" s="412"/>
      <c r="N24" s="412"/>
      <c r="O24" s="412"/>
      <c r="P24" s="413"/>
      <c r="Q24" s="411">
        <v>5700</v>
      </c>
      <c r="R24" s="412"/>
      <c r="S24" s="412"/>
      <c r="T24" s="412"/>
      <c r="U24" s="412"/>
      <c r="V24" s="413"/>
      <c r="W24" s="501"/>
      <c r="X24" s="438"/>
      <c r="Y24" s="439"/>
      <c r="Z24" s="414" t="s">
        <v>171</v>
      </c>
      <c r="AA24" s="415"/>
      <c r="AB24" s="415"/>
      <c r="AC24" s="415"/>
      <c r="AD24" s="415"/>
      <c r="AE24" s="415"/>
      <c r="AF24" s="415"/>
      <c r="AG24" s="416"/>
      <c r="AH24" s="411">
        <v>48</v>
      </c>
      <c r="AI24" s="412"/>
      <c r="AJ24" s="412"/>
      <c r="AK24" s="412"/>
      <c r="AL24" s="413"/>
      <c r="AM24" s="411">
        <v>140496</v>
      </c>
      <c r="AN24" s="412"/>
      <c r="AO24" s="412"/>
      <c r="AP24" s="412"/>
      <c r="AQ24" s="412"/>
      <c r="AR24" s="413"/>
      <c r="AS24" s="411">
        <v>2927</v>
      </c>
      <c r="AT24" s="412"/>
      <c r="AU24" s="412"/>
      <c r="AV24" s="412"/>
      <c r="AW24" s="412"/>
      <c r="AX24" s="471"/>
      <c r="AY24" s="431" t="s">
        <v>172</v>
      </c>
      <c r="AZ24" s="432"/>
      <c r="BA24" s="432"/>
      <c r="BB24" s="432"/>
      <c r="BC24" s="432"/>
      <c r="BD24" s="432"/>
      <c r="BE24" s="432"/>
      <c r="BF24" s="432"/>
      <c r="BG24" s="432"/>
      <c r="BH24" s="432"/>
      <c r="BI24" s="432"/>
      <c r="BJ24" s="432"/>
      <c r="BK24" s="432"/>
      <c r="BL24" s="432"/>
      <c r="BM24" s="433"/>
      <c r="BN24" s="458">
        <v>1860043</v>
      </c>
      <c r="BO24" s="459"/>
      <c r="BP24" s="459"/>
      <c r="BQ24" s="459"/>
      <c r="BR24" s="459"/>
      <c r="BS24" s="459"/>
      <c r="BT24" s="459"/>
      <c r="BU24" s="460"/>
      <c r="BV24" s="458">
        <v>1848769</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2">
      <c r="A25" s="178"/>
      <c r="B25" s="437"/>
      <c r="C25" s="438"/>
      <c r="D25" s="439"/>
      <c r="E25" s="414" t="s">
        <v>173</v>
      </c>
      <c r="F25" s="415"/>
      <c r="G25" s="415"/>
      <c r="H25" s="415"/>
      <c r="I25" s="415"/>
      <c r="J25" s="415"/>
      <c r="K25" s="416"/>
      <c r="L25" s="411">
        <v>1</v>
      </c>
      <c r="M25" s="412"/>
      <c r="N25" s="412"/>
      <c r="O25" s="412"/>
      <c r="P25" s="413"/>
      <c r="Q25" s="411">
        <v>5200</v>
      </c>
      <c r="R25" s="412"/>
      <c r="S25" s="412"/>
      <c r="T25" s="412"/>
      <c r="U25" s="412"/>
      <c r="V25" s="413"/>
      <c r="W25" s="501"/>
      <c r="X25" s="438"/>
      <c r="Y25" s="439"/>
      <c r="Z25" s="414" t="s">
        <v>174</v>
      </c>
      <c r="AA25" s="415"/>
      <c r="AB25" s="415"/>
      <c r="AC25" s="415"/>
      <c r="AD25" s="415"/>
      <c r="AE25" s="415"/>
      <c r="AF25" s="415"/>
      <c r="AG25" s="416"/>
      <c r="AH25" s="411" t="s">
        <v>129</v>
      </c>
      <c r="AI25" s="412"/>
      <c r="AJ25" s="412"/>
      <c r="AK25" s="412"/>
      <c r="AL25" s="413"/>
      <c r="AM25" s="411" t="s">
        <v>175</v>
      </c>
      <c r="AN25" s="412"/>
      <c r="AO25" s="412"/>
      <c r="AP25" s="412"/>
      <c r="AQ25" s="412"/>
      <c r="AR25" s="413"/>
      <c r="AS25" s="411" t="s">
        <v>129</v>
      </c>
      <c r="AT25" s="412"/>
      <c r="AU25" s="412"/>
      <c r="AV25" s="412"/>
      <c r="AW25" s="412"/>
      <c r="AX25" s="471"/>
      <c r="AY25" s="484" t="s">
        <v>176</v>
      </c>
      <c r="AZ25" s="485"/>
      <c r="BA25" s="485"/>
      <c r="BB25" s="485"/>
      <c r="BC25" s="485"/>
      <c r="BD25" s="485"/>
      <c r="BE25" s="485"/>
      <c r="BF25" s="485"/>
      <c r="BG25" s="485"/>
      <c r="BH25" s="485"/>
      <c r="BI25" s="485"/>
      <c r="BJ25" s="485"/>
      <c r="BK25" s="485"/>
      <c r="BL25" s="485"/>
      <c r="BM25" s="486"/>
      <c r="BN25" s="487">
        <v>710402</v>
      </c>
      <c r="BO25" s="488"/>
      <c r="BP25" s="488"/>
      <c r="BQ25" s="488"/>
      <c r="BR25" s="488"/>
      <c r="BS25" s="488"/>
      <c r="BT25" s="488"/>
      <c r="BU25" s="489"/>
      <c r="BV25" s="487">
        <v>599746</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2">
      <c r="A26" s="178"/>
      <c r="B26" s="437"/>
      <c r="C26" s="438"/>
      <c r="D26" s="439"/>
      <c r="E26" s="414" t="s">
        <v>177</v>
      </c>
      <c r="F26" s="415"/>
      <c r="G26" s="415"/>
      <c r="H26" s="415"/>
      <c r="I26" s="415"/>
      <c r="J26" s="415"/>
      <c r="K26" s="416"/>
      <c r="L26" s="411">
        <v>1</v>
      </c>
      <c r="M26" s="412"/>
      <c r="N26" s="412"/>
      <c r="O26" s="412"/>
      <c r="P26" s="413"/>
      <c r="Q26" s="411">
        <v>5100</v>
      </c>
      <c r="R26" s="412"/>
      <c r="S26" s="412"/>
      <c r="T26" s="412"/>
      <c r="U26" s="412"/>
      <c r="V26" s="413"/>
      <c r="W26" s="501"/>
      <c r="X26" s="438"/>
      <c r="Y26" s="439"/>
      <c r="Z26" s="414" t="s">
        <v>178</v>
      </c>
      <c r="AA26" s="469"/>
      <c r="AB26" s="469"/>
      <c r="AC26" s="469"/>
      <c r="AD26" s="469"/>
      <c r="AE26" s="469"/>
      <c r="AF26" s="469"/>
      <c r="AG26" s="470"/>
      <c r="AH26" s="411" t="s">
        <v>129</v>
      </c>
      <c r="AI26" s="412"/>
      <c r="AJ26" s="412"/>
      <c r="AK26" s="412"/>
      <c r="AL26" s="413"/>
      <c r="AM26" s="411" t="s">
        <v>175</v>
      </c>
      <c r="AN26" s="412"/>
      <c r="AO26" s="412"/>
      <c r="AP26" s="412"/>
      <c r="AQ26" s="412"/>
      <c r="AR26" s="413"/>
      <c r="AS26" s="411" t="s">
        <v>129</v>
      </c>
      <c r="AT26" s="412"/>
      <c r="AU26" s="412"/>
      <c r="AV26" s="412"/>
      <c r="AW26" s="412"/>
      <c r="AX26" s="471"/>
      <c r="AY26" s="498" t="s">
        <v>179</v>
      </c>
      <c r="AZ26" s="418"/>
      <c r="BA26" s="418"/>
      <c r="BB26" s="418"/>
      <c r="BC26" s="418"/>
      <c r="BD26" s="418"/>
      <c r="BE26" s="418"/>
      <c r="BF26" s="418"/>
      <c r="BG26" s="418"/>
      <c r="BH26" s="418"/>
      <c r="BI26" s="418"/>
      <c r="BJ26" s="418"/>
      <c r="BK26" s="418"/>
      <c r="BL26" s="418"/>
      <c r="BM26" s="499"/>
      <c r="BN26" s="458" t="s">
        <v>129</v>
      </c>
      <c r="BO26" s="459"/>
      <c r="BP26" s="459"/>
      <c r="BQ26" s="459"/>
      <c r="BR26" s="459"/>
      <c r="BS26" s="459"/>
      <c r="BT26" s="459"/>
      <c r="BU26" s="460"/>
      <c r="BV26" s="458" t="s">
        <v>129</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5">
      <c r="A27" s="178"/>
      <c r="B27" s="437"/>
      <c r="C27" s="438"/>
      <c r="D27" s="439"/>
      <c r="E27" s="414" t="s">
        <v>180</v>
      </c>
      <c r="F27" s="415"/>
      <c r="G27" s="415"/>
      <c r="H27" s="415"/>
      <c r="I27" s="415"/>
      <c r="J27" s="415"/>
      <c r="K27" s="416"/>
      <c r="L27" s="411">
        <v>1</v>
      </c>
      <c r="M27" s="412"/>
      <c r="N27" s="412"/>
      <c r="O27" s="412"/>
      <c r="P27" s="413"/>
      <c r="Q27" s="411">
        <v>2180</v>
      </c>
      <c r="R27" s="412"/>
      <c r="S27" s="412"/>
      <c r="T27" s="412"/>
      <c r="U27" s="412"/>
      <c r="V27" s="413"/>
      <c r="W27" s="501"/>
      <c r="X27" s="438"/>
      <c r="Y27" s="439"/>
      <c r="Z27" s="414" t="s">
        <v>181</v>
      </c>
      <c r="AA27" s="415"/>
      <c r="AB27" s="415"/>
      <c r="AC27" s="415"/>
      <c r="AD27" s="415"/>
      <c r="AE27" s="415"/>
      <c r="AF27" s="415"/>
      <c r="AG27" s="416"/>
      <c r="AH27" s="411" t="s">
        <v>129</v>
      </c>
      <c r="AI27" s="412"/>
      <c r="AJ27" s="412"/>
      <c r="AK27" s="412"/>
      <c r="AL27" s="413"/>
      <c r="AM27" s="411" t="s">
        <v>129</v>
      </c>
      <c r="AN27" s="412"/>
      <c r="AO27" s="412"/>
      <c r="AP27" s="412"/>
      <c r="AQ27" s="412"/>
      <c r="AR27" s="413"/>
      <c r="AS27" s="411" t="s">
        <v>129</v>
      </c>
      <c r="AT27" s="412"/>
      <c r="AU27" s="412"/>
      <c r="AV27" s="412"/>
      <c r="AW27" s="412"/>
      <c r="AX27" s="471"/>
      <c r="AY27" s="495" t="s">
        <v>182</v>
      </c>
      <c r="AZ27" s="496"/>
      <c r="BA27" s="496"/>
      <c r="BB27" s="496"/>
      <c r="BC27" s="496"/>
      <c r="BD27" s="496"/>
      <c r="BE27" s="496"/>
      <c r="BF27" s="496"/>
      <c r="BG27" s="496"/>
      <c r="BH27" s="496"/>
      <c r="BI27" s="496"/>
      <c r="BJ27" s="496"/>
      <c r="BK27" s="496"/>
      <c r="BL27" s="496"/>
      <c r="BM27" s="497"/>
      <c r="BN27" s="492" t="s">
        <v>129</v>
      </c>
      <c r="BO27" s="493"/>
      <c r="BP27" s="493"/>
      <c r="BQ27" s="493"/>
      <c r="BR27" s="493"/>
      <c r="BS27" s="493"/>
      <c r="BT27" s="493"/>
      <c r="BU27" s="494"/>
      <c r="BV27" s="492" t="s">
        <v>129</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2">
      <c r="A28" s="178"/>
      <c r="B28" s="437"/>
      <c r="C28" s="438"/>
      <c r="D28" s="439"/>
      <c r="E28" s="414" t="s">
        <v>183</v>
      </c>
      <c r="F28" s="415"/>
      <c r="G28" s="415"/>
      <c r="H28" s="415"/>
      <c r="I28" s="415"/>
      <c r="J28" s="415"/>
      <c r="K28" s="416"/>
      <c r="L28" s="411">
        <v>1</v>
      </c>
      <c r="M28" s="412"/>
      <c r="N28" s="412"/>
      <c r="O28" s="412"/>
      <c r="P28" s="413"/>
      <c r="Q28" s="411">
        <v>1740</v>
      </c>
      <c r="R28" s="412"/>
      <c r="S28" s="412"/>
      <c r="T28" s="412"/>
      <c r="U28" s="412"/>
      <c r="V28" s="413"/>
      <c r="W28" s="501"/>
      <c r="X28" s="438"/>
      <c r="Y28" s="439"/>
      <c r="Z28" s="414" t="s">
        <v>184</v>
      </c>
      <c r="AA28" s="415"/>
      <c r="AB28" s="415"/>
      <c r="AC28" s="415"/>
      <c r="AD28" s="415"/>
      <c r="AE28" s="415"/>
      <c r="AF28" s="415"/>
      <c r="AG28" s="416"/>
      <c r="AH28" s="411" t="s">
        <v>129</v>
      </c>
      <c r="AI28" s="412"/>
      <c r="AJ28" s="412"/>
      <c r="AK28" s="412"/>
      <c r="AL28" s="413"/>
      <c r="AM28" s="411" t="s">
        <v>129</v>
      </c>
      <c r="AN28" s="412"/>
      <c r="AO28" s="412"/>
      <c r="AP28" s="412"/>
      <c r="AQ28" s="412"/>
      <c r="AR28" s="413"/>
      <c r="AS28" s="411" t="s">
        <v>129</v>
      </c>
      <c r="AT28" s="412"/>
      <c r="AU28" s="412"/>
      <c r="AV28" s="412"/>
      <c r="AW28" s="412"/>
      <c r="AX28" s="471"/>
      <c r="AY28" s="475" t="s">
        <v>185</v>
      </c>
      <c r="AZ28" s="476"/>
      <c r="BA28" s="476"/>
      <c r="BB28" s="477"/>
      <c r="BC28" s="484" t="s">
        <v>47</v>
      </c>
      <c r="BD28" s="485"/>
      <c r="BE28" s="485"/>
      <c r="BF28" s="485"/>
      <c r="BG28" s="485"/>
      <c r="BH28" s="485"/>
      <c r="BI28" s="485"/>
      <c r="BJ28" s="485"/>
      <c r="BK28" s="485"/>
      <c r="BL28" s="485"/>
      <c r="BM28" s="486"/>
      <c r="BN28" s="487">
        <v>551759</v>
      </c>
      <c r="BO28" s="488"/>
      <c r="BP28" s="488"/>
      <c r="BQ28" s="488"/>
      <c r="BR28" s="488"/>
      <c r="BS28" s="488"/>
      <c r="BT28" s="488"/>
      <c r="BU28" s="489"/>
      <c r="BV28" s="487">
        <v>551637</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2">
      <c r="A29" s="178"/>
      <c r="B29" s="437"/>
      <c r="C29" s="438"/>
      <c r="D29" s="439"/>
      <c r="E29" s="414" t="s">
        <v>186</v>
      </c>
      <c r="F29" s="415"/>
      <c r="G29" s="415"/>
      <c r="H29" s="415"/>
      <c r="I29" s="415"/>
      <c r="J29" s="415"/>
      <c r="K29" s="416"/>
      <c r="L29" s="411">
        <v>6</v>
      </c>
      <c r="M29" s="412"/>
      <c r="N29" s="412"/>
      <c r="O29" s="412"/>
      <c r="P29" s="413"/>
      <c r="Q29" s="411">
        <v>1560</v>
      </c>
      <c r="R29" s="412"/>
      <c r="S29" s="412"/>
      <c r="T29" s="412"/>
      <c r="U29" s="412"/>
      <c r="V29" s="413"/>
      <c r="W29" s="502"/>
      <c r="X29" s="503"/>
      <c r="Y29" s="504"/>
      <c r="Z29" s="414" t="s">
        <v>187</v>
      </c>
      <c r="AA29" s="415"/>
      <c r="AB29" s="415"/>
      <c r="AC29" s="415"/>
      <c r="AD29" s="415"/>
      <c r="AE29" s="415"/>
      <c r="AF29" s="415"/>
      <c r="AG29" s="416"/>
      <c r="AH29" s="411">
        <v>48</v>
      </c>
      <c r="AI29" s="412"/>
      <c r="AJ29" s="412"/>
      <c r="AK29" s="412"/>
      <c r="AL29" s="413"/>
      <c r="AM29" s="411">
        <v>140496</v>
      </c>
      <c r="AN29" s="412"/>
      <c r="AO29" s="412"/>
      <c r="AP29" s="412"/>
      <c r="AQ29" s="412"/>
      <c r="AR29" s="413"/>
      <c r="AS29" s="411">
        <v>2927</v>
      </c>
      <c r="AT29" s="412"/>
      <c r="AU29" s="412"/>
      <c r="AV29" s="412"/>
      <c r="AW29" s="412"/>
      <c r="AX29" s="471"/>
      <c r="AY29" s="478"/>
      <c r="AZ29" s="479"/>
      <c r="BA29" s="479"/>
      <c r="BB29" s="480"/>
      <c r="BC29" s="472" t="s">
        <v>188</v>
      </c>
      <c r="BD29" s="473"/>
      <c r="BE29" s="473"/>
      <c r="BF29" s="473"/>
      <c r="BG29" s="473"/>
      <c r="BH29" s="473"/>
      <c r="BI29" s="473"/>
      <c r="BJ29" s="473"/>
      <c r="BK29" s="473"/>
      <c r="BL29" s="473"/>
      <c r="BM29" s="474"/>
      <c r="BN29" s="458">
        <v>235331</v>
      </c>
      <c r="BO29" s="459"/>
      <c r="BP29" s="459"/>
      <c r="BQ29" s="459"/>
      <c r="BR29" s="459"/>
      <c r="BS29" s="459"/>
      <c r="BT29" s="459"/>
      <c r="BU29" s="460"/>
      <c r="BV29" s="458">
        <v>235220</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5">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189</v>
      </c>
      <c r="X30" s="426"/>
      <c r="Y30" s="426"/>
      <c r="Z30" s="426"/>
      <c r="AA30" s="426"/>
      <c r="AB30" s="426"/>
      <c r="AC30" s="426"/>
      <c r="AD30" s="426"/>
      <c r="AE30" s="426"/>
      <c r="AF30" s="426"/>
      <c r="AG30" s="427"/>
      <c r="AH30" s="428">
        <v>96.9</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49</v>
      </c>
      <c r="BD30" s="432"/>
      <c r="BE30" s="432"/>
      <c r="BF30" s="432"/>
      <c r="BG30" s="432"/>
      <c r="BH30" s="432"/>
      <c r="BI30" s="432"/>
      <c r="BJ30" s="432"/>
      <c r="BK30" s="432"/>
      <c r="BL30" s="432"/>
      <c r="BM30" s="433"/>
      <c r="BN30" s="492">
        <v>1283225</v>
      </c>
      <c r="BO30" s="493"/>
      <c r="BP30" s="493"/>
      <c r="BQ30" s="493"/>
      <c r="BR30" s="493"/>
      <c r="BS30" s="493"/>
      <c r="BT30" s="493"/>
      <c r="BU30" s="494"/>
      <c r="BV30" s="492">
        <v>1082501</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7" t="s">
        <v>190</v>
      </c>
      <c r="D32" s="417"/>
      <c r="E32" s="417"/>
      <c r="F32" s="417"/>
      <c r="G32" s="417"/>
      <c r="H32" s="417"/>
      <c r="I32" s="417"/>
      <c r="J32" s="417"/>
      <c r="K32" s="417"/>
      <c r="L32" s="417"/>
      <c r="M32" s="417"/>
      <c r="N32" s="417"/>
      <c r="O32" s="417"/>
      <c r="P32" s="417"/>
      <c r="Q32" s="417"/>
      <c r="R32" s="417"/>
      <c r="S32" s="417"/>
      <c r="U32" s="418" t="s">
        <v>191</v>
      </c>
      <c r="V32" s="418"/>
      <c r="W32" s="418"/>
      <c r="X32" s="418"/>
      <c r="Y32" s="418"/>
      <c r="Z32" s="418"/>
      <c r="AA32" s="418"/>
      <c r="AB32" s="418"/>
      <c r="AC32" s="418"/>
      <c r="AD32" s="418"/>
      <c r="AE32" s="418"/>
      <c r="AF32" s="418"/>
      <c r="AG32" s="418"/>
      <c r="AH32" s="418"/>
      <c r="AI32" s="418"/>
      <c r="AJ32" s="418"/>
      <c r="AK32" s="418"/>
      <c r="AM32" s="418" t="s">
        <v>192</v>
      </c>
      <c r="AN32" s="418"/>
      <c r="AO32" s="418"/>
      <c r="AP32" s="418"/>
      <c r="AQ32" s="418"/>
      <c r="AR32" s="418"/>
      <c r="AS32" s="418"/>
      <c r="AT32" s="418"/>
      <c r="AU32" s="418"/>
      <c r="AV32" s="418"/>
      <c r="AW32" s="418"/>
      <c r="AX32" s="418"/>
      <c r="AY32" s="418"/>
      <c r="AZ32" s="418"/>
      <c r="BA32" s="418"/>
      <c r="BB32" s="418"/>
      <c r="BC32" s="418"/>
      <c r="BE32" s="418" t="s">
        <v>193</v>
      </c>
      <c r="BF32" s="418"/>
      <c r="BG32" s="418"/>
      <c r="BH32" s="418"/>
      <c r="BI32" s="418"/>
      <c r="BJ32" s="418"/>
      <c r="BK32" s="418"/>
      <c r="BL32" s="418"/>
      <c r="BM32" s="418"/>
      <c r="BN32" s="418"/>
      <c r="BO32" s="418"/>
      <c r="BP32" s="418"/>
      <c r="BQ32" s="418"/>
      <c r="BR32" s="418"/>
      <c r="BS32" s="418"/>
      <c r="BT32" s="418"/>
      <c r="BU32" s="418"/>
      <c r="BW32" s="418" t="s">
        <v>194</v>
      </c>
      <c r="BX32" s="418"/>
      <c r="BY32" s="418"/>
      <c r="BZ32" s="418"/>
      <c r="CA32" s="418"/>
      <c r="CB32" s="418"/>
      <c r="CC32" s="418"/>
      <c r="CD32" s="418"/>
      <c r="CE32" s="418"/>
      <c r="CF32" s="418"/>
      <c r="CG32" s="418"/>
      <c r="CH32" s="418"/>
      <c r="CI32" s="418"/>
      <c r="CJ32" s="418"/>
      <c r="CK32" s="418"/>
      <c r="CL32" s="418"/>
      <c r="CM32" s="418"/>
      <c r="CO32" s="418" t="s">
        <v>195</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2">
      <c r="A33" s="178"/>
      <c r="B33" s="202"/>
      <c r="C33" s="410" t="s">
        <v>196</v>
      </c>
      <c r="D33" s="410"/>
      <c r="E33" s="409" t="s">
        <v>197</v>
      </c>
      <c r="F33" s="409"/>
      <c r="G33" s="409"/>
      <c r="H33" s="409"/>
      <c r="I33" s="409"/>
      <c r="J33" s="409"/>
      <c r="K33" s="409"/>
      <c r="L33" s="409"/>
      <c r="M33" s="409"/>
      <c r="N33" s="409"/>
      <c r="O33" s="409"/>
      <c r="P33" s="409"/>
      <c r="Q33" s="409"/>
      <c r="R33" s="409"/>
      <c r="S33" s="409"/>
      <c r="T33" s="203"/>
      <c r="U33" s="410" t="s">
        <v>196</v>
      </c>
      <c r="V33" s="410"/>
      <c r="W33" s="409" t="s">
        <v>197</v>
      </c>
      <c r="X33" s="409"/>
      <c r="Y33" s="409"/>
      <c r="Z33" s="409"/>
      <c r="AA33" s="409"/>
      <c r="AB33" s="409"/>
      <c r="AC33" s="409"/>
      <c r="AD33" s="409"/>
      <c r="AE33" s="409"/>
      <c r="AF33" s="409"/>
      <c r="AG33" s="409"/>
      <c r="AH33" s="409"/>
      <c r="AI33" s="409"/>
      <c r="AJ33" s="409"/>
      <c r="AK33" s="409"/>
      <c r="AL33" s="203"/>
      <c r="AM33" s="410" t="s">
        <v>196</v>
      </c>
      <c r="AN33" s="410"/>
      <c r="AO33" s="409" t="s">
        <v>198</v>
      </c>
      <c r="AP33" s="409"/>
      <c r="AQ33" s="409"/>
      <c r="AR33" s="409"/>
      <c r="AS33" s="409"/>
      <c r="AT33" s="409"/>
      <c r="AU33" s="409"/>
      <c r="AV33" s="409"/>
      <c r="AW33" s="409"/>
      <c r="AX33" s="409"/>
      <c r="AY33" s="409"/>
      <c r="AZ33" s="409"/>
      <c r="BA33" s="409"/>
      <c r="BB33" s="409"/>
      <c r="BC33" s="409"/>
      <c r="BD33" s="204"/>
      <c r="BE33" s="409" t="s">
        <v>199</v>
      </c>
      <c r="BF33" s="409"/>
      <c r="BG33" s="409" t="s">
        <v>200</v>
      </c>
      <c r="BH33" s="409"/>
      <c r="BI33" s="409"/>
      <c r="BJ33" s="409"/>
      <c r="BK33" s="409"/>
      <c r="BL33" s="409"/>
      <c r="BM33" s="409"/>
      <c r="BN33" s="409"/>
      <c r="BO33" s="409"/>
      <c r="BP33" s="409"/>
      <c r="BQ33" s="409"/>
      <c r="BR33" s="409"/>
      <c r="BS33" s="409"/>
      <c r="BT33" s="409"/>
      <c r="BU33" s="409"/>
      <c r="BV33" s="204"/>
      <c r="BW33" s="410" t="s">
        <v>199</v>
      </c>
      <c r="BX33" s="410"/>
      <c r="BY33" s="409" t="s">
        <v>201</v>
      </c>
      <c r="BZ33" s="409"/>
      <c r="CA33" s="409"/>
      <c r="CB33" s="409"/>
      <c r="CC33" s="409"/>
      <c r="CD33" s="409"/>
      <c r="CE33" s="409"/>
      <c r="CF33" s="409"/>
      <c r="CG33" s="409"/>
      <c r="CH33" s="409"/>
      <c r="CI33" s="409"/>
      <c r="CJ33" s="409"/>
      <c r="CK33" s="409"/>
      <c r="CL33" s="409"/>
      <c r="CM33" s="409"/>
      <c r="CN33" s="203"/>
      <c r="CO33" s="410" t="s">
        <v>196</v>
      </c>
      <c r="CP33" s="410"/>
      <c r="CQ33" s="409" t="s">
        <v>202</v>
      </c>
      <c r="CR33" s="409"/>
      <c r="CS33" s="409"/>
      <c r="CT33" s="409"/>
      <c r="CU33" s="409"/>
      <c r="CV33" s="409"/>
      <c r="CW33" s="409"/>
      <c r="CX33" s="409"/>
      <c r="CY33" s="409"/>
      <c r="CZ33" s="409"/>
      <c r="DA33" s="409"/>
      <c r="DB33" s="409"/>
      <c r="DC33" s="409"/>
      <c r="DD33" s="409"/>
      <c r="DE33" s="409"/>
      <c r="DF33" s="203"/>
      <c r="DG33" s="408" t="s">
        <v>203</v>
      </c>
      <c r="DH33" s="408"/>
      <c r="DI33" s="205"/>
    </row>
    <row r="34" spans="1:113" ht="32.25" customHeight="1" x14ac:dyDescent="0.2">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3</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t="str">
        <f>IF(AO34="","",MAX(C34:D43,U34:V43)+1)</f>
        <v/>
      </c>
      <c r="AN34" s="406"/>
      <c r="AO34" s="407"/>
      <c r="AP34" s="407"/>
      <c r="AQ34" s="407"/>
      <c r="AR34" s="407"/>
      <c r="AS34" s="407"/>
      <c r="AT34" s="407"/>
      <c r="AU34" s="407"/>
      <c r="AV34" s="407"/>
      <c r="AW34" s="407"/>
      <c r="AX34" s="407"/>
      <c r="AY34" s="407"/>
      <c r="AZ34" s="407"/>
      <c r="BA34" s="407"/>
      <c r="BB34" s="407"/>
      <c r="BC34" s="407"/>
      <c r="BD34" s="178"/>
      <c r="BE34" s="406">
        <f>IF(BG34="","",MAX(C34:D43,U34:V43,AM34:AN43)+1)</f>
        <v>7</v>
      </c>
      <c r="BF34" s="406"/>
      <c r="BG34" s="407" t="str">
        <f>IF('各会計、関係団体の財政状況及び健全化判断比率'!B32="","",'各会計、関係団体の財政状況及び健全化判断比率'!B32)</f>
        <v>特定環境保全公共下水道特別会計</v>
      </c>
      <c r="BH34" s="407"/>
      <c r="BI34" s="407"/>
      <c r="BJ34" s="407"/>
      <c r="BK34" s="407"/>
      <c r="BL34" s="407"/>
      <c r="BM34" s="407"/>
      <c r="BN34" s="407"/>
      <c r="BO34" s="407"/>
      <c r="BP34" s="407"/>
      <c r="BQ34" s="407"/>
      <c r="BR34" s="407"/>
      <c r="BS34" s="407"/>
      <c r="BT34" s="407"/>
      <c r="BU34" s="407"/>
      <c r="BV34" s="178"/>
      <c r="BW34" s="406">
        <f>IF(BY34="","",MAX(C34:D43,U34:V43,AM34:AN43,BE34:BF43)+1)</f>
        <v>11</v>
      </c>
      <c r="BX34" s="406"/>
      <c r="BY34" s="407" t="str">
        <f>IF('各会計、関係団体の財政状況及び健全化判断比率'!B68="","",'各会計、関係団体の財政状況及び健全化判断比率'!B68)</f>
        <v>峡南広域行政組合（一般会計）</v>
      </c>
      <c r="BZ34" s="407"/>
      <c r="CA34" s="407"/>
      <c r="CB34" s="407"/>
      <c r="CC34" s="407"/>
      <c r="CD34" s="407"/>
      <c r="CE34" s="407"/>
      <c r="CF34" s="407"/>
      <c r="CG34" s="407"/>
      <c r="CH34" s="407"/>
      <c r="CI34" s="407"/>
      <c r="CJ34" s="407"/>
      <c r="CK34" s="407"/>
      <c r="CL34" s="407"/>
      <c r="CM34" s="407"/>
      <c r="CN34" s="178"/>
      <c r="CO34" s="406">
        <f>IF(CQ34="","",MAX(C34:D43,U34:V43,AM34:AN43,BE34:BF43,BW34:BX43)+1)</f>
        <v>21</v>
      </c>
      <c r="CP34" s="406"/>
      <c r="CQ34" s="407" t="str">
        <f>IF('各会計、関係団体の財政状況及び健全化判断比率'!BS7="","",'各会計、関係団体の財政状況及び健全化判断比率'!BS7)</f>
        <v>南アルプスふるさと活性化財団</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2">
      <c r="A35" s="178"/>
      <c r="B35" s="202"/>
      <c r="C35" s="406">
        <f>IF(E35="","",C34+1)</f>
        <v>2</v>
      </c>
      <c r="D35" s="406"/>
      <c r="E35" s="407" t="str">
        <f>IF('各会計、関係団体の財政状況及び健全化判断比率'!B8="","",'各会計、関係団体の財政状況及び健全化判断比率'!B8)</f>
        <v>奨学金特別会計</v>
      </c>
      <c r="F35" s="407"/>
      <c r="G35" s="407"/>
      <c r="H35" s="407"/>
      <c r="I35" s="407"/>
      <c r="J35" s="407"/>
      <c r="K35" s="407"/>
      <c r="L35" s="407"/>
      <c r="M35" s="407"/>
      <c r="N35" s="407"/>
      <c r="O35" s="407"/>
      <c r="P35" s="407"/>
      <c r="Q35" s="407"/>
      <c r="R35" s="407"/>
      <c r="S35" s="407"/>
      <c r="T35" s="178"/>
      <c r="U35" s="406">
        <f>IF(W35="","",U34+1)</f>
        <v>4</v>
      </c>
      <c r="V35" s="406"/>
      <c r="W35" s="407" t="str">
        <f>IF('各会計、関係団体の財政状況及び健全化判断比率'!B29="","",'各会計、関係団体の財政状況及び健全化判断比率'!B29)</f>
        <v>後期高齢者医療特別会計</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f t="shared" ref="BE35:BE43" si="1">IF(BG35="","",BE34+1)</f>
        <v>8</v>
      </c>
      <c r="BF35" s="406"/>
      <c r="BG35" s="407" t="str">
        <f>IF('各会計、関係団体の財政状況及び健全化判断比率'!B33="","",'各会計、関係団体の財政状況及び健全化判断比率'!B33)</f>
        <v>農業集落排水事業特別会計</v>
      </c>
      <c r="BH35" s="407"/>
      <c r="BI35" s="407"/>
      <c r="BJ35" s="407"/>
      <c r="BK35" s="407"/>
      <c r="BL35" s="407"/>
      <c r="BM35" s="407"/>
      <c r="BN35" s="407"/>
      <c r="BO35" s="407"/>
      <c r="BP35" s="407"/>
      <c r="BQ35" s="407"/>
      <c r="BR35" s="407"/>
      <c r="BS35" s="407"/>
      <c r="BT35" s="407"/>
      <c r="BU35" s="407"/>
      <c r="BV35" s="178"/>
      <c r="BW35" s="406">
        <f t="shared" ref="BW35:BW43" si="2">IF(BY35="","",BW34+1)</f>
        <v>12</v>
      </c>
      <c r="BX35" s="406"/>
      <c r="BY35" s="407" t="str">
        <f>IF('各会計、関係団体の財政状況及び健全化判断比率'!B69="","",'各会計、関係団体の財政状況及び健全化判断比率'!B69)</f>
        <v>峡南広域行政組合（情報センター特別会計）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2">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5</v>
      </c>
      <c r="V36" s="406"/>
      <c r="W36" s="407" t="str">
        <f>IF('各会計、関係団体の財政状況及び健全化判断比率'!B30="","",'各会計、関係団体の財政状況及び健全化判断比率'!B30)</f>
        <v>介護保険特別会計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f t="shared" si="1"/>
        <v>9</v>
      </c>
      <c r="BF36" s="406"/>
      <c r="BG36" s="407" t="str">
        <f>IF('各会計、関係団体の財政状況及び健全化判断比率'!B34="","",'各会計、関係団体の財政状況及び健全化判断比率'!B34)</f>
        <v>温泉事業特別会計</v>
      </c>
      <c r="BH36" s="407"/>
      <c r="BI36" s="407"/>
      <c r="BJ36" s="407"/>
      <c r="BK36" s="407"/>
      <c r="BL36" s="407"/>
      <c r="BM36" s="407"/>
      <c r="BN36" s="407"/>
      <c r="BO36" s="407"/>
      <c r="BP36" s="407"/>
      <c r="BQ36" s="407"/>
      <c r="BR36" s="407"/>
      <c r="BS36" s="407"/>
      <c r="BT36" s="407"/>
      <c r="BU36" s="407"/>
      <c r="BV36" s="178"/>
      <c r="BW36" s="406">
        <f t="shared" si="2"/>
        <v>13</v>
      </c>
      <c r="BX36" s="406"/>
      <c r="BY36" s="407" t="str">
        <f>IF('各会計、関係団体の財政状況及び健全化判断比率'!B70="","",'各会計、関係団体の財政状況及び健全化判断比率'!B70)</f>
        <v>峡南広域行政組合（ふるさと市町村圏特別会計）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2">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f t="shared" si="4"/>
        <v>6</v>
      </c>
      <c r="V37" s="406"/>
      <c r="W37" s="407" t="str">
        <f>IF('各会計、関係団体の財政状況及び健全化判断比率'!B31="","",'各会計、関係団体の財政状況及び健全化判断比率'!B31)</f>
        <v>居宅介護支援事業特別会計</v>
      </c>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f t="shared" si="1"/>
        <v>10</v>
      </c>
      <c r="BF37" s="406"/>
      <c r="BG37" s="407" t="str">
        <f>IF('各会計、関係団体の財政状況及び健全化判断比率'!B35="","",'各会計、関係団体の財政状況及び健全化判断比率'!B35)</f>
        <v>簡易水道事業特別会計</v>
      </c>
      <c r="BH37" s="407"/>
      <c r="BI37" s="407"/>
      <c r="BJ37" s="407"/>
      <c r="BK37" s="407"/>
      <c r="BL37" s="407"/>
      <c r="BM37" s="407"/>
      <c r="BN37" s="407"/>
      <c r="BO37" s="407"/>
      <c r="BP37" s="407"/>
      <c r="BQ37" s="407"/>
      <c r="BR37" s="407"/>
      <c r="BS37" s="407"/>
      <c r="BT37" s="407"/>
      <c r="BU37" s="407"/>
      <c r="BV37" s="178"/>
      <c r="BW37" s="406">
        <f t="shared" si="2"/>
        <v>14</v>
      </c>
      <c r="BX37" s="406"/>
      <c r="BY37" s="407" t="str">
        <f>IF('各会計、関係団体の財政状況及び健全化判断比率'!B71="","",'各会計、関係団体の財政状況及び健全化判断比率'!B71)</f>
        <v>峡南広域行政組合（介護保険特別会計）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2">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15</v>
      </c>
      <c r="BX38" s="406"/>
      <c r="BY38" s="407" t="str">
        <f>IF('各会計、関係団体の財政状況及び健全化判断比率'!B72="","",'各会計、関係団体の財政状況及び健全化判断比率'!B72)</f>
        <v>山梨県後期高齢者医療連合（一般会計）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2">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16</v>
      </c>
      <c r="BX39" s="406"/>
      <c r="BY39" s="407" t="str">
        <f>IF('各会計、関係団体の財政状況及び健全化判断比率'!B73="","",'各会計、関係団体の財政状況及び健全化判断比率'!B73)</f>
        <v>山梨県後期高齢者医療連合（特別会計）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2">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17</v>
      </c>
      <c r="BX40" s="406"/>
      <c r="BY40" s="407" t="str">
        <f>IF('各会計、関係団体の財政状況及び健全化判断比率'!B74="","",'各会計、関係団体の財政状況及び健全化判断比率'!B74)</f>
        <v>山梨県市町村総合事務組合（一般会計）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2">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18</v>
      </c>
      <c r="BX41" s="406"/>
      <c r="BY41" s="407" t="str">
        <f>IF('各会計、関係団体の財政状況及び健全化判断比率'!B75="","",'各会計、関係団体の財政状況及び健全化判断比率'!B75)</f>
        <v>山梨県市町村総合事務組合（電子化事業及び会館管理、研修事業特別会計）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2">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19</v>
      </c>
      <c r="BX42" s="406"/>
      <c r="BY42" s="407" t="str">
        <f>IF('各会計、関係団体の財政状況及び健全化判断比率'!B76="","",'各会計、関係団体の財政状況及び健全化判断比率'!B76)</f>
        <v>山梨県市町村総合事務組合（一般廃棄物処分場事業特別会計）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2">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f t="shared" si="2"/>
        <v>20</v>
      </c>
      <c r="BX43" s="406"/>
      <c r="BY43" s="407" t="str">
        <f>IF('各会計、関係団体の財政状況及び健全化判断比率'!B77="","",'各会計、関係団体の財政状況及び健全化判断比率'!B77)</f>
        <v>山梨県市町村総合事務組合（入札参加資格事業特別会計）</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204</v>
      </c>
      <c r="E46" s="403" t="s">
        <v>205</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2">
      <c r="E47" s="403" t="s">
        <v>206</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2">
      <c r="E48" s="403" t="s">
        <v>207</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2">
      <c r="E49" s="405" t="s">
        <v>208</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2">
      <c r="E50" s="403" t="s">
        <v>209</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2">
      <c r="E51" s="403" t="s">
        <v>210</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2">
      <c r="E52" s="403" t="s">
        <v>211</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2"/>
    <row r="54" spans="5:113" x14ac:dyDescent="0.2"/>
    <row r="55" spans="5:113" x14ac:dyDescent="0.2"/>
    <row r="56" spans="5:113" x14ac:dyDescent="0.2"/>
  </sheetData>
  <sheetProtection algorithmName="SHA-512" hashValue="HlRQ3BjLwpU4U2ViwtvOWns/NaffHuR+q/onyEeJILSPgNLAsLZcDwkebPtUjFDggWDzo5rRAhp45rXSj1wogQ==" saltValue="d5RFSZwvzwc7gaC3uHyy7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212</v>
      </c>
      <c r="DI1" s="782"/>
      <c r="DJ1" s="782"/>
      <c r="DK1" s="782"/>
      <c r="DL1" s="782"/>
      <c r="DM1" s="782"/>
      <c r="DN1" s="783"/>
      <c r="DO1" s="212"/>
      <c r="DP1" s="781" t="s">
        <v>213</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215</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216</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217</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2">
      <c r="B4" s="723" t="s">
        <v>1</v>
      </c>
      <c r="C4" s="724"/>
      <c r="D4" s="724"/>
      <c r="E4" s="724"/>
      <c r="F4" s="724"/>
      <c r="G4" s="724"/>
      <c r="H4" s="724"/>
      <c r="I4" s="724"/>
      <c r="J4" s="724"/>
      <c r="K4" s="724"/>
      <c r="L4" s="724"/>
      <c r="M4" s="724"/>
      <c r="N4" s="724"/>
      <c r="O4" s="724"/>
      <c r="P4" s="724"/>
      <c r="Q4" s="725"/>
      <c r="R4" s="723" t="s">
        <v>218</v>
      </c>
      <c r="S4" s="724"/>
      <c r="T4" s="724"/>
      <c r="U4" s="724"/>
      <c r="V4" s="724"/>
      <c r="W4" s="724"/>
      <c r="X4" s="724"/>
      <c r="Y4" s="725"/>
      <c r="Z4" s="723" t="s">
        <v>219</v>
      </c>
      <c r="AA4" s="724"/>
      <c r="AB4" s="724"/>
      <c r="AC4" s="725"/>
      <c r="AD4" s="723" t="s">
        <v>220</v>
      </c>
      <c r="AE4" s="724"/>
      <c r="AF4" s="724"/>
      <c r="AG4" s="724"/>
      <c r="AH4" s="724"/>
      <c r="AI4" s="724"/>
      <c r="AJ4" s="724"/>
      <c r="AK4" s="725"/>
      <c r="AL4" s="723" t="s">
        <v>219</v>
      </c>
      <c r="AM4" s="724"/>
      <c r="AN4" s="724"/>
      <c r="AO4" s="725"/>
      <c r="AP4" s="784" t="s">
        <v>221</v>
      </c>
      <c r="AQ4" s="784"/>
      <c r="AR4" s="784"/>
      <c r="AS4" s="784"/>
      <c r="AT4" s="784"/>
      <c r="AU4" s="784"/>
      <c r="AV4" s="784"/>
      <c r="AW4" s="784"/>
      <c r="AX4" s="784"/>
      <c r="AY4" s="784"/>
      <c r="AZ4" s="784"/>
      <c r="BA4" s="784"/>
      <c r="BB4" s="784"/>
      <c r="BC4" s="784"/>
      <c r="BD4" s="784"/>
      <c r="BE4" s="784"/>
      <c r="BF4" s="784"/>
      <c r="BG4" s="784" t="s">
        <v>222</v>
      </c>
      <c r="BH4" s="784"/>
      <c r="BI4" s="784"/>
      <c r="BJ4" s="784"/>
      <c r="BK4" s="784"/>
      <c r="BL4" s="784"/>
      <c r="BM4" s="784"/>
      <c r="BN4" s="784"/>
      <c r="BO4" s="784" t="s">
        <v>219</v>
      </c>
      <c r="BP4" s="784"/>
      <c r="BQ4" s="784"/>
      <c r="BR4" s="784"/>
      <c r="BS4" s="784" t="s">
        <v>223</v>
      </c>
      <c r="BT4" s="784"/>
      <c r="BU4" s="784"/>
      <c r="BV4" s="784"/>
      <c r="BW4" s="784"/>
      <c r="BX4" s="784"/>
      <c r="BY4" s="784"/>
      <c r="BZ4" s="784"/>
      <c r="CA4" s="784"/>
      <c r="CB4" s="784"/>
      <c r="CD4" s="766" t="s">
        <v>224</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x14ac:dyDescent="0.2">
      <c r="B5" s="730" t="s">
        <v>225</v>
      </c>
      <c r="C5" s="731"/>
      <c r="D5" s="731"/>
      <c r="E5" s="731"/>
      <c r="F5" s="731"/>
      <c r="G5" s="731"/>
      <c r="H5" s="731"/>
      <c r="I5" s="731"/>
      <c r="J5" s="731"/>
      <c r="K5" s="731"/>
      <c r="L5" s="731"/>
      <c r="M5" s="731"/>
      <c r="N5" s="731"/>
      <c r="O5" s="731"/>
      <c r="P5" s="731"/>
      <c r="Q5" s="732"/>
      <c r="R5" s="717">
        <v>415303</v>
      </c>
      <c r="S5" s="718"/>
      <c r="T5" s="718"/>
      <c r="U5" s="718"/>
      <c r="V5" s="718"/>
      <c r="W5" s="718"/>
      <c r="X5" s="718"/>
      <c r="Y5" s="761"/>
      <c r="Z5" s="779">
        <v>11</v>
      </c>
      <c r="AA5" s="779"/>
      <c r="AB5" s="779"/>
      <c r="AC5" s="779"/>
      <c r="AD5" s="780">
        <v>415303</v>
      </c>
      <c r="AE5" s="780"/>
      <c r="AF5" s="780"/>
      <c r="AG5" s="780"/>
      <c r="AH5" s="780"/>
      <c r="AI5" s="780"/>
      <c r="AJ5" s="780"/>
      <c r="AK5" s="780"/>
      <c r="AL5" s="762">
        <v>23.8</v>
      </c>
      <c r="AM5" s="735"/>
      <c r="AN5" s="735"/>
      <c r="AO5" s="763"/>
      <c r="AP5" s="730" t="s">
        <v>226</v>
      </c>
      <c r="AQ5" s="731"/>
      <c r="AR5" s="731"/>
      <c r="AS5" s="731"/>
      <c r="AT5" s="731"/>
      <c r="AU5" s="731"/>
      <c r="AV5" s="731"/>
      <c r="AW5" s="731"/>
      <c r="AX5" s="731"/>
      <c r="AY5" s="731"/>
      <c r="AZ5" s="731"/>
      <c r="BA5" s="731"/>
      <c r="BB5" s="731"/>
      <c r="BC5" s="731"/>
      <c r="BD5" s="731"/>
      <c r="BE5" s="731"/>
      <c r="BF5" s="732"/>
      <c r="BG5" s="664">
        <v>412839</v>
      </c>
      <c r="BH5" s="665"/>
      <c r="BI5" s="665"/>
      <c r="BJ5" s="665"/>
      <c r="BK5" s="665"/>
      <c r="BL5" s="665"/>
      <c r="BM5" s="665"/>
      <c r="BN5" s="666"/>
      <c r="BO5" s="691">
        <v>99.4</v>
      </c>
      <c r="BP5" s="691"/>
      <c r="BQ5" s="691"/>
      <c r="BR5" s="691"/>
      <c r="BS5" s="692">
        <v>34737</v>
      </c>
      <c r="BT5" s="692"/>
      <c r="BU5" s="692"/>
      <c r="BV5" s="692"/>
      <c r="BW5" s="692"/>
      <c r="BX5" s="692"/>
      <c r="BY5" s="692"/>
      <c r="BZ5" s="692"/>
      <c r="CA5" s="692"/>
      <c r="CB5" s="750"/>
      <c r="CD5" s="766" t="s">
        <v>221</v>
      </c>
      <c r="CE5" s="767"/>
      <c r="CF5" s="767"/>
      <c r="CG5" s="767"/>
      <c r="CH5" s="767"/>
      <c r="CI5" s="767"/>
      <c r="CJ5" s="767"/>
      <c r="CK5" s="767"/>
      <c r="CL5" s="767"/>
      <c r="CM5" s="767"/>
      <c r="CN5" s="767"/>
      <c r="CO5" s="767"/>
      <c r="CP5" s="767"/>
      <c r="CQ5" s="768"/>
      <c r="CR5" s="766" t="s">
        <v>227</v>
      </c>
      <c r="CS5" s="767"/>
      <c r="CT5" s="767"/>
      <c r="CU5" s="767"/>
      <c r="CV5" s="767"/>
      <c r="CW5" s="767"/>
      <c r="CX5" s="767"/>
      <c r="CY5" s="768"/>
      <c r="CZ5" s="766" t="s">
        <v>219</v>
      </c>
      <c r="DA5" s="767"/>
      <c r="DB5" s="767"/>
      <c r="DC5" s="768"/>
      <c r="DD5" s="766" t="s">
        <v>228</v>
      </c>
      <c r="DE5" s="767"/>
      <c r="DF5" s="767"/>
      <c r="DG5" s="767"/>
      <c r="DH5" s="767"/>
      <c r="DI5" s="767"/>
      <c r="DJ5" s="767"/>
      <c r="DK5" s="767"/>
      <c r="DL5" s="767"/>
      <c r="DM5" s="767"/>
      <c r="DN5" s="767"/>
      <c r="DO5" s="767"/>
      <c r="DP5" s="768"/>
      <c r="DQ5" s="766" t="s">
        <v>229</v>
      </c>
      <c r="DR5" s="767"/>
      <c r="DS5" s="767"/>
      <c r="DT5" s="767"/>
      <c r="DU5" s="767"/>
      <c r="DV5" s="767"/>
      <c r="DW5" s="767"/>
      <c r="DX5" s="767"/>
      <c r="DY5" s="767"/>
      <c r="DZ5" s="767"/>
      <c r="EA5" s="767"/>
      <c r="EB5" s="767"/>
      <c r="EC5" s="768"/>
    </row>
    <row r="6" spans="2:143" ht="11.25" customHeight="1" x14ac:dyDescent="0.2">
      <c r="B6" s="661" t="s">
        <v>230</v>
      </c>
      <c r="C6" s="662"/>
      <c r="D6" s="662"/>
      <c r="E6" s="662"/>
      <c r="F6" s="662"/>
      <c r="G6" s="662"/>
      <c r="H6" s="662"/>
      <c r="I6" s="662"/>
      <c r="J6" s="662"/>
      <c r="K6" s="662"/>
      <c r="L6" s="662"/>
      <c r="M6" s="662"/>
      <c r="N6" s="662"/>
      <c r="O6" s="662"/>
      <c r="P6" s="662"/>
      <c r="Q6" s="663"/>
      <c r="R6" s="664">
        <v>40028</v>
      </c>
      <c r="S6" s="665"/>
      <c r="T6" s="665"/>
      <c r="U6" s="665"/>
      <c r="V6" s="665"/>
      <c r="W6" s="665"/>
      <c r="X6" s="665"/>
      <c r="Y6" s="666"/>
      <c r="Z6" s="691">
        <v>1.1000000000000001</v>
      </c>
      <c r="AA6" s="691"/>
      <c r="AB6" s="691"/>
      <c r="AC6" s="691"/>
      <c r="AD6" s="692">
        <v>40028</v>
      </c>
      <c r="AE6" s="692"/>
      <c r="AF6" s="692"/>
      <c r="AG6" s="692"/>
      <c r="AH6" s="692"/>
      <c r="AI6" s="692"/>
      <c r="AJ6" s="692"/>
      <c r="AK6" s="692"/>
      <c r="AL6" s="667">
        <v>2.2999999999999998</v>
      </c>
      <c r="AM6" s="668"/>
      <c r="AN6" s="668"/>
      <c r="AO6" s="693"/>
      <c r="AP6" s="661" t="s">
        <v>231</v>
      </c>
      <c r="AQ6" s="662"/>
      <c r="AR6" s="662"/>
      <c r="AS6" s="662"/>
      <c r="AT6" s="662"/>
      <c r="AU6" s="662"/>
      <c r="AV6" s="662"/>
      <c r="AW6" s="662"/>
      <c r="AX6" s="662"/>
      <c r="AY6" s="662"/>
      <c r="AZ6" s="662"/>
      <c r="BA6" s="662"/>
      <c r="BB6" s="662"/>
      <c r="BC6" s="662"/>
      <c r="BD6" s="662"/>
      <c r="BE6" s="662"/>
      <c r="BF6" s="663"/>
      <c r="BG6" s="664">
        <v>412839</v>
      </c>
      <c r="BH6" s="665"/>
      <c r="BI6" s="665"/>
      <c r="BJ6" s="665"/>
      <c r="BK6" s="665"/>
      <c r="BL6" s="665"/>
      <c r="BM6" s="665"/>
      <c r="BN6" s="666"/>
      <c r="BO6" s="691">
        <v>99.4</v>
      </c>
      <c r="BP6" s="691"/>
      <c r="BQ6" s="691"/>
      <c r="BR6" s="691"/>
      <c r="BS6" s="692">
        <v>34737</v>
      </c>
      <c r="BT6" s="692"/>
      <c r="BU6" s="692"/>
      <c r="BV6" s="692"/>
      <c r="BW6" s="692"/>
      <c r="BX6" s="692"/>
      <c r="BY6" s="692"/>
      <c r="BZ6" s="692"/>
      <c r="CA6" s="692"/>
      <c r="CB6" s="750"/>
      <c r="CD6" s="720" t="s">
        <v>232</v>
      </c>
      <c r="CE6" s="721"/>
      <c r="CF6" s="721"/>
      <c r="CG6" s="721"/>
      <c r="CH6" s="721"/>
      <c r="CI6" s="721"/>
      <c r="CJ6" s="721"/>
      <c r="CK6" s="721"/>
      <c r="CL6" s="721"/>
      <c r="CM6" s="721"/>
      <c r="CN6" s="721"/>
      <c r="CO6" s="721"/>
      <c r="CP6" s="721"/>
      <c r="CQ6" s="722"/>
      <c r="CR6" s="664">
        <v>36155</v>
      </c>
      <c r="CS6" s="665"/>
      <c r="CT6" s="665"/>
      <c r="CU6" s="665"/>
      <c r="CV6" s="665"/>
      <c r="CW6" s="665"/>
      <c r="CX6" s="665"/>
      <c r="CY6" s="666"/>
      <c r="CZ6" s="762">
        <v>1.1000000000000001</v>
      </c>
      <c r="DA6" s="735"/>
      <c r="DB6" s="735"/>
      <c r="DC6" s="765"/>
      <c r="DD6" s="670" t="s">
        <v>129</v>
      </c>
      <c r="DE6" s="665"/>
      <c r="DF6" s="665"/>
      <c r="DG6" s="665"/>
      <c r="DH6" s="665"/>
      <c r="DI6" s="665"/>
      <c r="DJ6" s="665"/>
      <c r="DK6" s="665"/>
      <c r="DL6" s="665"/>
      <c r="DM6" s="665"/>
      <c r="DN6" s="665"/>
      <c r="DO6" s="665"/>
      <c r="DP6" s="666"/>
      <c r="DQ6" s="670">
        <v>36155</v>
      </c>
      <c r="DR6" s="665"/>
      <c r="DS6" s="665"/>
      <c r="DT6" s="665"/>
      <c r="DU6" s="665"/>
      <c r="DV6" s="665"/>
      <c r="DW6" s="665"/>
      <c r="DX6" s="665"/>
      <c r="DY6" s="665"/>
      <c r="DZ6" s="665"/>
      <c r="EA6" s="665"/>
      <c r="EB6" s="665"/>
      <c r="EC6" s="705"/>
    </row>
    <row r="7" spans="2:143" ht="11.25" customHeight="1" x14ac:dyDescent="0.2">
      <c r="B7" s="661" t="s">
        <v>233</v>
      </c>
      <c r="C7" s="662"/>
      <c r="D7" s="662"/>
      <c r="E7" s="662"/>
      <c r="F7" s="662"/>
      <c r="G7" s="662"/>
      <c r="H7" s="662"/>
      <c r="I7" s="662"/>
      <c r="J7" s="662"/>
      <c r="K7" s="662"/>
      <c r="L7" s="662"/>
      <c r="M7" s="662"/>
      <c r="N7" s="662"/>
      <c r="O7" s="662"/>
      <c r="P7" s="662"/>
      <c r="Q7" s="663"/>
      <c r="R7" s="664">
        <v>78</v>
      </c>
      <c r="S7" s="665"/>
      <c r="T7" s="665"/>
      <c r="U7" s="665"/>
      <c r="V7" s="665"/>
      <c r="W7" s="665"/>
      <c r="X7" s="665"/>
      <c r="Y7" s="666"/>
      <c r="Z7" s="691">
        <v>0</v>
      </c>
      <c r="AA7" s="691"/>
      <c r="AB7" s="691"/>
      <c r="AC7" s="691"/>
      <c r="AD7" s="692">
        <v>78</v>
      </c>
      <c r="AE7" s="692"/>
      <c r="AF7" s="692"/>
      <c r="AG7" s="692"/>
      <c r="AH7" s="692"/>
      <c r="AI7" s="692"/>
      <c r="AJ7" s="692"/>
      <c r="AK7" s="692"/>
      <c r="AL7" s="667">
        <v>0</v>
      </c>
      <c r="AM7" s="668"/>
      <c r="AN7" s="668"/>
      <c r="AO7" s="693"/>
      <c r="AP7" s="661" t="s">
        <v>234</v>
      </c>
      <c r="AQ7" s="662"/>
      <c r="AR7" s="662"/>
      <c r="AS7" s="662"/>
      <c r="AT7" s="662"/>
      <c r="AU7" s="662"/>
      <c r="AV7" s="662"/>
      <c r="AW7" s="662"/>
      <c r="AX7" s="662"/>
      <c r="AY7" s="662"/>
      <c r="AZ7" s="662"/>
      <c r="BA7" s="662"/>
      <c r="BB7" s="662"/>
      <c r="BC7" s="662"/>
      <c r="BD7" s="662"/>
      <c r="BE7" s="662"/>
      <c r="BF7" s="663"/>
      <c r="BG7" s="664">
        <v>73672</v>
      </c>
      <c r="BH7" s="665"/>
      <c r="BI7" s="665"/>
      <c r="BJ7" s="665"/>
      <c r="BK7" s="665"/>
      <c r="BL7" s="665"/>
      <c r="BM7" s="665"/>
      <c r="BN7" s="666"/>
      <c r="BO7" s="691">
        <v>17.7</v>
      </c>
      <c r="BP7" s="691"/>
      <c r="BQ7" s="691"/>
      <c r="BR7" s="691"/>
      <c r="BS7" s="692" t="s">
        <v>235</v>
      </c>
      <c r="BT7" s="692"/>
      <c r="BU7" s="692"/>
      <c r="BV7" s="692"/>
      <c r="BW7" s="692"/>
      <c r="BX7" s="692"/>
      <c r="BY7" s="692"/>
      <c r="BZ7" s="692"/>
      <c r="CA7" s="692"/>
      <c r="CB7" s="750"/>
      <c r="CD7" s="706" t="s">
        <v>236</v>
      </c>
      <c r="CE7" s="703"/>
      <c r="CF7" s="703"/>
      <c r="CG7" s="703"/>
      <c r="CH7" s="703"/>
      <c r="CI7" s="703"/>
      <c r="CJ7" s="703"/>
      <c r="CK7" s="703"/>
      <c r="CL7" s="703"/>
      <c r="CM7" s="703"/>
      <c r="CN7" s="703"/>
      <c r="CO7" s="703"/>
      <c r="CP7" s="703"/>
      <c r="CQ7" s="704"/>
      <c r="CR7" s="664">
        <v>572205</v>
      </c>
      <c r="CS7" s="665"/>
      <c r="CT7" s="665"/>
      <c r="CU7" s="665"/>
      <c r="CV7" s="665"/>
      <c r="CW7" s="665"/>
      <c r="CX7" s="665"/>
      <c r="CY7" s="666"/>
      <c r="CZ7" s="691">
        <v>16.7</v>
      </c>
      <c r="DA7" s="691"/>
      <c r="DB7" s="691"/>
      <c r="DC7" s="691"/>
      <c r="DD7" s="670">
        <v>66741</v>
      </c>
      <c r="DE7" s="665"/>
      <c r="DF7" s="665"/>
      <c r="DG7" s="665"/>
      <c r="DH7" s="665"/>
      <c r="DI7" s="665"/>
      <c r="DJ7" s="665"/>
      <c r="DK7" s="665"/>
      <c r="DL7" s="665"/>
      <c r="DM7" s="665"/>
      <c r="DN7" s="665"/>
      <c r="DO7" s="665"/>
      <c r="DP7" s="666"/>
      <c r="DQ7" s="670">
        <v>457414</v>
      </c>
      <c r="DR7" s="665"/>
      <c r="DS7" s="665"/>
      <c r="DT7" s="665"/>
      <c r="DU7" s="665"/>
      <c r="DV7" s="665"/>
      <c r="DW7" s="665"/>
      <c r="DX7" s="665"/>
      <c r="DY7" s="665"/>
      <c r="DZ7" s="665"/>
      <c r="EA7" s="665"/>
      <c r="EB7" s="665"/>
      <c r="EC7" s="705"/>
    </row>
    <row r="8" spans="2:143" ht="11.25" customHeight="1" x14ac:dyDescent="0.2">
      <c r="B8" s="661" t="s">
        <v>237</v>
      </c>
      <c r="C8" s="662"/>
      <c r="D8" s="662"/>
      <c r="E8" s="662"/>
      <c r="F8" s="662"/>
      <c r="G8" s="662"/>
      <c r="H8" s="662"/>
      <c r="I8" s="662"/>
      <c r="J8" s="662"/>
      <c r="K8" s="662"/>
      <c r="L8" s="662"/>
      <c r="M8" s="662"/>
      <c r="N8" s="662"/>
      <c r="O8" s="662"/>
      <c r="P8" s="662"/>
      <c r="Q8" s="663"/>
      <c r="R8" s="664">
        <v>568</v>
      </c>
      <c r="S8" s="665"/>
      <c r="T8" s="665"/>
      <c r="U8" s="665"/>
      <c r="V8" s="665"/>
      <c r="W8" s="665"/>
      <c r="X8" s="665"/>
      <c r="Y8" s="666"/>
      <c r="Z8" s="691">
        <v>0</v>
      </c>
      <c r="AA8" s="691"/>
      <c r="AB8" s="691"/>
      <c r="AC8" s="691"/>
      <c r="AD8" s="692">
        <v>568</v>
      </c>
      <c r="AE8" s="692"/>
      <c r="AF8" s="692"/>
      <c r="AG8" s="692"/>
      <c r="AH8" s="692"/>
      <c r="AI8" s="692"/>
      <c r="AJ8" s="692"/>
      <c r="AK8" s="692"/>
      <c r="AL8" s="667">
        <v>0</v>
      </c>
      <c r="AM8" s="668"/>
      <c r="AN8" s="668"/>
      <c r="AO8" s="693"/>
      <c r="AP8" s="661" t="s">
        <v>238</v>
      </c>
      <c r="AQ8" s="662"/>
      <c r="AR8" s="662"/>
      <c r="AS8" s="662"/>
      <c r="AT8" s="662"/>
      <c r="AU8" s="662"/>
      <c r="AV8" s="662"/>
      <c r="AW8" s="662"/>
      <c r="AX8" s="662"/>
      <c r="AY8" s="662"/>
      <c r="AZ8" s="662"/>
      <c r="BA8" s="662"/>
      <c r="BB8" s="662"/>
      <c r="BC8" s="662"/>
      <c r="BD8" s="662"/>
      <c r="BE8" s="662"/>
      <c r="BF8" s="663"/>
      <c r="BG8" s="664">
        <v>1858</v>
      </c>
      <c r="BH8" s="665"/>
      <c r="BI8" s="665"/>
      <c r="BJ8" s="665"/>
      <c r="BK8" s="665"/>
      <c r="BL8" s="665"/>
      <c r="BM8" s="665"/>
      <c r="BN8" s="666"/>
      <c r="BO8" s="691">
        <v>0.4</v>
      </c>
      <c r="BP8" s="691"/>
      <c r="BQ8" s="691"/>
      <c r="BR8" s="691"/>
      <c r="BS8" s="692" t="s">
        <v>235</v>
      </c>
      <c r="BT8" s="692"/>
      <c r="BU8" s="692"/>
      <c r="BV8" s="692"/>
      <c r="BW8" s="692"/>
      <c r="BX8" s="692"/>
      <c r="BY8" s="692"/>
      <c r="BZ8" s="692"/>
      <c r="CA8" s="692"/>
      <c r="CB8" s="750"/>
      <c r="CD8" s="706" t="s">
        <v>239</v>
      </c>
      <c r="CE8" s="703"/>
      <c r="CF8" s="703"/>
      <c r="CG8" s="703"/>
      <c r="CH8" s="703"/>
      <c r="CI8" s="703"/>
      <c r="CJ8" s="703"/>
      <c r="CK8" s="703"/>
      <c r="CL8" s="703"/>
      <c r="CM8" s="703"/>
      <c r="CN8" s="703"/>
      <c r="CO8" s="703"/>
      <c r="CP8" s="703"/>
      <c r="CQ8" s="704"/>
      <c r="CR8" s="664">
        <v>325697</v>
      </c>
      <c r="CS8" s="665"/>
      <c r="CT8" s="665"/>
      <c r="CU8" s="665"/>
      <c r="CV8" s="665"/>
      <c r="CW8" s="665"/>
      <c r="CX8" s="665"/>
      <c r="CY8" s="666"/>
      <c r="CZ8" s="691">
        <v>9.5</v>
      </c>
      <c r="DA8" s="691"/>
      <c r="DB8" s="691"/>
      <c r="DC8" s="691"/>
      <c r="DD8" s="670">
        <v>20625</v>
      </c>
      <c r="DE8" s="665"/>
      <c r="DF8" s="665"/>
      <c r="DG8" s="665"/>
      <c r="DH8" s="665"/>
      <c r="DI8" s="665"/>
      <c r="DJ8" s="665"/>
      <c r="DK8" s="665"/>
      <c r="DL8" s="665"/>
      <c r="DM8" s="665"/>
      <c r="DN8" s="665"/>
      <c r="DO8" s="665"/>
      <c r="DP8" s="666"/>
      <c r="DQ8" s="670">
        <v>212598</v>
      </c>
      <c r="DR8" s="665"/>
      <c r="DS8" s="665"/>
      <c r="DT8" s="665"/>
      <c r="DU8" s="665"/>
      <c r="DV8" s="665"/>
      <c r="DW8" s="665"/>
      <c r="DX8" s="665"/>
      <c r="DY8" s="665"/>
      <c r="DZ8" s="665"/>
      <c r="EA8" s="665"/>
      <c r="EB8" s="665"/>
      <c r="EC8" s="705"/>
    </row>
    <row r="9" spans="2:143" ht="11.25" customHeight="1" x14ac:dyDescent="0.2">
      <c r="B9" s="661" t="s">
        <v>240</v>
      </c>
      <c r="C9" s="662"/>
      <c r="D9" s="662"/>
      <c r="E9" s="662"/>
      <c r="F9" s="662"/>
      <c r="G9" s="662"/>
      <c r="H9" s="662"/>
      <c r="I9" s="662"/>
      <c r="J9" s="662"/>
      <c r="K9" s="662"/>
      <c r="L9" s="662"/>
      <c r="M9" s="662"/>
      <c r="N9" s="662"/>
      <c r="O9" s="662"/>
      <c r="P9" s="662"/>
      <c r="Q9" s="663"/>
      <c r="R9" s="664">
        <v>739</v>
      </c>
      <c r="S9" s="665"/>
      <c r="T9" s="665"/>
      <c r="U9" s="665"/>
      <c r="V9" s="665"/>
      <c r="W9" s="665"/>
      <c r="X9" s="665"/>
      <c r="Y9" s="666"/>
      <c r="Z9" s="691">
        <v>0</v>
      </c>
      <c r="AA9" s="691"/>
      <c r="AB9" s="691"/>
      <c r="AC9" s="691"/>
      <c r="AD9" s="692">
        <v>739</v>
      </c>
      <c r="AE9" s="692"/>
      <c r="AF9" s="692"/>
      <c r="AG9" s="692"/>
      <c r="AH9" s="692"/>
      <c r="AI9" s="692"/>
      <c r="AJ9" s="692"/>
      <c r="AK9" s="692"/>
      <c r="AL9" s="667">
        <v>0</v>
      </c>
      <c r="AM9" s="668"/>
      <c r="AN9" s="668"/>
      <c r="AO9" s="693"/>
      <c r="AP9" s="661" t="s">
        <v>241</v>
      </c>
      <c r="AQ9" s="662"/>
      <c r="AR9" s="662"/>
      <c r="AS9" s="662"/>
      <c r="AT9" s="662"/>
      <c r="AU9" s="662"/>
      <c r="AV9" s="662"/>
      <c r="AW9" s="662"/>
      <c r="AX9" s="662"/>
      <c r="AY9" s="662"/>
      <c r="AZ9" s="662"/>
      <c r="BA9" s="662"/>
      <c r="BB9" s="662"/>
      <c r="BC9" s="662"/>
      <c r="BD9" s="662"/>
      <c r="BE9" s="662"/>
      <c r="BF9" s="663"/>
      <c r="BG9" s="664">
        <v>44882</v>
      </c>
      <c r="BH9" s="665"/>
      <c r="BI9" s="665"/>
      <c r="BJ9" s="665"/>
      <c r="BK9" s="665"/>
      <c r="BL9" s="665"/>
      <c r="BM9" s="665"/>
      <c r="BN9" s="666"/>
      <c r="BO9" s="691">
        <v>10.8</v>
      </c>
      <c r="BP9" s="691"/>
      <c r="BQ9" s="691"/>
      <c r="BR9" s="691"/>
      <c r="BS9" s="692" t="s">
        <v>235</v>
      </c>
      <c r="BT9" s="692"/>
      <c r="BU9" s="692"/>
      <c r="BV9" s="692"/>
      <c r="BW9" s="692"/>
      <c r="BX9" s="692"/>
      <c r="BY9" s="692"/>
      <c r="BZ9" s="692"/>
      <c r="CA9" s="692"/>
      <c r="CB9" s="750"/>
      <c r="CD9" s="706" t="s">
        <v>242</v>
      </c>
      <c r="CE9" s="703"/>
      <c r="CF9" s="703"/>
      <c r="CG9" s="703"/>
      <c r="CH9" s="703"/>
      <c r="CI9" s="703"/>
      <c r="CJ9" s="703"/>
      <c r="CK9" s="703"/>
      <c r="CL9" s="703"/>
      <c r="CM9" s="703"/>
      <c r="CN9" s="703"/>
      <c r="CO9" s="703"/>
      <c r="CP9" s="703"/>
      <c r="CQ9" s="704"/>
      <c r="CR9" s="664">
        <v>201169</v>
      </c>
      <c r="CS9" s="665"/>
      <c r="CT9" s="665"/>
      <c r="CU9" s="665"/>
      <c r="CV9" s="665"/>
      <c r="CW9" s="665"/>
      <c r="CX9" s="665"/>
      <c r="CY9" s="666"/>
      <c r="CZ9" s="691">
        <v>5.9</v>
      </c>
      <c r="DA9" s="691"/>
      <c r="DB9" s="691"/>
      <c r="DC9" s="691"/>
      <c r="DD9" s="670">
        <v>13200</v>
      </c>
      <c r="DE9" s="665"/>
      <c r="DF9" s="665"/>
      <c r="DG9" s="665"/>
      <c r="DH9" s="665"/>
      <c r="DI9" s="665"/>
      <c r="DJ9" s="665"/>
      <c r="DK9" s="665"/>
      <c r="DL9" s="665"/>
      <c r="DM9" s="665"/>
      <c r="DN9" s="665"/>
      <c r="DO9" s="665"/>
      <c r="DP9" s="666"/>
      <c r="DQ9" s="670">
        <v>164982</v>
      </c>
      <c r="DR9" s="665"/>
      <c r="DS9" s="665"/>
      <c r="DT9" s="665"/>
      <c r="DU9" s="665"/>
      <c r="DV9" s="665"/>
      <c r="DW9" s="665"/>
      <c r="DX9" s="665"/>
      <c r="DY9" s="665"/>
      <c r="DZ9" s="665"/>
      <c r="EA9" s="665"/>
      <c r="EB9" s="665"/>
      <c r="EC9" s="705"/>
    </row>
    <row r="10" spans="2:143" ht="11.25" customHeight="1" x14ac:dyDescent="0.2">
      <c r="B10" s="661" t="s">
        <v>243</v>
      </c>
      <c r="C10" s="662"/>
      <c r="D10" s="662"/>
      <c r="E10" s="662"/>
      <c r="F10" s="662"/>
      <c r="G10" s="662"/>
      <c r="H10" s="662"/>
      <c r="I10" s="662"/>
      <c r="J10" s="662"/>
      <c r="K10" s="662"/>
      <c r="L10" s="662"/>
      <c r="M10" s="662"/>
      <c r="N10" s="662"/>
      <c r="O10" s="662"/>
      <c r="P10" s="662"/>
      <c r="Q10" s="663"/>
      <c r="R10" s="664" t="s">
        <v>175</v>
      </c>
      <c r="S10" s="665"/>
      <c r="T10" s="665"/>
      <c r="U10" s="665"/>
      <c r="V10" s="665"/>
      <c r="W10" s="665"/>
      <c r="X10" s="665"/>
      <c r="Y10" s="666"/>
      <c r="Z10" s="691" t="s">
        <v>235</v>
      </c>
      <c r="AA10" s="691"/>
      <c r="AB10" s="691"/>
      <c r="AC10" s="691"/>
      <c r="AD10" s="692" t="s">
        <v>175</v>
      </c>
      <c r="AE10" s="692"/>
      <c r="AF10" s="692"/>
      <c r="AG10" s="692"/>
      <c r="AH10" s="692"/>
      <c r="AI10" s="692"/>
      <c r="AJ10" s="692"/>
      <c r="AK10" s="692"/>
      <c r="AL10" s="667" t="s">
        <v>235</v>
      </c>
      <c r="AM10" s="668"/>
      <c r="AN10" s="668"/>
      <c r="AO10" s="693"/>
      <c r="AP10" s="661" t="s">
        <v>244</v>
      </c>
      <c r="AQ10" s="662"/>
      <c r="AR10" s="662"/>
      <c r="AS10" s="662"/>
      <c r="AT10" s="662"/>
      <c r="AU10" s="662"/>
      <c r="AV10" s="662"/>
      <c r="AW10" s="662"/>
      <c r="AX10" s="662"/>
      <c r="AY10" s="662"/>
      <c r="AZ10" s="662"/>
      <c r="BA10" s="662"/>
      <c r="BB10" s="662"/>
      <c r="BC10" s="662"/>
      <c r="BD10" s="662"/>
      <c r="BE10" s="662"/>
      <c r="BF10" s="663"/>
      <c r="BG10" s="664">
        <v>9573</v>
      </c>
      <c r="BH10" s="665"/>
      <c r="BI10" s="665"/>
      <c r="BJ10" s="665"/>
      <c r="BK10" s="665"/>
      <c r="BL10" s="665"/>
      <c r="BM10" s="665"/>
      <c r="BN10" s="666"/>
      <c r="BO10" s="691">
        <v>2.2999999999999998</v>
      </c>
      <c r="BP10" s="691"/>
      <c r="BQ10" s="691"/>
      <c r="BR10" s="691"/>
      <c r="BS10" s="692" t="s">
        <v>175</v>
      </c>
      <c r="BT10" s="692"/>
      <c r="BU10" s="692"/>
      <c r="BV10" s="692"/>
      <c r="BW10" s="692"/>
      <c r="BX10" s="692"/>
      <c r="BY10" s="692"/>
      <c r="BZ10" s="692"/>
      <c r="CA10" s="692"/>
      <c r="CB10" s="750"/>
      <c r="CD10" s="706" t="s">
        <v>245</v>
      </c>
      <c r="CE10" s="703"/>
      <c r="CF10" s="703"/>
      <c r="CG10" s="703"/>
      <c r="CH10" s="703"/>
      <c r="CI10" s="703"/>
      <c r="CJ10" s="703"/>
      <c r="CK10" s="703"/>
      <c r="CL10" s="703"/>
      <c r="CM10" s="703"/>
      <c r="CN10" s="703"/>
      <c r="CO10" s="703"/>
      <c r="CP10" s="703"/>
      <c r="CQ10" s="704"/>
      <c r="CR10" s="664">
        <v>365</v>
      </c>
      <c r="CS10" s="665"/>
      <c r="CT10" s="665"/>
      <c r="CU10" s="665"/>
      <c r="CV10" s="665"/>
      <c r="CW10" s="665"/>
      <c r="CX10" s="665"/>
      <c r="CY10" s="666"/>
      <c r="CZ10" s="691">
        <v>0</v>
      </c>
      <c r="DA10" s="691"/>
      <c r="DB10" s="691"/>
      <c r="DC10" s="691"/>
      <c r="DD10" s="670" t="s">
        <v>235</v>
      </c>
      <c r="DE10" s="665"/>
      <c r="DF10" s="665"/>
      <c r="DG10" s="665"/>
      <c r="DH10" s="665"/>
      <c r="DI10" s="665"/>
      <c r="DJ10" s="665"/>
      <c r="DK10" s="665"/>
      <c r="DL10" s="665"/>
      <c r="DM10" s="665"/>
      <c r="DN10" s="665"/>
      <c r="DO10" s="665"/>
      <c r="DP10" s="666"/>
      <c r="DQ10" s="670">
        <v>365</v>
      </c>
      <c r="DR10" s="665"/>
      <c r="DS10" s="665"/>
      <c r="DT10" s="665"/>
      <c r="DU10" s="665"/>
      <c r="DV10" s="665"/>
      <c r="DW10" s="665"/>
      <c r="DX10" s="665"/>
      <c r="DY10" s="665"/>
      <c r="DZ10" s="665"/>
      <c r="EA10" s="665"/>
      <c r="EB10" s="665"/>
      <c r="EC10" s="705"/>
    </row>
    <row r="11" spans="2:143" ht="11.25" customHeight="1" x14ac:dyDescent="0.2">
      <c r="B11" s="661" t="s">
        <v>246</v>
      </c>
      <c r="C11" s="662"/>
      <c r="D11" s="662"/>
      <c r="E11" s="662"/>
      <c r="F11" s="662"/>
      <c r="G11" s="662"/>
      <c r="H11" s="662"/>
      <c r="I11" s="662"/>
      <c r="J11" s="662"/>
      <c r="K11" s="662"/>
      <c r="L11" s="662"/>
      <c r="M11" s="662"/>
      <c r="N11" s="662"/>
      <c r="O11" s="662"/>
      <c r="P11" s="662"/>
      <c r="Q11" s="663"/>
      <c r="R11" s="664">
        <v>28940</v>
      </c>
      <c r="S11" s="665"/>
      <c r="T11" s="665"/>
      <c r="U11" s="665"/>
      <c r="V11" s="665"/>
      <c r="W11" s="665"/>
      <c r="X11" s="665"/>
      <c r="Y11" s="666"/>
      <c r="Z11" s="667">
        <v>0.8</v>
      </c>
      <c r="AA11" s="668"/>
      <c r="AB11" s="668"/>
      <c r="AC11" s="669"/>
      <c r="AD11" s="670">
        <v>28940</v>
      </c>
      <c r="AE11" s="665"/>
      <c r="AF11" s="665"/>
      <c r="AG11" s="665"/>
      <c r="AH11" s="665"/>
      <c r="AI11" s="665"/>
      <c r="AJ11" s="665"/>
      <c r="AK11" s="666"/>
      <c r="AL11" s="667">
        <v>1.7</v>
      </c>
      <c r="AM11" s="668"/>
      <c r="AN11" s="668"/>
      <c r="AO11" s="693"/>
      <c r="AP11" s="661" t="s">
        <v>247</v>
      </c>
      <c r="AQ11" s="662"/>
      <c r="AR11" s="662"/>
      <c r="AS11" s="662"/>
      <c r="AT11" s="662"/>
      <c r="AU11" s="662"/>
      <c r="AV11" s="662"/>
      <c r="AW11" s="662"/>
      <c r="AX11" s="662"/>
      <c r="AY11" s="662"/>
      <c r="AZ11" s="662"/>
      <c r="BA11" s="662"/>
      <c r="BB11" s="662"/>
      <c r="BC11" s="662"/>
      <c r="BD11" s="662"/>
      <c r="BE11" s="662"/>
      <c r="BF11" s="663"/>
      <c r="BG11" s="664">
        <v>17359</v>
      </c>
      <c r="BH11" s="665"/>
      <c r="BI11" s="665"/>
      <c r="BJ11" s="665"/>
      <c r="BK11" s="665"/>
      <c r="BL11" s="665"/>
      <c r="BM11" s="665"/>
      <c r="BN11" s="666"/>
      <c r="BO11" s="691">
        <v>4.2</v>
      </c>
      <c r="BP11" s="691"/>
      <c r="BQ11" s="691"/>
      <c r="BR11" s="691"/>
      <c r="BS11" s="692" t="s">
        <v>129</v>
      </c>
      <c r="BT11" s="692"/>
      <c r="BU11" s="692"/>
      <c r="BV11" s="692"/>
      <c r="BW11" s="692"/>
      <c r="BX11" s="692"/>
      <c r="BY11" s="692"/>
      <c r="BZ11" s="692"/>
      <c r="CA11" s="692"/>
      <c r="CB11" s="750"/>
      <c r="CD11" s="706" t="s">
        <v>248</v>
      </c>
      <c r="CE11" s="703"/>
      <c r="CF11" s="703"/>
      <c r="CG11" s="703"/>
      <c r="CH11" s="703"/>
      <c r="CI11" s="703"/>
      <c r="CJ11" s="703"/>
      <c r="CK11" s="703"/>
      <c r="CL11" s="703"/>
      <c r="CM11" s="703"/>
      <c r="CN11" s="703"/>
      <c r="CO11" s="703"/>
      <c r="CP11" s="703"/>
      <c r="CQ11" s="704"/>
      <c r="CR11" s="664">
        <v>162304</v>
      </c>
      <c r="CS11" s="665"/>
      <c r="CT11" s="665"/>
      <c r="CU11" s="665"/>
      <c r="CV11" s="665"/>
      <c r="CW11" s="665"/>
      <c r="CX11" s="665"/>
      <c r="CY11" s="666"/>
      <c r="CZ11" s="691">
        <v>4.7</v>
      </c>
      <c r="DA11" s="691"/>
      <c r="DB11" s="691"/>
      <c r="DC11" s="691"/>
      <c r="DD11" s="670">
        <v>53537</v>
      </c>
      <c r="DE11" s="665"/>
      <c r="DF11" s="665"/>
      <c r="DG11" s="665"/>
      <c r="DH11" s="665"/>
      <c r="DI11" s="665"/>
      <c r="DJ11" s="665"/>
      <c r="DK11" s="665"/>
      <c r="DL11" s="665"/>
      <c r="DM11" s="665"/>
      <c r="DN11" s="665"/>
      <c r="DO11" s="665"/>
      <c r="DP11" s="666"/>
      <c r="DQ11" s="670">
        <v>70763</v>
      </c>
      <c r="DR11" s="665"/>
      <c r="DS11" s="665"/>
      <c r="DT11" s="665"/>
      <c r="DU11" s="665"/>
      <c r="DV11" s="665"/>
      <c r="DW11" s="665"/>
      <c r="DX11" s="665"/>
      <c r="DY11" s="665"/>
      <c r="DZ11" s="665"/>
      <c r="EA11" s="665"/>
      <c r="EB11" s="665"/>
      <c r="EC11" s="705"/>
    </row>
    <row r="12" spans="2:143" ht="11.25" customHeight="1" x14ac:dyDescent="0.2">
      <c r="B12" s="661" t="s">
        <v>249</v>
      </c>
      <c r="C12" s="662"/>
      <c r="D12" s="662"/>
      <c r="E12" s="662"/>
      <c r="F12" s="662"/>
      <c r="G12" s="662"/>
      <c r="H12" s="662"/>
      <c r="I12" s="662"/>
      <c r="J12" s="662"/>
      <c r="K12" s="662"/>
      <c r="L12" s="662"/>
      <c r="M12" s="662"/>
      <c r="N12" s="662"/>
      <c r="O12" s="662"/>
      <c r="P12" s="662"/>
      <c r="Q12" s="663"/>
      <c r="R12" s="664" t="s">
        <v>129</v>
      </c>
      <c r="S12" s="665"/>
      <c r="T12" s="665"/>
      <c r="U12" s="665"/>
      <c r="V12" s="665"/>
      <c r="W12" s="665"/>
      <c r="X12" s="665"/>
      <c r="Y12" s="666"/>
      <c r="Z12" s="691" t="s">
        <v>235</v>
      </c>
      <c r="AA12" s="691"/>
      <c r="AB12" s="691"/>
      <c r="AC12" s="691"/>
      <c r="AD12" s="692" t="s">
        <v>235</v>
      </c>
      <c r="AE12" s="692"/>
      <c r="AF12" s="692"/>
      <c r="AG12" s="692"/>
      <c r="AH12" s="692"/>
      <c r="AI12" s="692"/>
      <c r="AJ12" s="692"/>
      <c r="AK12" s="692"/>
      <c r="AL12" s="667" t="s">
        <v>175</v>
      </c>
      <c r="AM12" s="668"/>
      <c r="AN12" s="668"/>
      <c r="AO12" s="693"/>
      <c r="AP12" s="661" t="s">
        <v>250</v>
      </c>
      <c r="AQ12" s="662"/>
      <c r="AR12" s="662"/>
      <c r="AS12" s="662"/>
      <c r="AT12" s="662"/>
      <c r="AU12" s="662"/>
      <c r="AV12" s="662"/>
      <c r="AW12" s="662"/>
      <c r="AX12" s="662"/>
      <c r="AY12" s="662"/>
      <c r="AZ12" s="662"/>
      <c r="BA12" s="662"/>
      <c r="BB12" s="662"/>
      <c r="BC12" s="662"/>
      <c r="BD12" s="662"/>
      <c r="BE12" s="662"/>
      <c r="BF12" s="663"/>
      <c r="BG12" s="664">
        <v>333122</v>
      </c>
      <c r="BH12" s="665"/>
      <c r="BI12" s="665"/>
      <c r="BJ12" s="665"/>
      <c r="BK12" s="665"/>
      <c r="BL12" s="665"/>
      <c r="BM12" s="665"/>
      <c r="BN12" s="666"/>
      <c r="BO12" s="691">
        <v>80.2</v>
      </c>
      <c r="BP12" s="691"/>
      <c r="BQ12" s="691"/>
      <c r="BR12" s="691"/>
      <c r="BS12" s="692">
        <v>34737</v>
      </c>
      <c r="BT12" s="692"/>
      <c r="BU12" s="692"/>
      <c r="BV12" s="692"/>
      <c r="BW12" s="692"/>
      <c r="BX12" s="692"/>
      <c r="BY12" s="692"/>
      <c r="BZ12" s="692"/>
      <c r="CA12" s="692"/>
      <c r="CB12" s="750"/>
      <c r="CD12" s="706" t="s">
        <v>251</v>
      </c>
      <c r="CE12" s="703"/>
      <c r="CF12" s="703"/>
      <c r="CG12" s="703"/>
      <c r="CH12" s="703"/>
      <c r="CI12" s="703"/>
      <c r="CJ12" s="703"/>
      <c r="CK12" s="703"/>
      <c r="CL12" s="703"/>
      <c r="CM12" s="703"/>
      <c r="CN12" s="703"/>
      <c r="CO12" s="703"/>
      <c r="CP12" s="703"/>
      <c r="CQ12" s="704"/>
      <c r="CR12" s="664">
        <v>64816</v>
      </c>
      <c r="CS12" s="665"/>
      <c r="CT12" s="665"/>
      <c r="CU12" s="665"/>
      <c r="CV12" s="665"/>
      <c r="CW12" s="665"/>
      <c r="CX12" s="665"/>
      <c r="CY12" s="666"/>
      <c r="CZ12" s="691">
        <v>1.9</v>
      </c>
      <c r="DA12" s="691"/>
      <c r="DB12" s="691"/>
      <c r="DC12" s="691"/>
      <c r="DD12" s="670">
        <v>493</v>
      </c>
      <c r="DE12" s="665"/>
      <c r="DF12" s="665"/>
      <c r="DG12" s="665"/>
      <c r="DH12" s="665"/>
      <c r="DI12" s="665"/>
      <c r="DJ12" s="665"/>
      <c r="DK12" s="665"/>
      <c r="DL12" s="665"/>
      <c r="DM12" s="665"/>
      <c r="DN12" s="665"/>
      <c r="DO12" s="665"/>
      <c r="DP12" s="666"/>
      <c r="DQ12" s="670">
        <v>38093</v>
      </c>
      <c r="DR12" s="665"/>
      <c r="DS12" s="665"/>
      <c r="DT12" s="665"/>
      <c r="DU12" s="665"/>
      <c r="DV12" s="665"/>
      <c r="DW12" s="665"/>
      <c r="DX12" s="665"/>
      <c r="DY12" s="665"/>
      <c r="DZ12" s="665"/>
      <c r="EA12" s="665"/>
      <c r="EB12" s="665"/>
      <c r="EC12" s="705"/>
    </row>
    <row r="13" spans="2:143" ht="11.25" customHeight="1" x14ac:dyDescent="0.2">
      <c r="B13" s="661" t="s">
        <v>252</v>
      </c>
      <c r="C13" s="662"/>
      <c r="D13" s="662"/>
      <c r="E13" s="662"/>
      <c r="F13" s="662"/>
      <c r="G13" s="662"/>
      <c r="H13" s="662"/>
      <c r="I13" s="662"/>
      <c r="J13" s="662"/>
      <c r="K13" s="662"/>
      <c r="L13" s="662"/>
      <c r="M13" s="662"/>
      <c r="N13" s="662"/>
      <c r="O13" s="662"/>
      <c r="P13" s="662"/>
      <c r="Q13" s="663"/>
      <c r="R13" s="664" t="s">
        <v>175</v>
      </c>
      <c r="S13" s="665"/>
      <c r="T13" s="665"/>
      <c r="U13" s="665"/>
      <c r="V13" s="665"/>
      <c r="W13" s="665"/>
      <c r="X13" s="665"/>
      <c r="Y13" s="666"/>
      <c r="Z13" s="691" t="s">
        <v>129</v>
      </c>
      <c r="AA13" s="691"/>
      <c r="AB13" s="691"/>
      <c r="AC13" s="691"/>
      <c r="AD13" s="692" t="s">
        <v>129</v>
      </c>
      <c r="AE13" s="692"/>
      <c r="AF13" s="692"/>
      <c r="AG13" s="692"/>
      <c r="AH13" s="692"/>
      <c r="AI13" s="692"/>
      <c r="AJ13" s="692"/>
      <c r="AK13" s="692"/>
      <c r="AL13" s="667" t="s">
        <v>175</v>
      </c>
      <c r="AM13" s="668"/>
      <c r="AN13" s="668"/>
      <c r="AO13" s="693"/>
      <c r="AP13" s="661" t="s">
        <v>253</v>
      </c>
      <c r="AQ13" s="662"/>
      <c r="AR13" s="662"/>
      <c r="AS13" s="662"/>
      <c r="AT13" s="662"/>
      <c r="AU13" s="662"/>
      <c r="AV13" s="662"/>
      <c r="AW13" s="662"/>
      <c r="AX13" s="662"/>
      <c r="AY13" s="662"/>
      <c r="AZ13" s="662"/>
      <c r="BA13" s="662"/>
      <c r="BB13" s="662"/>
      <c r="BC13" s="662"/>
      <c r="BD13" s="662"/>
      <c r="BE13" s="662"/>
      <c r="BF13" s="663"/>
      <c r="BG13" s="664">
        <v>280865</v>
      </c>
      <c r="BH13" s="665"/>
      <c r="BI13" s="665"/>
      <c r="BJ13" s="665"/>
      <c r="BK13" s="665"/>
      <c r="BL13" s="665"/>
      <c r="BM13" s="665"/>
      <c r="BN13" s="666"/>
      <c r="BO13" s="691">
        <v>67.599999999999994</v>
      </c>
      <c r="BP13" s="691"/>
      <c r="BQ13" s="691"/>
      <c r="BR13" s="691"/>
      <c r="BS13" s="692">
        <v>34737</v>
      </c>
      <c r="BT13" s="692"/>
      <c r="BU13" s="692"/>
      <c r="BV13" s="692"/>
      <c r="BW13" s="692"/>
      <c r="BX13" s="692"/>
      <c r="BY13" s="692"/>
      <c r="BZ13" s="692"/>
      <c r="CA13" s="692"/>
      <c r="CB13" s="750"/>
      <c r="CD13" s="706" t="s">
        <v>254</v>
      </c>
      <c r="CE13" s="703"/>
      <c r="CF13" s="703"/>
      <c r="CG13" s="703"/>
      <c r="CH13" s="703"/>
      <c r="CI13" s="703"/>
      <c r="CJ13" s="703"/>
      <c r="CK13" s="703"/>
      <c r="CL13" s="703"/>
      <c r="CM13" s="703"/>
      <c r="CN13" s="703"/>
      <c r="CO13" s="703"/>
      <c r="CP13" s="703"/>
      <c r="CQ13" s="704"/>
      <c r="CR13" s="664">
        <v>808697</v>
      </c>
      <c r="CS13" s="665"/>
      <c r="CT13" s="665"/>
      <c r="CU13" s="665"/>
      <c r="CV13" s="665"/>
      <c r="CW13" s="665"/>
      <c r="CX13" s="665"/>
      <c r="CY13" s="666"/>
      <c r="CZ13" s="691">
        <v>23.6</v>
      </c>
      <c r="DA13" s="691"/>
      <c r="DB13" s="691"/>
      <c r="DC13" s="691"/>
      <c r="DD13" s="670">
        <v>664734</v>
      </c>
      <c r="DE13" s="665"/>
      <c r="DF13" s="665"/>
      <c r="DG13" s="665"/>
      <c r="DH13" s="665"/>
      <c r="DI13" s="665"/>
      <c r="DJ13" s="665"/>
      <c r="DK13" s="665"/>
      <c r="DL13" s="665"/>
      <c r="DM13" s="665"/>
      <c r="DN13" s="665"/>
      <c r="DO13" s="665"/>
      <c r="DP13" s="666"/>
      <c r="DQ13" s="670">
        <v>157770</v>
      </c>
      <c r="DR13" s="665"/>
      <c r="DS13" s="665"/>
      <c r="DT13" s="665"/>
      <c r="DU13" s="665"/>
      <c r="DV13" s="665"/>
      <c r="DW13" s="665"/>
      <c r="DX13" s="665"/>
      <c r="DY13" s="665"/>
      <c r="DZ13" s="665"/>
      <c r="EA13" s="665"/>
      <c r="EB13" s="665"/>
      <c r="EC13" s="705"/>
    </row>
    <row r="14" spans="2:143" ht="11.25" customHeight="1" x14ac:dyDescent="0.2">
      <c r="B14" s="661" t="s">
        <v>255</v>
      </c>
      <c r="C14" s="662"/>
      <c r="D14" s="662"/>
      <c r="E14" s="662"/>
      <c r="F14" s="662"/>
      <c r="G14" s="662"/>
      <c r="H14" s="662"/>
      <c r="I14" s="662"/>
      <c r="J14" s="662"/>
      <c r="K14" s="662"/>
      <c r="L14" s="662"/>
      <c r="M14" s="662"/>
      <c r="N14" s="662"/>
      <c r="O14" s="662"/>
      <c r="P14" s="662"/>
      <c r="Q14" s="663"/>
      <c r="R14" s="664" t="s">
        <v>175</v>
      </c>
      <c r="S14" s="665"/>
      <c r="T14" s="665"/>
      <c r="U14" s="665"/>
      <c r="V14" s="665"/>
      <c r="W14" s="665"/>
      <c r="X14" s="665"/>
      <c r="Y14" s="666"/>
      <c r="Z14" s="691" t="s">
        <v>235</v>
      </c>
      <c r="AA14" s="691"/>
      <c r="AB14" s="691"/>
      <c r="AC14" s="691"/>
      <c r="AD14" s="692" t="s">
        <v>235</v>
      </c>
      <c r="AE14" s="692"/>
      <c r="AF14" s="692"/>
      <c r="AG14" s="692"/>
      <c r="AH14" s="692"/>
      <c r="AI14" s="692"/>
      <c r="AJ14" s="692"/>
      <c r="AK14" s="692"/>
      <c r="AL14" s="667" t="s">
        <v>235</v>
      </c>
      <c r="AM14" s="668"/>
      <c r="AN14" s="668"/>
      <c r="AO14" s="693"/>
      <c r="AP14" s="661" t="s">
        <v>256</v>
      </c>
      <c r="AQ14" s="662"/>
      <c r="AR14" s="662"/>
      <c r="AS14" s="662"/>
      <c r="AT14" s="662"/>
      <c r="AU14" s="662"/>
      <c r="AV14" s="662"/>
      <c r="AW14" s="662"/>
      <c r="AX14" s="662"/>
      <c r="AY14" s="662"/>
      <c r="AZ14" s="662"/>
      <c r="BA14" s="662"/>
      <c r="BB14" s="662"/>
      <c r="BC14" s="662"/>
      <c r="BD14" s="662"/>
      <c r="BE14" s="662"/>
      <c r="BF14" s="663"/>
      <c r="BG14" s="664">
        <v>4185</v>
      </c>
      <c r="BH14" s="665"/>
      <c r="BI14" s="665"/>
      <c r="BJ14" s="665"/>
      <c r="BK14" s="665"/>
      <c r="BL14" s="665"/>
      <c r="BM14" s="665"/>
      <c r="BN14" s="666"/>
      <c r="BO14" s="691">
        <v>1</v>
      </c>
      <c r="BP14" s="691"/>
      <c r="BQ14" s="691"/>
      <c r="BR14" s="691"/>
      <c r="BS14" s="692" t="s">
        <v>175</v>
      </c>
      <c r="BT14" s="692"/>
      <c r="BU14" s="692"/>
      <c r="BV14" s="692"/>
      <c r="BW14" s="692"/>
      <c r="BX14" s="692"/>
      <c r="BY14" s="692"/>
      <c r="BZ14" s="692"/>
      <c r="CA14" s="692"/>
      <c r="CB14" s="750"/>
      <c r="CD14" s="706" t="s">
        <v>257</v>
      </c>
      <c r="CE14" s="703"/>
      <c r="CF14" s="703"/>
      <c r="CG14" s="703"/>
      <c r="CH14" s="703"/>
      <c r="CI14" s="703"/>
      <c r="CJ14" s="703"/>
      <c r="CK14" s="703"/>
      <c r="CL14" s="703"/>
      <c r="CM14" s="703"/>
      <c r="CN14" s="703"/>
      <c r="CO14" s="703"/>
      <c r="CP14" s="703"/>
      <c r="CQ14" s="704"/>
      <c r="CR14" s="664">
        <v>465713</v>
      </c>
      <c r="CS14" s="665"/>
      <c r="CT14" s="665"/>
      <c r="CU14" s="665"/>
      <c r="CV14" s="665"/>
      <c r="CW14" s="665"/>
      <c r="CX14" s="665"/>
      <c r="CY14" s="666"/>
      <c r="CZ14" s="691">
        <v>13.6</v>
      </c>
      <c r="DA14" s="691"/>
      <c r="DB14" s="691"/>
      <c r="DC14" s="691"/>
      <c r="DD14" s="670">
        <v>391024</v>
      </c>
      <c r="DE14" s="665"/>
      <c r="DF14" s="665"/>
      <c r="DG14" s="665"/>
      <c r="DH14" s="665"/>
      <c r="DI14" s="665"/>
      <c r="DJ14" s="665"/>
      <c r="DK14" s="665"/>
      <c r="DL14" s="665"/>
      <c r="DM14" s="665"/>
      <c r="DN14" s="665"/>
      <c r="DO14" s="665"/>
      <c r="DP14" s="666"/>
      <c r="DQ14" s="670">
        <v>74135</v>
      </c>
      <c r="DR14" s="665"/>
      <c r="DS14" s="665"/>
      <c r="DT14" s="665"/>
      <c r="DU14" s="665"/>
      <c r="DV14" s="665"/>
      <c r="DW14" s="665"/>
      <c r="DX14" s="665"/>
      <c r="DY14" s="665"/>
      <c r="DZ14" s="665"/>
      <c r="EA14" s="665"/>
      <c r="EB14" s="665"/>
      <c r="EC14" s="705"/>
    </row>
    <row r="15" spans="2:143" ht="11.25" customHeight="1" x14ac:dyDescent="0.2">
      <c r="B15" s="661" t="s">
        <v>258</v>
      </c>
      <c r="C15" s="662"/>
      <c r="D15" s="662"/>
      <c r="E15" s="662"/>
      <c r="F15" s="662"/>
      <c r="G15" s="662"/>
      <c r="H15" s="662"/>
      <c r="I15" s="662"/>
      <c r="J15" s="662"/>
      <c r="K15" s="662"/>
      <c r="L15" s="662"/>
      <c r="M15" s="662"/>
      <c r="N15" s="662"/>
      <c r="O15" s="662"/>
      <c r="P15" s="662"/>
      <c r="Q15" s="663"/>
      <c r="R15" s="664" t="s">
        <v>235</v>
      </c>
      <c r="S15" s="665"/>
      <c r="T15" s="665"/>
      <c r="U15" s="665"/>
      <c r="V15" s="665"/>
      <c r="W15" s="665"/>
      <c r="X15" s="665"/>
      <c r="Y15" s="666"/>
      <c r="Z15" s="691" t="s">
        <v>175</v>
      </c>
      <c r="AA15" s="691"/>
      <c r="AB15" s="691"/>
      <c r="AC15" s="691"/>
      <c r="AD15" s="692" t="s">
        <v>175</v>
      </c>
      <c r="AE15" s="692"/>
      <c r="AF15" s="692"/>
      <c r="AG15" s="692"/>
      <c r="AH15" s="692"/>
      <c r="AI15" s="692"/>
      <c r="AJ15" s="692"/>
      <c r="AK15" s="692"/>
      <c r="AL15" s="667" t="s">
        <v>235</v>
      </c>
      <c r="AM15" s="668"/>
      <c r="AN15" s="668"/>
      <c r="AO15" s="693"/>
      <c r="AP15" s="661" t="s">
        <v>259</v>
      </c>
      <c r="AQ15" s="662"/>
      <c r="AR15" s="662"/>
      <c r="AS15" s="662"/>
      <c r="AT15" s="662"/>
      <c r="AU15" s="662"/>
      <c r="AV15" s="662"/>
      <c r="AW15" s="662"/>
      <c r="AX15" s="662"/>
      <c r="AY15" s="662"/>
      <c r="AZ15" s="662"/>
      <c r="BA15" s="662"/>
      <c r="BB15" s="662"/>
      <c r="BC15" s="662"/>
      <c r="BD15" s="662"/>
      <c r="BE15" s="662"/>
      <c r="BF15" s="663"/>
      <c r="BG15" s="664">
        <v>1860</v>
      </c>
      <c r="BH15" s="665"/>
      <c r="BI15" s="665"/>
      <c r="BJ15" s="665"/>
      <c r="BK15" s="665"/>
      <c r="BL15" s="665"/>
      <c r="BM15" s="665"/>
      <c r="BN15" s="666"/>
      <c r="BO15" s="691">
        <v>0.4</v>
      </c>
      <c r="BP15" s="691"/>
      <c r="BQ15" s="691"/>
      <c r="BR15" s="691"/>
      <c r="BS15" s="692" t="s">
        <v>235</v>
      </c>
      <c r="BT15" s="692"/>
      <c r="BU15" s="692"/>
      <c r="BV15" s="692"/>
      <c r="BW15" s="692"/>
      <c r="BX15" s="692"/>
      <c r="BY15" s="692"/>
      <c r="BZ15" s="692"/>
      <c r="CA15" s="692"/>
      <c r="CB15" s="750"/>
      <c r="CD15" s="706" t="s">
        <v>260</v>
      </c>
      <c r="CE15" s="703"/>
      <c r="CF15" s="703"/>
      <c r="CG15" s="703"/>
      <c r="CH15" s="703"/>
      <c r="CI15" s="703"/>
      <c r="CJ15" s="703"/>
      <c r="CK15" s="703"/>
      <c r="CL15" s="703"/>
      <c r="CM15" s="703"/>
      <c r="CN15" s="703"/>
      <c r="CO15" s="703"/>
      <c r="CP15" s="703"/>
      <c r="CQ15" s="704"/>
      <c r="CR15" s="664">
        <v>285112</v>
      </c>
      <c r="CS15" s="665"/>
      <c r="CT15" s="665"/>
      <c r="CU15" s="665"/>
      <c r="CV15" s="665"/>
      <c r="CW15" s="665"/>
      <c r="CX15" s="665"/>
      <c r="CY15" s="666"/>
      <c r="CZ15" s="691">
        <v>8.3000000000000007</v>
      </c>
      <c r="DA15" s="691"/>
      <c r="DB15" s="691"/>
      <c r="DC15" s="691"/>
      <c r="DD15" s="670">
        <v>80339</v>
      </c>
      <c r="DE15" s="665"/>
      <c r="DF15" s="665"/>
      <c r="DG15" s="665"/>
      <c r="DH15" s="665"/>
      <c r="DI15" s="665"/>
      <c r="DJ15" s="665"/>
      <c r="DK15" s="665"/>
      <c r="DL15" s="665"/>
      <c r="DM15" s="665"/>
      <c r="DN15" s="665"/>
      <c r="DO15" s="665"/>
      <c r="DP15" s="666"/>
      <c r="DQ15" s="670">
        <v>200749</v>
      </c>
      <c r="DR15" s="665"/>
      <c r="DS15" s="665"/>
      <c r="DT15" s="665"/>
      <c r="DU15" s="665"/>
      <c r="DV15" s="665"/>
      <c r="DW15" s="665"/>
      <c r="DX15" s="665"/>
      <c r="DY15" s="665"/>
      <c r="DZ15" s="665"/>
      <c r="EA15" s="665"/>
      <c r="EB15" s="665"/>
      <c r="EC15" s="705"/>
    </row>
    <row r="16" spans="2:143" ht="11.25" customHeight="1" x14ac:dyDescent="0.2">
      <c r="B16" s="661" t="s">
        <v>261</v>
      </c>
      <c r="C16" s="662"/>
      <c r="D16" s="662"/>
      <c r="E16" s="662"/>
      <c r="F16" s="662"/>
      <c r="G16" s="662"/>
      <c r="H16" s="662"/>
      <c r="I16" s="662"/>
      <c r="J16" s="662"/>
      <c r="K16" s="662"/>
      <c r="L16" s="662"/>
      <c r="M16" s="662"/>
      <c r="N16" s="662"/>
      <c r="O16" s="662"/>
      <c r="P16" s="662"/>
      <c r="Q16" s="663"/>
      <c r="R16" s="664">
        <v>2625</v>
      </c>
      <c r="S16" s="665"/>
      <c r="T16" s="665"/>
      <c r="U16" s="665"/>
      <c r="V16" s="665"/>
      <c r="W16" s="665"/>
      <c r="X16" s="665"/>
      <c r="Y16" s="666"/>
      <c r="Z16" s="691">
        <v>0.1</v>
      </c>
      <c r="AA16" s="691"/>
      <c r="AB16" s="691"/>
      <c r="AC16" s="691"/>
      <c r="AD16" s="692">
        <v>2625</v>
      </c>
      <c r="AE16" s="692"/>
      <c r="AF16" s="692"/>
      <c r="AG16" s="692"/>
      <c r="AH16" s="692"/>
      <c r="AI16" s="692"/>
      <c r="AJ16" s="692"/>
      <c r="AK16" s="692"/>
      <c r="AL16" s="667">
        <v>0.2</v>
      </c>
      <c r="AM16" s="668"/>
      <c r="AN16" s="668"/>
      <c r="AO16" s="693"/>
      <c r="AP16" s="661" t="s">
        <v>262</v>
      </c>
      <c r="AQ16" s="662"/>
      <c r="AR16" s="662"/>
      <c r="AS16" s="662"/>
      <c r="AT16" s="662"/>
      <c r="AU16" s="662"/>
      <c r="AV16" s="662"/>
      <c r="AW16" s="662"/>
      <c r="AX16" s="662"/>
      <c r="AY16" s="662"/>
      <c r="AZ16" s="662"/>
      <c r="BA16" s="662"/>
      <c r="BB16" s="662"/>
      <c r="BC16" s="662"/>
      <c r="BD16" s="662"/>
      <c r="BE16" s="662"/>
      <c r="BF16" s="663"/>
      <c r="BG16" s="664" t="s">
        <v>235</v>
      </c>
      <c r="BH16" s="665"/>
      <c r="BI16" s="665"/>
      <c r="BJ16" s="665"/>
      <c r="BK16" s="665"/>
      <c r="BL16" s="665"/>
      <c r="BM16" s="665"/>
      <c r="BN16" s="666"/>
      <c r="BO16" s="691" t="s">
        <v>175</v>
      </c>
      <c r="BP16" s="691"/>
      <c r="BQ16" s="691"/>
      <c r="BR16" s="691"/>
      <c r="BS16" s="692" t="s">
        <v>129</v>
      </c>
      <c r="BT16" s="692"/>
      <c r="BU16" s="692"/>
      <c r="BV16" s="692"/>
      <c r="BW16" s="692"/>
      <c r="BX16" s="692"/>
      <c r="BY16" s="692"/>
      <c r="BZ16" s="692"/>
      <c r="CA16" s="692"/>
      <c r="CB16" s="750"/>
      <c r="CD16" s="706" t="s">
        <v>263</v>
      </c>
      <c r="CE16" s="703"/>
      <c r="CF16" s="703"/>
      <c r="CG16" s="703"/>
      <c r="CH16" s="703"/>
      <c r="CI16" s="703"/>
      <c r="CJ16" s="703"/>
      <c r="CK16" s="703"/>
      <c r="CL16" s="703"/>
      <c r="CM16" s="703"/>
      <c r="CN16" s="703"/>
      <c r="CO16" s="703"/>
      <c r="CP16" s="703"/>
      <c r="CQ16" s="704"/>
      <c r="CR16" s="664" t="s">
        <v>129</v>
      </c>
      <c r="CS16" s="665"/>
      <c r="CT16" s="665"/>
      <c r="CU16" s="665"/>
      <c r="CV16" s="665"/>
      <c r="CW16" s="665"/>
      <c r="CX16" s="665"/>
      <c r="CY16" s="666"/>
      <c r="CZ16" s="691" t="s">
        <v>175</v>
      </c>
      <c r="DA16" s="691"/>
      <c r="DB16" s="691"/>
      <c r="DC16" s="691"/>
      <c r="DD16" s="670" t="s">
        <v>129</v>
      </c>
      <c r="DE16" s="665"/>
      <c r="DF16" s="665"/>
      <c r="DG16" s="665"/>
      <c r="DH16" s="665"/>
      <c r="DI16" s="665"/>
      <c r="DJ16" s="665"/>
      <c r="DK16" s="665"/>
      <c r="DL16" s="665"/>
      <c r="DM16" s="665"/>
      <c r="DN16" s="665"/>
      <c r="DO16" s="665"/>
      <c r="DP16" s="666"/>
      <c r="DQ16" s="670" t="s">
        <v>235</v>
      </c>
      <c r="DR16" s="665"/>
      <c r="DS16" s="665"/>
      <c r="DT16" s="665"/>
      <c r="DU16" s="665"/>
      <c r="DV16" s="665"/>
      <c r="DW16" s="665"/>
      <c r="DX16" s="665"/>
      <c r="DY16" s="665"/>
      <c r="DZ16" s="665"/>
      <c r="EA16" s="665"/>
      <c r="EB16" s="665"/>
      <c r="EC16" s="705"/>
    </row>
    <row r="17" spans="2:133" ht="11.25" customHeight="1" x14ac:dyDescent="0.2">
      <c r="B17" s="661" t="s">
        <v>264</v>
      </c>
      <c r="C17" s="662"/>
      <c r="D17" s="662"/>
      <c r="E17" s="662"/>
      <c r="F17" s="662"/>
      <c r="G17" s="662"/>
      <c r="H17" s="662"/>
      <c r="I17" s="662"/>
      <c r="J17" s="662"/>
      <c r="K17" s="662"/>
      <c r="L17" s="662"/>
      <c r="M17" s="662"/>
      <c r="N17" s="662"/>
      <c r="O17" s="662"/>
      <c r="P17" s="662"/>
      <c r="Q17" s="663"/>
      <c r="R17" s="664">
        <v>3283</v>
      </c>
      <c r="S17" s="665"/>
      <c r="T17" s="665"/>
      <c r="U17" s="665"/>
      <c r="V17" s="665"/>
      <c r="W17" s="665"/>
      <c r="X17" s="665"/>
      <c r="Y17" s="666"/>
      <c r="Z17" s="691">
        <v>0.1</v>
      </c>
      <c r="AA17" s="691"/>
      <c r="AB17" s="691"/>
      <c r="AC17" s="691"/>
      <c r="AD17" s="692">
        <v>3283</v>
      </c>
      <c r="AE17" s="692"/>
      <c r="AF17" s="692"/>
      <c r="AG17" s="692"/>
      <c r="AH17" s="692"/>
      <c r="AI17" s="692"/>
      <c r="AJ17" s="692"/>
      <c r="AK17" s="692"/>
      <c r="AL17" s="667">
        <v>0.2</v>
      </c>
      <c r="AM17" s="668"/>
      <c r="AN17" s="668"/>
      <c r="AO17" s="693"/>
      <c r="AP17" s="661" t="s">
        <v>265</v>
      </c>
      <c r="AQ17" s="662"/>
      <c r="AR17" s="662"/>
      <c r="AS17" s="662"/>
      <c r="AT17" s="662"/>
      <c r="AU17" s="662"/>
      <c r="AV17" s="662"/>
      <c r="AW17" s="662"/>
      <c r="AX17" s="662"/>
      <c r="AY17" s="662"/>
      <c r="AZ17" s="662"/>
      <c r="BA17" s="662"/>
      <c r="BB17" s="662"/>
      <c r="BC17" s="662"/>
      <c r="BD17" s="662"/>
      <c r="BE17" s="662"/>
      <c r="BF17" s="663"/>
      <c r="BG17" s="664" t="s">
        <v>235</v>
      </c>
      <c r="BH17" s="665"/>
      <c r="BI17" s="665"/>
      <c r="BJ17" s="665"/>
      <c r="BK17" s="665"/>
      <c r="BL17" s="665"/>
      <c r="BM17" s="665"/>
      <c r="BN17" s="666"/>
      <c r="BO17" s="691" t="s">
        <v>175</v>
      </c>
      <c r="BP17" s="691"/>
      <c r="BQ17" s="691"/>
      <c r="BR17" s="691"/>
      <c r="BS17" s="692" t="s">
        <v>175</v>
      </c>
      <c r="BT17" s="692"/>
      <c r="BU17" s="692"/>
      <c r="BV17" s="692"/>
      <c r="BW17" s="692"/>
      <c r="BX17" s="692"/>
      <c r="BY17" s="692"/>
      <c r="BZ17" s="692"/>
      <c r="CA17" s="692"/>
      <c r="CB17" s="750"/>
      <c r="CD17" s="706" t="s">
        <v>266</v>
      </c>
      <c r="CE17" s="703"/>
      <c r="CF17" s="703"/>
      <c r="CG17" s="703"/>
      <c r="CH17" s="703"/>
      <c r="CI17" s="703"/>
      <c r="CJ17" s="703"/>
      <c r="CK17" s="703"/>
      <c r="CL17" s="703"/>
      <c r="CM17" s="703"/>
      <c r="CN17" s="703"/>
      <c r="CO17" s="703"/>
      <c r="CP17" s="703"/>
      <c r="CQ17" s="704"/>
      <c r="CR17" s="664">
        <v>253348</v>
      </c>
      <c r="CS17" s="665"/>
      <c r="CT17" s="665"/>
      <c r="CU17" s="665"/>
      <c r="CV17" s="665"/>
      <c r="CW17" s="665"/>
      <c r="CX17" s="665"/>
      <c r="CY17" s="666"/>
      <c r="CZ17" s="691">
        <v>7.4</v>
      </c>
      <c r="DA17" s="691"/>
      <c r="DB17" s="691"/>
      <c r="DC17" s="691"/>
      <c r="DD17" s="670" t="s">
        <v>129</v>
      </c>
      <c r="DE17" s="665"/>
      <c r="DF17" s="665"/>
      <c r="DG17" s="665"/>
      <c r="DH17" s="665"/>
      <c r="DI17" s="665"/>
      <c r="DJ17" s="665"/>
      <c r="DK17" s="665"/>
      <c r="DL17" s="665"/>
      <c r="DM17" s="665"/>
      <c r="DN17" s="665"/>
      <c r="DO17" s="665"/>
      <c r="DP17" s="666"/>
      <c r="DQ17" s="670">
        <v>253348</v>
      </c>
      <c r="DR17" s="665"/>
      <c r="DS17" s="665"/>
      <c r="DT17" s="665"/>
      <c r="DU17" s="665"/>
      <c r="DV17" s="665"/>
      <c r="DW17" s="665"/>
      <c r="DX17" s="665"/>
      <c r="DY17" s="665"/>
      <c r="DZ17" s="665"/>
      <c r="EA17" s="665"/>
      <c r="EB17" s="665"/>
      <c r="EC17" s="705"/>
    </row>
    <row r="18" spans="2:133" ht="11.25" customHeight="1" x14ac:dyDescent="0.2">
      <c r="B18" s="661" t="s">
        <v>267</v>
      </c>
      <c r="C18" s="662"/>
      <c r="D18" s="662"/>
      <c r="E18" s="662"/>
      <c r="F18" s="662"/>
      <c r="G18" s="662"/>
      <c r="H18" s="662"/>
      <c r="I18" s="662"/>
      <c r="J18" s="662"/>
      <c r="K18" s="662"/>
      <c r="L18" s="662"/>
      <c r="M18" s="662"/>
      <c r="N18" s="662"/>
      <c r="O18" s="662"/>
      <c r="P18" s="662"/>
      <c r="Q18" s="663"/>
      <c r="R18" s="664">
        <v>8585</v>
      </c>
      <c r="S18" s="665"/>
      <c r="T18" s="665"/>
      <c r="U18" s="665"/>
      <c r="V18" s="665"/>
      <c r="W18" s="665"/>
      <c r="X18" s="665"/>
      <c r="Y18" s="666"/>
      <c r="Z18" s="691">
        <v>0.2</v>
      </c>
      <c r="AA18" s="691"/>
      <c r="AB18" s="691"/>
      <c r="AC18" s="691"/>
      <c r="AD18" s="692">
        <v>8585</v>
      </c>
      <c r="AE18" s="692"/>
      <c r="AF18" s="692"/>
      <c r="AG18" s="692"/>
      <c r="AH18" s="692"/>
      <c r="AI18" s="692"/>
      <c r="AJ18" s="692"/>
      <c r="AK18" s="692"/>
      <c r="AL18" s="667">
        <v>0.5</v>
      </c>
      <c r="AM18" s="668"/>
      <c r="AN18" s="668"/>
      <c r="AO18" s="693"/>
      <c r="AP18" s="661" t="s">
        <v>268</v>
      </c>
      <c r="AQ18" s="662"/>
      <c r="AR18" s="662"/>
      <c r="AS18" s="662"/>
      <c r="AT18" s="662"/>
      <c r="AU18" s="662"/>
      <c r="AV18" s="662"/>
      <c r="AW18" s="662"/>
      <c r="AX18" s="662"/>
      <c r="AY18" s="662"/>
      <c r="AZ18" s="662"/>
      <c r="BA18" s="662"/>
      <c r="BB18" s="662"/>
      <c r="BC18" s="662"/>
      <c r="BD18" s="662"/>
      <c r="BE18" s="662"/>
      <c r="BF18" s="663"/>
      <c r="BG18" s="664" t="s">
        <v>235</v>
      </c>
      <c r="BH18" s="665"/>
      <c r="BI18" s="665"/>
      <c r="BJ18" s="665"/>
      <c r="BK18" s="665"/>
      <c r="BL18" s="665"/>
      <c r="BM18" s="665"/>
      <c r="BN18" s="666"/>
      <c r="BO18" s="691" t="s">
        <v>129</v>
      </c>
      <c r="BP18" s="691"/>
      <c r="BQ18" s="691"/>
      <c r="BR18" s="691"/>
      <c r="BS18" s="692" t="s">
        <v>129</v>
      </c>
      <c r="BT18" s="692"/>
      <c r="BU18" s="692"/>
      <c r="BV18" s="692"/>
      <c r="BW18" s="692"/>
      <c r="BX18" s="692"/>
      <c r="BY18" s="692"/>
      <c r="BZ18" s="692"/>
      <c r="CA18" s="692"/>
      <c r="CB18" s="750"/>
      <c r="CD18" s="706" t="s">
        <v>269</v>
      </c>
      <c r="CE18" s="703"/>
      <c r="CF18" s="703"/>
      <c r="CG18" s="703"/>
      <c r="CH18" s="703"/>
      <c r="CI18" s="703"/>
      <c r="CJ18" s="703"/>
      <c r="CK18" s="703"/>
      <c r="CL18" s="703"/>
      <c r="CM18" s="703"/>
      <c r="CN18" s="703"/>
      <c r="CO18" s="703"/>
      <c r="CP18" s="703"/>
      <c r="CQ18" s="704"/>
      <c r="CR18" s="664">
        <v>251181</v>
      </c>
      <c r="CS18" s="665"/>
      <c r="CT18" s="665"/>
      <c r="CU18" s="665"/>
      <c r="CV18" s="665"/>
      <c r="CW18" s="665"/>
      <c r="CX18" s="665"/>
      <c r="CY18" s="666"/>
      <c r="CZ18" s="691">
        <v>7.3</v>
      </c>
      <c r="DA18" s="691"/>
      <c r="DB18" s="691"/>
      <c r="DC18" s="691"/>
      <c r="DD18" s="670" t="s">
        <v>129</v>
      </c>
      <c r="DE18" s="665"/>
      <c r="DF18" s="665"/>
      <c r="DG18" s="665"/>
      <c r="DH18" s="665"/>
      <c r="DI18" s="665"/>
      <c r="DJ18" s="665"/>
      <c r="DK18" s="665"/>
      <c r="DL18" s="665"/>
      <c r="DM18" s="665"/>
      <c r="DN18" s="665"/>
      <c r="DO18" s="665"/>
      <c r="DP18" s="666"/>
      <c r="DQ18" s="670">
        <v>250048</v>
      </c>
      <c r="DR18" s="665"/>
      <c r="DS18" s="665"/>
      <c r="DT18" s="665"/>
      <c r="DU18" s="665"/>
      <c r="DV18" s="665"/>
      <c r="DW18" s="665"/>
      <c r="DX18" s="665"/>
      <c r="DY18" s="665"/>
      <c r="DZ18" s="665"/>
      <c r="EA18" s="665"/>
      <c r="EB18" s="665"/>
      <c r="EC18" s="705"/>
    </row>
    <row r="19" spans="2:133" ht="11.25" customHeight="1" x14ac:dyDescent="0.2">
      <c r="B19" s="661" t="s">
        <v>270</v>
      </c>
      <c r="C19" s="662"/>
      <c r="D19" s="662"/>
      <c r="E19" s="662"/>
      <c r="F19" s="662"/>
      <c r="G19" s="662"/>
      <c r="H19" s="662"/>
      <c r="I19" s="662"/>
      <c r="J19" s="662"/>
      <c r="K19" s="662"/>
      <c r="L19" s="662"/>
      <c r="M19" s="662"/>
      <c r="N19" s="662"/>
      <c r="O19" s="662"/>
      <c r="P19" s="662"/>
      <c r="Q19" s="663"/>
      <c r="R19" s="664">
        <v>109</v>
      </c>
      <c r="S19" s="665"/>
      <c r="T19" s="665"/>
      <c r="U19" s="665"/>
      <c r="V19" s="665"/>
      <c r="W19" s="665"/>
      <c r="X19" s="665"/>
      <c r="Y19" s="666"/>
      <c r="Z19" s="691">
        <v>0</v>
      </c>
      <c r="AA19" s="691"/>
      <c r="AB19" s="691"/>
      <c r="AC19" s="691"/>
      <c r="AD19" s="692">
        <v>109</v>
      </c>
      <c r="AE19" s="692"/>
      <c r="AF19" s="692"/>
      <c r="AG19" s="692"/>
      <c r="AH19" s="692"/>
      <c r="AI19" s="692"/>
      <c r="AJ19" s="692"/>
      <c r="AK19" s="692"/>
      <c r="AL19" s="667">
        <v>0</v>
      </c>
      <c r="AM19" s="668"/>
      <c r="AN19" s="668"/>
      <c r="AO19" s="693"/>
      <c r="AP19" s="661" t="s">
        <v>271</v>
      </c>
      <c r="AQ19" s="662"/>
      <c r="AR19" s="662"/>
      <c r="AS19" s="662"/>
      <c r="AT19" s="662"/>
      <c r="AU19" s="662"/>
      <c r="AV19" s="662"/>
      <c r="AW19" s="662"/>
      <c r="AX19" s="662"/>
      <c r="AY19" s="662"/>
      <c r="AZ19" s="662"/>
      <c r="BA19" s="662"/>
      <c r="BB19" s="662"/>
      <c r="BC19" s="662"/>
      <c r="BD19" s="662"/>
      <c r="BE19" s="662"/>
      <c r="BF19" s="663"/>
      <c r="BG19" s="664">
        <v>2464</v>
      </c>
      <c r="BH19" s="665"/>
      <c r="BI19" s="665"/>
      <c r="BJ19" s="665"/>
      <c r="BK19" s="665"/>
      <c r="BL19" s="665"/>
      <c r="BM19" s="665"/>
      <c r="BN19" s="666"/>
      <c r="BO19" s="691">
        <v>0.6</v>
      </c>
      <c r="BP19" s="691"/>
      <c r="BQ19" s="691"/>
      <c r="BR19" s="691"/>
      <c r="BS19" s="692" t="s">
        <v>235</v>
      </c>
      <c r="BT19" s="692"/>
      <c r="BU19" s="692"/>
      <c r="BV19" s="692"/>
      <c r="BW19" s="692"/>
      <c r="BX19" s="692"/>
      <c r="BY19" s="692"/>
      <c r="BZ19" s="692"/>
      <c r="CA19" s="692"/>
      <c r="CB19" s="750"/>
      <c r="CD19" s="706" t="s">
        <v>272</v>
      </c>
      <c r="CE19" s="703"/>
      <c r="CF19" s="703"/>
      <c r="CG19" s="703"/>
      <c r="CH19" s="703"/>
      <c r="CI19" s="703"/>
      <c r="CJ19" s="703"/>
      <c r="CK19" s="703"/>
      <c r="CL19" s="703"/>
      <c r="CM19" s="703"/>
      <c r="CN19" s="703"/>
      <c r="CO19" s="703"/>
      <c r="CP19" s="703"/>
      <c r="CQ19" s="704"/>
      <c r="CR19" s="664" t="s">
        <v>129</v>
      </c>
      <c r="CS19" s="665"/>
      <c r="CT19" s="665"/>
      <c r="CU19" s="665"/>
      <c r="CV19" s="665"/>
      <c r="CW19" s="665"/>
      <c r="CX19" s="665"/>
      <c r="CY19" s="666"/>
      <c r="CZ19" s="691" t="s">
        <v>235</v>
      </c>
      <c r="DA19" s="691"/>
      <c r="DB19" s="691"/>
      <c r="DC19" s="691"/>
      <c r="DD19" s="670" t="s">
        <v>175</v>
      </c>
      <c r="DE19" s="665"/>
      <c r="DF19" s="665"/>
      <c r="DG19" s="665"/>
      <c r="DH19" s="665"/>
      <c r="DI19" s="665"/>
      <c r="DJ19" s="665"/>
      <c r="DK19" s="665"/>
      <c r="DL19" s="665"/>
      <c r="DM19" s="665"/>
      <c r="DN19" s="665"/>
      <c r="DO19" s="665"/>
      <c r="DP19" s="666"/>
      <c r="DQ19" s="670" t="s">
        <v>129</v>
      </c>
      <c r="DR19" s="665"/>
      <c r="DS19" s="665"/>
      <c r="DT19" s="665"/>
      <c r="DU19" s="665"/>
      <c r="DV19" s="665"/>
      <c r="DW19" s="665"/>
      <c r="DX19" s="665"/>
      <c r="DY19" s="665"/>
      <c r="DZ19" s="665"/>
      <c r="EA19" s="665"/>
      <c r="EB19" s="665"/>
      <c r="EC19" s="705"/>
    </row>
    <row r="20" spans="2:133" ht="11.25" customHeight="1" x14ac:dyDescent="0.2">
      <c r="B20" s="661" t="s">
        <v>273</v>
      </c>
      <c r="C20" s="662"/>
      <c r="D20" s="662"/>
      <c r="E20" s="662"/>
      <c r="F20" s="662"/>
      <c r="G20" s="662"/>
      <c r="H20" s="662"/>
      <c r="I20" s="662"/>
      <c r="J20" s="662"/>
      <c r="K20" s="662"/>
      <c r="L20" s="662"/>
      <c r="M20" s="662"/>
      <c r="N20" s="662"/>
      <c r="O20" s="662"/>
      <c r="P20" s="662"/>
      <c r="Q20" s="663"/>
      <c r="R20" s="664">
        <v>821</v>
      </c>
      <c r="S20" s="665"/>
      <c r="T20" s="665"/>
      <c r="U20" s="665"/>
      <c r="V20" s="665"/>
      <c r="W20" s="665"/>
      <c r="X20" s="665"/>
      <c r="Y20" s="666"/>
      <c r="Z20" s="691">
        <v>0</v>
      </c>
      <c r="AA20" s="691"/>
      <c r="AB20" s="691"/>
      <c r="AC20" s="691"/>
      <c r="AD20" s="692">
        <v>821</v>
      </c>
      <c r="AE20" s="692"/>
      <c r="AF20" s="692"/>
      <c r="AG20" s="692"/>
      <c r="AH20" s="692"/>
      <c r="AI20" s="692"/>
      <c r="AJ20" s="692"/>
      <c r="AK20" s="692"/>
      <c r="AL20" s="667">
        <v>0</v>
      </c>
      <c r="AM20" s="668"/>
      <c r="AN20" s="668"/>
      <c r="AO20" s="693"/>
      <c r="AP20" s="661" t="s">
        <v>274</v>
      </c>
      <c r="AQ20" s="662"/>
      <c r="AR20" s="662"/>
      <c r="AS20" s="662"/>
      <c r="AT20" s="662"/>
      <c r="AU20" s="662"/>
      <c r="AV20" s="662"/>
      <c r="AW20" s="662"/>
      <c r="AX20" s="662"/>
      <c r="AY20" s="662"/>
      <c r="AZ20" s="662"/>
      <c r="BA20" s="662"/>
      <c r="BB20" s="662"/>
      <c r="BC20" s="662"/>
      <c r="BD20" s="662"/>
      <c r="BE20" s="662"/>
      <c r="BF20" s="663"/>
      <c r="BG20" s="664">
        <v>2464</v>
      </c>
      <c r="BH20" s="665"/>
      <c r="BI20" s="665"/>
      <c r="BJ20" s="665"/>
      <c r="BK20" s="665"/>
      <c r="BL20" s="665"/>
      <c r="BM20" s="665"/>
      <c r="BN20" s="666"/>
      <c r="BO20" s="691">
        <v>0.6</v>
      </c>
      <c r="BP20" s="691"/>
      <c r="BQ20" s="691"/>
      <c r="BR20" s="691"/>
      <c r="BS20" s="692" t="s">
        <v>235</v>
      </c>
      <c r="BT20" s="692"/>
      <c r="BU20" s="692"/>
      <c r="BV20" s="692"/>
      <c r="BW20" s="692"/>
      <c r="BX20" s="692"/>
      <c r="BY20" s="692"/>
      <c r="BZ20" s="692"/>
      <c r="CA20" s="692"/>
      <c r="CB20" s="750"/>
      <c r="CD20" s="706" t="s">
        <v>275</v>
      </c>
      <c r="CE20" s="703"/>
      <c r="CF20" s="703"/>
      <c r="CG20" s="703"/>
      <c r="CH20" s="703"/>
      <c r="CI20" s="703"/>
      <c r="CJ20" s="703"/>
      <c r="CK20" s="703"/>
      <c r="CL20" s="703"/>
      <c r="CM20" s="703"/>
      <c r="CN20" s="703"/>
      <c r="CO20" s="703"/>
      <c r="CP20" s="703"/>
      <c r="CQ20" s="704"/>
      <c r="CR20" s="664">
        <v>3426762</v>
      </c>
      <c r="CS20" s="665"/>
      <c r="CT20" s="665"/>
      <c r="CU20" s="665"/>
      <c r="CV20" s="665"/>
      <c r="CW20" s="665"/>
      <c r="CX20" s="665"/>
      <c r="CY20" s="666"/>
      <c r="CZ20" s="691">
        <v>100</v>
      </c>
      <c r="DA20" s="691"/>
      <c r="DB20" s="691"/>
      <c r="DC20" s="691"/>
      <c r="DD20" s="670">
        <v>1290693</v>
      </c>
      <c r="DE20" s="665"/>
      <c r="DF20" s="665"/>
      <c r="DG20" s="665"/>
      <c r="DH20" s="665"/>
      <c r="DI20" s="665"/>
      <c r="DJ20" s="665"/>
      <c r="DK20" s="665"/>
      <c r="DL20" s="665"/>
      <c r="DM20" s="665"/>
      <c r="DN20" s="665"/>
      <c r="DO20" s="665"/>
      <c r="DP20" s="666"/>
      <c r="DQ20" s="670">
        <v>1916420</v>
      </c>
      <c r="DR20" s="665"/>
      <c r="DS20" s="665"/>
      <c r="DT20" s="665"/>
      <c r="DU20" s="665"/>
      <c r="DV20" s="665"/>
      <c r="DW20" s="665"/>
      <c r="DX20" s="665"/>
      <c r="DY20" s="665"/>
      <c r="DZ20" s="665"/>
      <c r="EA20" s="665"/>
      <c r="EB20" s="665"/>
      <c r="EC20" s="705"/>
    </row>
    <row r="21" spans="2:133" ht="11.25" customHeight="1" x14ac:dyDescent="0.2">
      <c r="B21" s="661" t="s">
        <v>276</v>
      </c>
      <c r="C21" s="662"/>
      <c r="D21" s="662"/>
      <c r="E21" s="662"/>
      <c r="F21" s="662"/>
      <c r="G21" s="662"/>
      <c r="H21" s="662"/>
      <c r="I21" s="662"/>
      <c r="J21" s="662"/>
      <c r="K21" s="662"/>
      <c r="L21" s="662"/>
      <c r="M21" s="662"/>
      <c r="N21" s="662"/>
      <c r="O21" s="662"/>
      <c r="P21" s="662"/>
      <c r="Q21" s="663"/>
      <c r="R21" s="664">
        <v>60</v>
      </c>
      <c r="S21" s="665"/>
      <c r="T21" s="665"/>
      <c r="U21" s="665"/>
      <c r="V21" s="665"/>
      <c r="W21" s="665"/>
      <c r="X21" s="665"/>
      <c r="Y21" s="666"/>
      <c r="Z21" s="691">
        <v>0</v>
      </c>
      <c r="AA21" s="691"/>
      <c r="AB21" s="691"/>
      <c r="AC21" s="691"/>
      <c r="AD21" s="692">
        <v>60</v>
      </c>
      <c r="AE21" s="692"/>
      <c r="AF21" s="692"/>
      <c r="AG21" s="692"/>
      <c r="AH21" s="692"/>
      <c r="AI21" s="692"/>
      <c r="AJ21" s="692"/>
      <c r="AK21" s="692"/>
      <c r="AL21" s="667">
        <v>0</v>
      </c>
      <c r="AM21" s="668"/>
      <c r="AN21" s="668"/>
      <c r="AO21" s="693"/>
      <c r="AP21" s="757" t="s">
        <v>277</v>
      </c>
      <c r="AQ21" s="764"/>
      <c r="AR21" s="764"/>
      <c r="AS21" s="764"/>
      <c r="AT21" s="764"/>
      <c r="AU21" s="764"/>
      <c r="AV21" s="764"/>
      <c r="AW21" s="764"/>
      <c r="AX21" s="764"/>
      <c r="AY21" s="764"/>
      <c r="AZ21" s="764"/>
      <c r="BA21" s="764"/>
      <c r="BB21" s="764"/>
      <c r="BC21" s="764"/>
      <c r="BD21" s="764"/>
      <c r="BE21" s="764"/>
      <c r="BF21" s="759"/>
      <c r="BG21" s="664">
        <v>2464</v>
      </c>
      <c r="BH21" s="665"/>
      <c r="BI21" s="665"/>
      <c r="BJ21" s="665"/>
      <c r="BK21" s="665"/>
      <c r="BL21" s="665"/>
      <c r="BM21" s="665"/>
      <c r="BN21" s="666"/>
      <c r="BO21" s="691">
        <v>0.6</v>
      </c>
      <c r="BP21" s="691"/>
      <c r="BQ21" s="691"/>
      <c r="BR21" s="691"/>
      <c r="BS21" s="692" t="s">
        <v>235</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2">
      <c r="B22" s="727" t="s">
        <v>278</v>
      </c>
      <c r="C22" s="728"/>
      <c r="D22" s="728"/>
      <c r="E22" s="728"/>
      <c r="F22" s="728"/>
      <c r="G22" s="728"/>
      <c r="H22" s="728"/>
      <c r="I22" s="728"/>
      <c r="J22" s="728"/>
      <c r="K22" s="728"/>
      <c r="L22" s="728"/>
      <c r="M22" s="728"/>
      <c r="N22" s="728"/>
      <c r="O22" s="728"/>
      <c r="P22" s="728"/>
      <c r="Q22" s="729"/>
      <c r="R22" s="664">
        <v>7595</v>
      </c>
      <c r="S22" s="665"/>
      <c r="T22" s="665"/>
      <c r="U22" s="665"/>
      <c r="V22" s="665"/>
      <c r="W22" s="665"/>
      <c r="X22" s="665"/>
      <c r="Y22" s="666"/>
      <c r="Z22" s="691">
        <v>0.2</v>
      </c>
      <c r="AA22" s="691"/>
      <c r="AB22" s="691"/>
      <c r="AC22" s="691"/>
      <c r="AD22" s="692" t="s">
        <v>235</v>
      </c>
      <c r="AE22" s="692"/>
      <c r="AF22" s="692"/>
      <c r="AG22" s="692"/>
      <c r="AH22" s="692"/>
      <c r="AI22" s="692"/>
      <c r="AJ22" s="692"/>
      <c r="AK22" s="692"/>
      <c r="AL22" s="667" t="s">
        <v>175</v>
      </c>
      <c r="AM22" s="668"/>
      <c r="AN22" s="668"/>
      <c r="AO22" s="693"/>
      <c r="AP22" s="757" t="s">
        <v>279</v>
      </c>
      <c r="AQ22" s="764"/>
      <c r="AR22" s="764"/>
      <c r="AS22" s="764"/>
      <c r="AT22" s="764"/>
      <c r="AU22" s="764"/>
      <c r="AV22" s="764"/>
      <c r="AW22" s="764"/>
      <c r="AX22" s="764"/>
      <c r="AY22" s="764"/>
      <c r="AZ22" s="764"/>
      <c r="BA22" s="764"/>
      <c r="BB22" s="764"/>
      <c r="BC22" s="764"/>
      <c r="BD22" s="764"/>
      <c r="BE22" s="764"/>
      <c r="BF22" s="759"/>
      <c r="BG22" s="664" t="s">
        <v>235</v>
      </c>
      <c r="BH22" s="665"/>
      <c r="BI22" s="665"/>
      <c r="BJ22" s="665"/>
      <c r="BK22" s="665"/>
      <c r="BL22" s="665"/>
      <c r="BM22" s="665"/>
      <c r="BN22" s="666"/>
      <c r="BO22" s="691" t="s">
        <v>175</v>
      </c>
      <c r="BP22" s="691"/>
      <c r="BQ22" s="691"/>
      <c r="BR22" s="691"/>
      <c r="BS22" s="692" t="s">
        <v>175</v>
      </c>
      <c r="BT22" s="692"/>
      <c r="BU22" s="692"/>
      <c r="BV22" s="692"/>
      <c r="BW22" s="692"/>
      <c r="BX22" s="692"/>
      <c r="BY22" s="692"/>
      <c r="BZ22" s="692"/>
      <c r="CA22" s="692"/>
      <c r="CB22" s="750"/>
      <c r="CD22" s="766" t="s">
        <v>280</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2">
      <c r="B23" s="661" t="s">
        <v>281</v>
      </c>
      <c r="C23" s="662"/>
      <c r="D23" s="662"/>
      <c r="E23" s="662"/>
      <c r="F23" s="662"/>
      <c r="G23" s="662"/>
      <c r="H23" s="662"/>
      <c r="I23" s="662"/>
      <c r="J23" s="662"/>
      <c r="K23" s="662"/>
      <c r="L23" s="662"/>
      <c r="M23" s="662"/>
      <c r="N23" s="662"/>
      <c r="O23" s="662"/>
      <c r="P23" s="662"/>
      <c r="Q23" s="663"/>
      <c r="R23" s="664">
        <v>1376378</v>
      </c>
      <c r="S23" s="665"/>
      <c r="T23" s="665"/>
      <c r="U23" s="665"/>
      <c r="V23" s="665"/>
      <c r="W23" s="665"/>
      <c r="X23" s="665"/>
      <c r="Y23" s="666"/>
      <c r="Z23" s="691">
        <v>36.4</v>
      </c>
      <c r="AA23" s="691"/>
      <c r="AB23" s="691"/>
      <c r="AC23" s="691"/>
      <c r="AD23" s="692">
        <v>1208362</v>
      </c>
      <c r="AE23" s="692"/>
      <c r="AF23" s="692"/>
      <c r="AG23" s="692"/>
      <c r="AH23" s="692"/>
      <c r="AI23" s="692"/>
      <c r="AJ23" s="692"/>
      <c r="AK23" s="692"/>
      <c r="AL23" s="667">
        <v>69.099999999999994</v>
      </c>
      <c r="AM23" s="668"/>
      <c r="AN23" s="668"/>
      <c r="AO23" s="693"/>
      <c r="AP23" s="757" t="s">
        <v>282</v>
      </c>
      <c r="AQ23" s="764"/>
      <c r="AR23" s="764"/>
      <c r="AS23" s="764"/>
      <c r="AT23" s="764"/>
      <c r="AU23" s="764"/>
      <c r="AV23" s="764"/>
      <c r="AW23" s="764"/>
      <c r="AX23" s="764"/>
      <c r="AY23" s="764"/>
      <c r="AZ23" s="764"/>
      <c r="BA23" s="764"/>
      <c r="BB23" s="764"/>
      <c r="BC23" s="764"/>
      <c r="BD23" s="764"/>
      <c r="BE23" s="764"/>
      <c r="BF23" s="759"/>
      <c r="BG23" s="664" t="s">
        <v>235</v>
      </c>
      <c r="BH23" s="665"/>
      <c r="BI23" s="665"/>
      <c r="BJ23" s="665"/>
      <c r="BK23" s="665"/>
      <c r="BL23" s="665"/>
      <c r="BM23" s="665"/>
      <c r="BN23" s="666"/>
      <c r="BO23" s="691" t="s">
        <v>129</v>
      </c>
      <c r="BP23" s="691"/>
      <c r="BQ23" s="691"/>
      <c r="BR23" s="691"/>
      <c r="BS23" s="692" t="s">
        <v>235</v>
      </c>
      <c r="BT23" s="692"/>
      <c r="BU23" s="692"/>
      <c r="BV23" s="692"/>
      <c r="BW23" s="692"/>
      <c r="BX23" s="692"/>
      <c r="BY23" s="692"/>
      <c r="BZ23" s="692"/>
      <c r="CA23" s="692"/>
      <c r="CB23" s="750"/>
      <c r="CD23" s="766" t="s">
        <v>221</v>
      </c>
      <c r="CE23" s="767"/>
      <c r="CF23" s="767"/>
      <c r="CG23" s="767"/>
      <c r="CH23" s="767"/>
      <c r="CI23" s="767"/>
      <c r="CJ23" s="767"/>
      <c r="CK23" s="767"/>
      <c r="CL23" s="767"/>
      <c r="CM23" s="767"/>
      <c r="CN23" s="767"/>
      <c r="CO23" s="767"/>
      <c r="CP23" s="767"/>
      <c r="CQ23" s="768"/>
      <c r="CR23" s="766" t="s">
        <v>283</v>
      </c>
      <c r="CS23" s="767"/>
      <c r="CT23" s="767"/>
      <c r="CU23" s="767"/>
      <c r="CV23" s="767"/>
      <c r="CW23" s="767"/>
      <c r="CX23" s="767"/>
      <c r="CY23" s="768"/>
      <c r="CZ23" s="766" t="s">
        <v>284</v>
      </c>
      <c r="DA23" s="767"/>
      <c r="DB23" s="767"/>
      <c r="DC23" s="768"/>
      <c r="DD23" s="766" t="s">
        <v>285</v>
      </c>
      <c r="DE23" s="767"/>
      <c r="DF23" s="767"/>
      <c r="DG23" s="767"/>
      <c r="DH23" s="767"/>
      <c r="DI23" s="767"/>
      <c r="DJ23" s="767"/>
      <c r="DK23" s="768"/>
      <c r="DL23" s="775" t="s">
        <v>286</v>
      </c>
      <c r="DM23" s="776"/>
      <c r="DN23" s="776"/>
      <c r="DO23" s="776"/>
      <c r="DP23" s="776"/>
      <c r="DQ23" s="776"/>
      <c r="DR23" s="776"/>
      <c r="DS23" s="776"/>
      <c r="DT23" s="776"/>
      <c r="DU23" s="776"/>
      <c r="DV23" s="777"/>
      <c r="DW23" s="766" t="s">
        <v>287</v>
      </c>
      <c r="DX23" s="767"/>
      <c r="DY23" s="767"/>
      <c r="DZ23" s="767"/>
      <c r="EA23" s="767"/>
      <c r="EB23" s="767"/>
      <c r="EC23" s="768"/>
    </row>
    <row r="24" spans="2:133" ht="11.25" customHeight="1" x14ac:dyDescent="0.2">
      <c r="B24" s="661" t="s">
        <v>288</v>
      </c>
      <c r="C24" s="662"/>
      <c r="D24" s="662"/>
      <c r="E24" s="662"/>
      <c r="F24" s="662"/>
      <c r="G24" s="662"/>
      <c r="H24" s="662"/>
      <c r="I24" s="662"/>
      <c r="J24" s="662"/>
      <c r="K24" s="662"/>
      <c r="L24" s="662"/>
      <c r="M24" s="662"/>
      <c r="N24" s="662"/>
      <c r="O24" s="662"/>
      <c r="P24" s="662"/>
      <c r="Q24" s="663"/>
      <c r="R24" s="664">
        <v>1208362</v>
      </c>
      <c r="S24" s="665"/>
      <c r="T24" s="665"/>
      <c r="U24" s="665"/>
      <c r="V24" s="665"/>
      <c r="W24" s="665"/>
      <c r="X24" s="665"/>
      <c r="Y24" s="666"/>
      <c r="Z24" s="691">
        <v>31.9</v>
      </c>
      <c r="AA24" s="691"/>
      <c r="AB24" s="691"/>
      <c r="AC24" s="691"/>
      <c r="AD24" s="692">
        <v>1208362</v>
      </c>
      <c r="AE24" s="692"/>
      <c r="AF24" s="692"/>
      <c r="AG24" s="692"/>
      <c r="AH24" s="692"/>
      <c r="AI24" s="692"/>
      <c r="AJ24" s="692"/>
      <c r="AK24" s="692"/>
      <c r="AL24" s="667">
        <v>69.099999999999994</v>
      </c>
      <c r="AM24" s="668"/>
      <c r="AN24" s="668"/>
      <c r="AO24" s="693"/>
      <c r="AP24" s="757" t="s">
        <v>289</v>
      </c>
      <c r="AQ24" s="764"/>
      <c r="AR24" s="764"/>
      <c r="AS24" s="764"/>
      <c r="AT24" s="764"/>
      <c r="AU24" s="764"/>
      <c r="AV24" s="764"/>
      <c r="AW24" s="764"/>
      <c r="AX24" s="764"/>
      <c r="AY24" s="764"/>
      <c r="AZ24" s="764"/>
      <c r="BA24" s="764"/>
      <c r="BB24" s="764"/>
      <c r="BC24" s="764"/>
      <c r="BD24" s="764"/>
      <c r="BE24" s="764"/>
      <c r="BF24" s="759"/>
      <c r="BG24" s="664" t="s">
        <v>235</v>
      </c>
      <c r="BH24" s="665"/>
      <c r="BI24" s="665"/>
      <c r="BJ24" s="665"/>
      <c r="BK24" s="665"/>
      <c r="BL24" s="665"/>
      <c r="BM24" s="665"/>
      <c r="BN24" s="666"/>
      <c r="BO24" s="691" t="s">
        <v>175</v>
      </c>
      <c r="BP24" s="691"/>
      <c r="BQ24" s="691"/>
      <c r="BR24" s="691"/>
      <c r="BS24" s="692" t="s">
        <v>235</v>
      </c>
      <c r="BT24" s="692"/>
      <c r="BU24" s="692"/>
      <c r="BV24" s="692"/>
      <c r="BW24" s="692"/>
      <c r="BX24" s="692"/>
      <c r="BY24" s="692"/>
      <c r="BZ24" s="692"/>
      <c r="CA24" s="692"/>
      <c r="CB24" s="750"/>
      <c r="CD24" s="720" t="s">
        <v>290</v>
      </c>
      <c r="CE24" s="721"/>
      <c r="CF24" s="721"/>
      <c r="CG24" s="721"/>
      <c r="CH24" s="721"/>
      <c r="CI24" s="721"/>
      <c r="CJ24" s="721"/>
      <c r="CK24" s="721"/>
      <c r="CL24" s="721"/>
      <c r="CM24" s="721"/>
      <c r="CN24" s="721"/>
      <c r="CO24" s="721"/>
      <c r="CP24" s="721"/>
      <c r="CQ24" s="722"/>
      <c r="CR24" s="717">
        <v>820009</v>
      </c>
      <c r="CS24" s="718"/>
      <c r="CT24" s="718"/>
      <c r="CU24" s="718"/>
      <c r="CV24" s="718"/>
      <c r="CW24" s="718"/>
      <c r="CX24" s="718"/>
      <c r="CY24" s="761"/>
      <c r="CZ24" s="762">
        <v>23.9</v>
      </c>
      <c r="DA24" s="735"/>
      <c r="DB24" s="735"/>
      <c r="DC24" s="765"/>
      <c r="DD24" s="760">
        <v>705255</v>
      </c>
      <c r="DE24" s="718"/>
      <c r="DF24" s="718"/>
      <c r="DG24" s="718"/>
      <c r="DH24" s="718"/>
      <c r="DI24" s="718"/>
      <c r="DJ24" s="718"/>
      <c r="DK24" s="761"/>
      <c r="DL24" s="760">
        <v>703403</v>
      </c>
      <c r="DM24" s="718"/>
      <c r="DN24" s="718"/>
      <c r="DO24" s="718"/>
      <c r="DP24" s="718"/>
      <c r="DQ24" s="718"/>
      <c r="DR24" s="718"/>
      <c r="DS24" s="718"/>
      <c r="DT24" s="718"/>
      <c r="DU24" s="718"/>
      <c r="DV24" s="761"/>
      <c r="DW24" s="762">
        <v>40.200000000000003</v>
      </c>
      <c r="DX24" s="735"/>
      <c r="DY24" s="735"/>
      <c r="DZ24" s="735"/>
      <c r="EA24" s="735"/>
      <c r="EB24" s="735"/>
      <c r="EC24" s="763"/>
    </row>
    <row r="25" spans="2:133" ht="11.25" customHeight="1" x14ac:dyDescent="0.2">
      <c r="B25" s="661" t="s">
        <v>291</v>
      </c>
      <c r="C25" s="662"/>
      <c r="D25" s="662"/>
      <c r="E25" s="662"/>
      <c r="F25" s="662"/>
      <c r="G25" s="662"/>
      <c r="H25" s="662"/>
      <c r="I25" s="662"/>
      <c r="J25" s="662"/>
      <c r="K25" s="662"/>
      <c r="L25" s="662"/>
      <c r="M25" s="662"/>
      <c r="N25" s="662"/>
      <c r="O25" s="662"/>
      <c r="P25" s="662"/>
      <c r="Q25" s="663"/>
      <c r="R25" s="664">
        <v>168016</v>
      </c>
      <c r="S25" s="665"/>
      <c r="T25" s="665"/>
      <c r="U25" s="665"/>
      <c r="V25" s="665"/>
      <c r="W25" s="665"/>
      <c r="X25" s="665"/>
      <c r="Y25" s="666"/>
      <c r="Z25" s="691">
        <v>4.4000000000000004</v>
      </c>
      <c r="AA25" s="691"/>
      <c r="AB25" s="691"/>
      <c r="AC25" s="691"/>
      <c r="AD25" s="692" t="s">
        <v>235</v>
      </c>
      <c r="AE25" s="692"/>
      <c r="AF25" s="692"/>
      <c r="AG25" s="692"/>
      <c r="AH25" s="692"/>
      <c r="AI25" s="692"/>
      <c r="AJ25" s="692"/>
      <c r="AK25" s="692"/>
      <c r="AL25" s="667" t="s">
        <v>129</v>
      </c>
      <c r="AM25" s="668"/>
      <c r="AN25" s="668"/>
      <c r="AO25" s="693"/>
      <c r="AP25" s="757" t="s">
        <v>292</v>
      </c>
      <c r="AQ25" s="764"/>
      <c r="AR25" s="764"/>
      <c r="AS25" s="764"/>
      <c r="AT25" s="764"/>
      <c r="AU25" s="764"/>
      <c r="AV25" s="764"/>
      <c r="AW25" s="764"/>
      <c r="AX25" s="764"/>
      <c r="AY25" s="764"/>
      <c r="AZ25" s="764"/>
      <c r="BA25" s="764"/>
      <c r="BB25" s="764"/>
      <c r="BC25" s="764"/>
      <c r="BD25" s="764"/>
      <c r="BE25" s="764"/>
      <c r="BF25" s="759"/>
      <c r="BG25" s="664" t="s">
        <v>235</v>
      </c>
      <c r="BH25" s="665"/>
      <c r="BI25" s="665"/>
      <c r="BJ25" s="665"/>
      <c r="BK25" s="665"/>
      <c r="BL25" s="665"/>
      <c r="BM25" s="665"/>
      <c r="BN25" s="666"/>
      <c r="BO25" s="691" t="s">
        <v>235</v>
      </c>
      <c r="BP25" s="691"/>
      <c r="BQ25" s="691"/>
      <c r="BR25" s="691"/>
      <c r="BS25" s="692" t="s">
        <v>175</v>
      </c>
      <c r="BT25" s="692"/>
      <c r="BU25" s="692"/>
      <c r="BV25" s="692"/>
      <c r="BW25" s="692"/>
      <c r="BX25" s="692"/>
      <c r="BY25" s="692"/>
      <c r="BZ25" s="692"/>
      <c r="CA25" s="692"/>
      <c r="CB25" s="750"/>
      <c r="CD25" s="706" t="s">
        <v>293</v>
      </c>
      <c r="CE25" s="703"/>
      <c r="CF25" s="703"/>
      <c r="CG25" s="703"/>
      <c r="CH25" s="703"/>
      <c r="CI25" s="703"/>
      <c r="CJ25" s="703"/>
      <c r="CK25" s="703"/>
      <c r="CL25" s="703"/>
      <c r="CM25" s="703"/>
      <c r="CN25" s="703"/>
      <c r="CO25" s="703"/>
      <c r="CP25" s="703"/>
      <c r="CQ25" s="704"/>
      <c r="CR25" s="664">
        <v>457980</v>
      </c>
      <c r="CS25" s="675"/>
      <c r="CT25" s="675"/>
      <c r="CU25" s="675"/>
      <c r="CV25" s="675"/>
      <c r="CW25" s="675"/>
      <c r="CX25" s="675"/>
      <c r="CY25" s="676"/>
      <c r="CZ25" s="667">
        <v>13.4</v>
      </c>
      <c r="DA25" s="677"/>
      <c r="DB25" s="677"/>
      <c r="DC25" s="678"/>
      <c r="DD25" s="670">
        <v>415715</v>
      </c>
      <c r="DE25" s="675"/>
      <c r="DF25" s="675"/>
      <c r="DG25" s="675"/>
      <c r="DH25" s="675"/>
      <c r="DI25" s="675"/>
      <c r="DJ25" s="675"/>
      <c r="DK25" s="676"/>
      <c r="DL25" s="670">
        <v>413863</v>
      </c>
      <c r="DM25" s="675"/>
      <c r="DN25" s="675"/>
      <c r="DO25" s="675"/>
      <c r="DP25" s="675"/>
      <c r="DQ25" s="675"/>
      <c r="DR25" s="675"/>
      <c r="DS25" s="675"/>
      <c r="DT25" s="675"/>
      <c r="DU25" s="675"/>
      <c r="DV25" s="676"/>
      <c r="DW25" s="667">
        <v>23.7</v>
      </c>
      <c r="DX25" s="677"/>
      <c r="DY25" s="677"/>
      <c r="DZ25" s="677"/>
      <c r="EA25" s="677"/>
      <c r="EB25" s="677"/>
      <c r="EC25" s="698"/>
    </row>
    <row r="26" spans="2:133" ht="11.25" customHeight="1" x14ac:dyDescent="0.2">
      <c r="B26" s="661" t="s">
        <v>294</v>
      </c>
      <c r="C26" s="662"/>
      <c r="D26" s="662"/>
      <c r="E26" s="662"/>
      <c r="F26" s="662"/>
      <c r="G26" s="662"/>
      <c r="H26" s="662"/>
      <c r="I26" s="662"/>
      <c r="J26" s="662"/>
      <c r="K26" s="662"/>
      <c r="L26" s="662"/>
      <c r="M26" s="662"/>
      <c r="N26" s="662"/>
      <c r="O26" s="662"/>
      <c r="P26" s="662"/>
      <c r="Q26" s="663"/>
      <c r="R26" s="664" t="s">
        <v>175</v>
      </c>
      <c r="S26" s="665"/>
      <c r="T26" s="665"/>
      <c r="U26" s="665"/>
      <c r="V26" s="665"/>
      <c r="W26" s="665"/>
      <c r="X26" s="665"/>
      <c r="Y26" s="666"/>
      <c r="Z26" s="691" t="s">
        <v>129</v>
      </c>
      <c r="AA26" s="691"/>
      <c r="AB26" s="691"/>
      <c r="AC26" s="691"/>
      <c r="AD26" s="692" t="s">
        <v>129</v>
      </c>
      <c r="AE26" s="692"/>
      <c r="AF26" s="692"/>
      <c r="AG26" s="692"/>
      <c r="AH26" s="692"/>
      <c r="AI26" s="692"/>
      <c r="AJ26" s="692"/>
      <c r="AK26" s="692"/>
      <c r="AL26" s="667" t="s">
        <v>235</v>
      </c>
      <c r="AM26" s="668"/>
      <c r="AN26" s="668"/>
      <c r="AO26" s="693"/>
      <c r="AP26" s="757" t="s">
        <v>295</v>
      </c>
      <c r="AQ26" s="758"/>
      <c r="AR26" s="758"/>
      <c r="AS26" s="758"/>
      <c r="AT26" s="758"/>
      <c r="AU26" s="758"/>
      <c r="AV26" s="758"/>
      <c r="AW26" s="758"/>
      <c r="AX26" s="758"/>
      <c r="AY26" s="758"/>
      <c r="AZ26" s="758"/>
      <c r="BA26" s="758"/>
      <c r="BB26" s="758"/>
      <c r="BC26" s="758"/>
      <c r="BD26" s="758"/>
      <c r="BE26" s="758"/>
      <c r="BF26" s="759"/>
      <c r="BG26" s="664" t="s">
        <v>129</v>
      </c>
      <c r="BH26" s="665"/>
      <c r="BI26" s="665"/>
      <c r="BJ26" s="665"/>
      <c r="BK26" s="665"/>
      <c r="BL26" s="665"/>
      <c r="BM26" s="665"/>
      <c r="BN26" s="666"/>
      <c r="BO26" s="691" t="s">
        <v>129</v>
      </c>
      <c r="BP26" s="691"/>
      <c r="BQ26" s="691"/>
      <c r="BR26" s="691"/>
      <c r="BS26" s="692" t="s">
        <v>235</v>
      </c>
      <c r="BT26" s="692"/>
      <c r="BU26" s="692"/>
      <c r="BV26" s="692"/>
      <c r="BW26" s="692"/>
      <c r="BX26" s="692"/>
      <c r="BY26" s="692"/>
      <c r="BZ26" s="692"/>
      <c r="CA26" s="692"/>
      <c r="CB26" s="750"/>
      <c r="CD26" s="706" t="s">
        <v>296</v>
      </c>
      <c r="CE26" s="703"/>
      <c r="CF26" s="703"/>
      <c r="CG26" s="703"/>
      <c r="CH26" s="703"/>
      <c r="CI26" s="703"/>
      <c r="CJ26" s="703"/>
      <c r="CK26" s="703"/>
      <c r="CL26" s="703"/>
      <c r="CM26" s="703"/>
      <c r="CN26" s="703"/>
      <c r="CO26" s="703"/>
      <c r="CP26" s="703"/>
      <c r="CQ26" s="704"/>
      <c r="CR26" s="664">
        <v>274204</v>
      </c>
      <c r="CS26" s="665"/>
      <c r="CT26" s="665"/>
      <c r="CU26" s="665"/>
      <c r="CV26" s="665"/>
      <c r="CW26" s="665"/>
      <c r="CX26" s="665"/>
      <c r="CY26" s="666"/>
      <c r="CZ26" s="667">
        <v>8</v>
      </c>
      <c r="DA26" s="677"/>
      <c r="DB26" s="677"/>
      <c r="DC26" s="678"/>
      <c r="DD26" s="670">
        <v>237259</v>
      </c>
      <c r="DE26" s="665"/>
      <c r="DF26" s="665"/>
      <c r="DG26" s="665"/>
      <c r="DH26" s="665"/>
      <c r="DI26" s="665"/>
      <c r="DJ26" s="665"/>
      <c r="DK26" s="666"/>
      <c r="DL26" s="670" t="s">
        <v>129</v>
      </c>
      <c r="DM26" s="665"/>
      <c r="DN26" s="665"/>
      <c r="DO26" s="665"/>
      <c r="DP26" s="665"/>
      <c r="DQ26" s="665"/>
      <c r="DR26" s="665"/>
      <c r="DS26" s="665"/>
      <c r="DT26" s="665"/>
      <c r="DU26" s="665"/>
      <c r="DV26" s="666"/>
      <c r="DW26" s="667" t="s">
        <v>175</v>
      </c>
      <c r="DX26" s="677"/>
      <c r="DY26" s="677"/>
      <c r="DZ26" s="677"/>
      <c r="EA26" s="677"/>
      <c r="EB26" s="677"/>
      <c r="EC26" s="698"/>
    </row>
    <row r="27" spans="2:133" ht="11.25" customHeight="1" x14ac:dyDescent="0.2">
      <c r="B27" s="661" t="s">
        <v>297</v>
      </c>
      <c r="C27" s="662"/>
      <c r="D27" s="662"/>
      <c r="E27" s="662"/>
      <c r="F27" s="662"/>
      <c r="G27" s="662"/>
      <c r="H27" s="662"/>
      <c r="I27" s="662"/>
      <c r="J27" s="662"/>
      <c r="K27" s="662"/>
      <c r="L27" s="662"/>
      <c r="M27" s="662"/>
      <c r="N27" s="662"/>
      <c r="O27" s="662"/>
      <c r="P27" s="662"/>
      <c r="Q27" s="663"/>
      <c r="R27" s="664">
        <v>1876527</v>
      </c>
      <c r="S27" s="665"/>
      <c r="T27" s="665"/>
      <c r="U27" s="665"/>
      <c r="V27" s="665"/>
      <c r="W27" s="665"/>
      <c r="X27" s="665"/>
      <c r="Y27" s="666"/>
      <c r="Z27" s="691">
        <v>49.6</v>
      </c>
      <c r="AA27" s="691"/>
      <c r="AB27" s="691"/>
      <c r="AC27" s="691"/>
      <c r="AD27" s="692">
        <v>1708511</v>
      </c>
      <c r="AE27" s="692"/>
      <c r="AF27" s="692"/>
      <c r="AG27" s="692"/>
      <c r="AH27" s="692"/>
      <c r="AI27" s="692"/>
      <c r="AJ27" s="692"/>
      <c r="AK27" s="692"/>
      <c r="AL27" s="667">
        <v>97.7</v>
      </c>
      <c r="AM27" s="668"/>
      <c r="AN27" s="668"/>
      <c r="AO27" s="693"/>
      <c r="AP27" s="661" t="s">
        <v>298</v>
      </c>
      <c r="AQ27" s="662"/>
      <c r="AR27" s="662"/>
      <c r="AS27" s="662"/>
      <c r="AT27" s="662"/>
      <c r="AU27" s="662"/>
      <c r="AV27" s="662"/>
      <c r="AW27" s="662"/>
      <c r="AX27" s="662"/>
      <c r="AY27" s="662"/>
      <c r="AZ27" s="662"/>
      <c r="BA27" s="662"/>
      <c r="BB27" s="662"/>
      <c r="BC27" s="662"/>
      <c r="BD27" s="662"/>
      <c r="BE27" s="662"/>
      <c r="BF27" s="663"/>
      <c r="BG27" s="664">
        <v>415303</v>
      </c>
      <c r="BH27" s="665"/>
      <c r="BI27" s="665"/>
      <c r="BJ27" s="665"/>
      <c r="BK27" s="665"/>
      <c r="BL27" s="665"/>
      <c r="BM27" s="665"/>
      <c r="BN27" s="666"/>
      <c r="BO27" s="691">
        <v>100</v>
      </c>
      <c r="BP27" s="691"/>
      <c r="BQ27" s="691"/>
      <c r="BR27" s="691"/>
      <c r="BS27" s="692">
        <v>34737</v>
      </c>
      <c r="BT27" s="692"/>
      <c r="BU27" s="692"/>
      <c r="BV27" s="692"/>
      <c r="BW27" s="692"/>
      <c r="BX27" s="692"/>
      <c r="BY27" s="692"/>
      <c r="BZ27" s="692"/>
      <c r="CA27" s="692"/>
      <c r="CB27" s="750"/>
      <c r="CD27" s="706" t="s">
        <v>299</v>
      </c>
      <c r="CE27" s="703"/>
      <c r="CF27" s="703"/>
      <c r="CG27" s="703"/>
      <c r="CH27" s="703"/>
      <c r="CI27" s="703"/>
      <c r="CJ27" s="703"/>
      <c r="CK27" s="703"/>
      <c r="CL27" s="703"/>
      <c r="CM27" s="703"/>
      <c r="CN27" s="703"/>
      <c r="CO27" s="703"/>
      <c r="CP27" s="703"/>
      <c r="CQ27" s="704"/>
      <c r="CR27" s="664">
        <v>108681</v>
      </c>
      <c r="CS27" s="675"/>
      <c r="CT27" s="675"/>
      <c r="CU27" s="675"/>
      <c r="CV27" s="675"/>
      <c r="CW27" s="675"/>
      <c r="CX27" s="675"/>
      <c r="CY27" s="676"/>
      <c r="CZ27" s="667">
        <v>3.2</v>
      </c>
      <c r="DA27" s="677"/>
      <c r="DB27" s="677"/>
      <c r="DC27" s="678"/>
      <c r="DD27" s="670">
        <v>36192</v>
      </c>
      <c r="DE27" s="675"/>
      <c r="DF27" s="675"/>
      <c r="DG27" s="675"/>
      <c r="DH27" s="675"/>
      <c r="DI27" s="675"/>
      <c r="DJ27" s="675"/>
      <c r="DK27" s="676"/>
      <c r="DL27" s="670">
        <v>36192</v>
      </c>
      <c r="DM27" s="675"/>
      <c r="DN27" s="675"/>
      <c r="DO27" s="675"/>
      <c r="DP27" s="675"/>
      <c r="DQ27" s="675"/>
      <c r="DR27" s="675"/>
      <c r="DS27" s="675"/>
      <c r="DT27" s="675"/>
      <c r="DU27" s="675"/>
      <c r="DV27" s="676"/>
      <c r="DW27" s="667">
        <v>2.1</v>
      </c>
      <c r="DX27" s="677"/>
      <c r="DY27" s="677"/>
      <c r="DZ27" s="677"/>
      <c r="EA27" s="677"/>
      <c r="EB27" s="677"/>
      <c r="EC27" s="698"/>
    </row>
    <row r="28" spans="2:133" ht="11.25" customHeight="1" x14ac:dyDescent="0.2">
      <c r="B28" s="661" t="s">
        <v>300</v>
      </c>
      <c r="C28" s="662"/>
      <c r="D28" s="662"/>
      <c r="E28" s="662"/>
      <c r="F28" s="662"/>
      <c r="G28" s="662"/>
      <c r="H28" s="662"/>
      <c r="I28" s="662"/>
      <c r="J28" s="662"/>
      <c r="K28" s="662"/>
      <c r="L28" s="662"/>
      <c r="M28" s="662"/>
      <c r="N28" s="662"/>
      <c r="O28" s="662"/>
      <c r="P28" s="662"/>
      <c r="Q28" s="663"/>
      <c r="R28" s="664" t="s">
        <v>175</v>
      </c>
      <c r="S28" s="665"/>
      <c r="T28" s="665"/>
      <c r="U28" s="665"/>
      <c r="V28" s="665"/>
      <c r="W28" s="665"/>
      <c r="X28" s="665"/>
      <c r="Y28" s="666"/>
      <c r="Z28" s="691" t="s">
        <v>129</v>
      </c>
      <c r="AA28" s="691"/>
      <c r="AB28" s="691"/>
      <c r="AC28" s="691"/>
      <c r="AD28" s="692" t="s">
        <v>175</v>
      </c>
      <c r="AE28" s="692"/>
      <c r="AF28" s="692"/>
      <c r="AG28" s="692"/>
      <c r="AH28" s="692"/>
      <c r="AI28" s="692"/>
      <c r="AJ28" s="692"/>
      <c r="AK28" s="692"/>
      <c r="AL28" s="667" t="s">
        <v>175</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301</v>
      </c>
      <c r="CE28" s="703"/>
      <c r="CF28" s="703"/>
      <c r="CG28" s="703"/>
      <c r="CH28" s="703"/>
      <c r="CI28" s="703"/>
      <c r="CJ28" s="703"/>
      <c r="CK28" s="703"/>
      <c r="CL28" s="703"/>
      <c r="CM28" s="703"/>
      <c r="CN28" s="703"/>
      <c r="CO28" s="703"/>
      <c r="CP28" s="703"/>
      <c r="CQ28" s="704"/>
      <c r="CR28" s="664">
        <v>253348</v>
      </c>
      <c r="CS28" s="665"/>
      <c r="CT28" s="665"/>
      <c r="CU28" s="665"/>
      <c r="CV28" s="665"/>
      <c r="CW28" s="665"/>
      <c r="CX28" s="665"/>
      <c r="CY28" s="666"/>
      <c r="CZ28" s="667">
        <v>7.4</v>
      </c>
      <c r="DA28" s="677"/>
      <c r="DB28" s="677"/>
      <c r="DC28" s="678"/>
      <c r="DD28" s="670">
        <v>253348</v>
      </c>
      <c r="DE28" s="665"/>
      <c r="DF28" s="665"/>
      <c r="DG28" s="665"/>
      <c r="DH28" s="665"/>
      <c r="DI28" s="665"/>
      <c r="DJ28" s="665"/>
      <c r="DK28" s="666"/>
      <c r="DL28" s="670">
        <v>253348</v>
      </c>
      <c r="DM28" s="665"/>
      <c r="DN28" s="665"/>
      <c r="DO28" s="665"/>
      <c r="DP28" s="665"/>
      <c r="DQ28" s="665"/>
      <c r="DR28" s="665"/>
      <c r="DS28" s="665"/>
      <c r="DT28" s="665"/>
      <c r="DU28" s="665"/>
      <c r="DV28" s="666"/>
      <c r="DW28" s="667">
        <v>14.5</v>
      </c>
      <c r="DX28" s="677"/>
      <c r="DY28" s="677"/>
      <c r="DZ28" s="677"/>
      <c r="EA28" s="677"/>
      <c r="EB28" s="677"/>
      <c r="EC28" s="698"/>
    </row>
    <row r="29" spans="2:133" ht="11.25" customHeight="1" x14ac:dyDescent="0.2">
      <c r="B29" s="661" t="s">
        <v>302</v>
      </c>
      <c r="C29" s="662"/>
      <c r="D29" s="662"/>
      <c r="E29" s="662"/>
      <c r="F29" s="662"/>
      <c r="G29" s="662"/>
      <c r="H29" s="662"/>
      <c r="I29" s="662"/>
      <c r="J29" s="662"/>
      <c r="K29" s="662"/>
      <c r="L29" s="662"/>
      <c r="M29" s="662"/>
      <c r="N29" s="662"/>
      <c r="O29" s="662"/>
      <c r="P29" s="662"/>
      <c r="Q29" s="663"/>
      <c r="R29" s="664">
        <v>33377</v>
      </c>
      <c r="S29" s="665"/>
      <c r="T29" s="665"/>
      <c r="U29" s="665"/>
      <c r="V29" s="665"/>
      <c r="W29" s="665"/>
      <c r="X29" s="665"/>
      <c r="Y29" s="666"/>
      <c r="Z29" s="691">
        <v>0.9</v>
      </c>
      <c r="AA29" s="691"/>
      <c r="AB29" s="691"/>
      <c r="AC29" s="691"/>
      <c r="AD29" s="692">
        <v>24514</v>
      </c>
      <c r="AE29" s="692"/>
      <c r="AF29" s="692"/>
      <c r="AG29" s="692"/>
      <c r="AH29" s="692"/>
      <c r="AI29" s="692"/>
      <c r="AJ29" s="692"/>
      <c r="AK29" s="692"/>
      <c r="AL29" s="667">
        <v>1.4</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303</v>
      </c>
      <c r="CE29" s="752"/>
      <c r="CF29" s="706" t="s">
        <v>304</v>
      </c>
      <c r="CG29" s="703"/>
      <c r="CH29" s="703"/>
      <c r="CI29" s="703"/>
      <c r="CJ29" s="703"/>
      <c r="CK29" s="703"/>
      <c r="CL29" s="703"/>
      <c r="CM29" s="703"/>
      <c r="CN29" s="703"/>
      <c r="CO29" s="703"/>
      <c r="CP29" s="703"/>
      <c r="CQ29" s="704"/>
      <c r="CR29" s="664">
        <v>253348</v>
      </c>
      <c r="CS29" s="675"/>
      <c r="CT29" s="675"/>
      <c r="CU29" s="675"/>
      <c r="CV29" s="675"/>
      <c r="CW29" s="675"/>
      <c r="CX29" s="675"/>
      <c r="CY29" s="676"/>
      <c r="CZ29" s="667">
        <v>7.4</v>
      </c>
      <c r="DA29" s="677"/>
      <c r="DB29" s="677"/>
      <c r="DC29" s="678"/>
      <c r="DD29" s="670">
        <v>253348</v>
      </c>
      <c r="DE29" s="675"/>
      <c r="DF29" s="675"/>
      <c r="DG29" s="675"/>
      <c r="DH29" s="675"/>
      <c r="DI29" s="675"/>
      <c r="DJ29" s="675"/>
      <c r="DK29" s="676"/>
      <c r="DL29" s="670">
        <v>253348</v>
      </c>
      <c r="DM29" s="675"/>
      <c r="DN29" s="675"/>
      <c r="DO29" s="675"/>
      <c r="DP29" s="675"/>
      <c r="DQ29" s="675"/>
      <c r="DR29" s="675"/>
      <c r="DS29" s="675"/>
      <c r="DT29" s="675"/>
      <c r="DU29" s="675"/>
      <c r="DV29" s="676"/>
      <c r="DW29" s="667">
        <v>14.5</v>
      </c>
      <c r="DX29" s="677"/>
      <c r="DY29" s="677"/>
      <c r="DZ29" s="677"/>
      <c r="EA29" s="677"/>
      <c r="EB29" s="677"/>
      <c r="EC29" s="698"/>
    </row>
    <row r="30" spans="2:133" ht="11.25" customHeight="1" x14ac:dyDescent="0.2">
      <c r="B30" s="661" t="s">
        <v>305</v>
      </c>
      <c r="C30" s="662"/>
      <c r="D30" s="662"/>
      <c r="E30" s="662"/>
      <c r="F30" s="662"/>
      <c r="G30" s="662"/>
      <c r="H30" s="662"/>
      <c r="I30" s="662"/>
      <c r="J30" s="662"/>
      <c r="K30" s="662"/>
      <c r="L30" s="662"/>
      <c r="M30" s="662"/>
      <c r="N30" s="662"/>
      <c r="O30" s="662"/>
      <c r="P30" s="662"/>
      <c r="Q30" s="663"/>
      <c r="R30" s="664">
        <v>19020</v>
      </c>
      <c r="S30" s="665"/>
      <c r="T30" s="665"/>
      <c r="U30" s="665"/>
      <c r="V30" s="665"/>
      <c r="W30" s="665"/>
      <c r="X30" s="665"/>
      <c r="Y30" s="666"/>
      <c r="Z30" s="691">
        <v>0.5</v>
      </c>
      <c r="AA30" s="691"/>
      <c r="AB30" s="691"/>
      <c r="AC30" s="691"/>
      <c r="AD30" s="692">
        <v>10424</v>
      </c>
      <c r="AE30" s="692"/>
      <c r="AF30" s="692"/>
      <c r="AG30" s="692"/>
      <c r="AH30" s="692"/>
      <c r="AI30" s="692"/>
      <c r="AJ30" s="692"/>
      <c r="AK30" s="692"/>
      <c r="AL30" s="667">
        <v>0.6</v>
      </c>
      <c r="AM30" s="668"/>
      <c r="AN30" s="668"/>
      <c r="AO30" s="693"/>
      <c r="AP30" s="723" t="s">
        <v>221</v>
      </c>
      <c r="AQ30" s="724"/>
      <c r="AR30" s="724"/>
      <c r="AS30" s="724"/>
      <c r="AT30" s="724"/>
      <c r="AU30" s="724"/>
      <c r="AV30" s="724"/>
      <c r="AW30" s="724"/>
      <c r="AX30" s="724"/>
      <c r="AY30" s="724"/>
      <c r="AZ30" s="724"/>
      <c r="BA30" s="724"/>
      <c r="BB30" s="724"/>
      <c r="BC30" s="724"/>
      <c r="BD30" s="724"/>
      <c r="BE30" s="724"/>
      <c r="BF30" s="725"/>
      <c r="BG30" s="723" t="s">
        <v>306</v>
      </c>
      <c r="BH30" s="748"/>
      <c r="BI30" s="748"/>
      <c r="BJ30" s="748"/>
      <c r="BK30" s="748"/>
      <c r="BL30" s="748"/>
      <c r="BM30" s="748"/>
      <c r="BN30" s="748"/>
      <c r="BO30" s="748"/>
      <c r="BP30" s="748"/>
      <c r="BQ30" s="749"/>
      <c r="BR30" s="723" t="s">
        <v>307</v>
      </c>
      <c r="BS30" s="748"/>
      <c r="BT30" s="748"/>
      <c r="BU30" s="748"/>
      <c r="BV30" s="748"/>
      <c r="BW30" s="748"/>
      <c r="BX30" s="748"/>
      <c r="BY30" s="748"/>
      <c r="BZ30" s="748"/>
      <c r="CA30" s="748"/>
      <c r="CB30" s="749"/>
      <c r="CD30" s="753"/>
      <c r="CE30" s="754"/>
      <c r="CF30" s="706" t="s">
        <v>308</v>
      </c>
      <c r="CG30" s="703"/>
      <c r="CH30" s="703"/>
      <c r="CI30" s="703"/>
      <c r="CJ30" s="703"/>
      <c r="CK30" s="703"/>
      <c r="CL30" s="703"/>
      <c r="CM30" s="703"/>
      <c r="CN30" s="703"/>
      <c r="CO30" s="703"/>
      <c r="CP30" s="703"/>
      <c r="CQ30" s="704"/>
      <c r="CR30" s="664">
        <v>247110</v>
      </c>
      <c r="CS30" s="665"/>
      <c r="CT30" s="665"/>
      <c r="CU30" s="665"/>
      <c r="CV30" s="665"/>
      <c r="CW30" s="665"/>
      <c r="CX30" s="665"/>
      <c r="CY30" s="666"/>
      <c r="CZ30" s="667">
        <v>7.2</v>
      </c>
      <c r="DA30" s="677"/>
      <c r="DB30" s="677"/>
      <c r="DC30" s="678"/>
      <c r="DD30" s="670">
        <v>247110</v>
      </c>
      <c r="DE30" s="665"/>
      <c r="DF30" s="665"/>
      <c r="DG30" s="665"/>
      <c r="DH30" s="665"/>
      <c r="DI30" s="665"/>
      <c r="DJ30" s="665"/>
      <c r="DK30" s="666"/>
      <c r="DL30" s="670">
        <v>247110</v>
      </c>
      <c r="DM30" s="665"/>
      <c r="DN30" s="665"/>
      <c r="DO30" s="665"/>
      <c r="DP30" s="665"/>
      <c r="DQ30" s="665"/>
      <c r="DR30" s="665"/>
      <c r="DS30" s="665"/>
      <c r="DT30" s="665"/>
      <c r="DU30" s="665"/>
      <c r="DV30" s="666"/>
      <c r="DW30" s="667">
        <v>14.1</v>
      </c>
      <c r="DX30" s="677"/>
      <c r="DY30" s="677"/>
      <c r="DZ30" s="677"/>
      <c r="EA30" s="677"/>
      <c r="EB30" s="677"/>
      <c r="EC30" s="698"/>
    </row>
    <row r="31" spans="2:133" ht="11.25" customHeight="1" x14ac:dyDescent="0.2">
      <c r="B31" s="661" t="s">
        <v>309</v>
      </c>
      <c r="C31" s="662"/>
      <c r="D31" s="662"/>
      <c r="E31" s="662"/>
      <c r="F31" s="662"/>
      <c r="G31" s="662"/>
      <c r="H31" s="662"/>
      <c r="I31" s="662"/>
      <c r="J31" s="662"/>
      <c r="K31" s="662"/>
      <c r="L31" s="662"/>
      <c r="M31" s="662"/>
      <c r="N31" s="662"/>
      <c r="O31" s="662"/>
      <c r="P31" s="662"/>
      <c r="Q31" s="663"/>
      <c r="R31" s="664">
        <v>1912</v>
      </c>
      <c r="S31" s="665"/>
      <c r="T31" s="665"/>
      <c r="U31" s="665"/>
      <c r="V31" s="665"/>
      <c r="W31" s="665"/>
      <c r="X31" s="665"/>
      <c r="Y31" s="666"/>
      <c r="Z31" s="691">
        <v>0.1</v>
      </c>
      <c r="AA31" s="691"/>
      <c r="AB31" s="691"/>
      <c r="AC31" s="691"/>
      <c r="AD31" s="692" t="s">
        <v>235</v>
      </c>
      <c r="AE31" s="692"/>
      <c r="AF31" s="692"/>
      <c r="AG31" s="692"/>
      <c r="AH31" s="692"/>
      <c r="AI31" s="692"/>
      <c r="AJ31" s="692"/>
      <c r="AK31" s="692"/>
      <c r="AL31" s="667" t="s">
        <v>235</v>
      </c>
      <c r="AM31" s="668"/>
      <c r="AN31" s="668"/>
      <c r="AO31" s="693"/>
      <c r="AP31" s="737" t="s">
        <v>310</v>
      </c>
      <c r="AQ31" s="738"/>
      <c r="AR31" s="738"/>
      <c r="AS31" s="738"/>
      <c r="AT31" s="743" t="s">
        <v>311</v>
      </c>
      <c r="AU31" s="217"/>
      <c r="AV31" s="217"/>
      <c r="AW31" s="217"/>
      <c r="AX31" s="730" t="s">
        <v>187</v>
      </c>
      <c r="AY31" s="731"/>
      <c r="AZ31" s="731"/>
      <c r="BA31" s="731"/>
      <c r="BB31" s="731"/>
      <c r="BC31" s="731"/>
      <c r="BD31" s="731"/>
      <c r="BE31" s="731"/>
      <c r="BF31" s="732"/>
      <c r="BG31" s="733">
        <v>99.6</v>
      </c>
      <c r="BH31" s="734"/>
      <c r="BI31" s="734"/>
      <c r="BJ31" s="734"/>
      <c r="BK31" s="734"/>
      <c r="BL31" s="734"/>
      <c r="BM31" s="735">
        <v>98.8</v>
      </c>
      <c r="BN31" s="734"/>
      <c r="BO31" s="734"/>
      <c r="BP31" s="734"/>
      <c r="BQ31" s="736"/>
      <c r="BR31" s="733">
        <v>99.6</v>
      </c>
      <c r="BS31" s="734"/>
      <c r="BT31" s="734"/>
      <c r="BU31" s="734"/>
      <c r="BV31" s="734"/>
      <c r="BW31" s="734"/>
      <c r="BX31" s="735">
        <v>98.1</v>
      </c>
      <c r="BY31" s="734"/>
      <c r="BZ31" s="734"/>
      <c r="CA31" s="734"/>
      <c r="CB31" s="736"/>
      <c r="CD31" s="753"/>
      <c r="CE31" s="754"/>
      <c r="CF31" s="706" t="s">
        <v>312</v>
      </c>
      <c r="CG31" s="703"/>
      <c r="CH31" s="703"/>
      <c r="CI31" s="703"/>
      <c r="CJ31" s="703"/>
      <c r="CK31" s="703"/>
      <c r="CL31" s="703"/>
      <c r="CM31" s="703"/>
      <c r="CN31" s="703"/>
      <c r="CO31" s="703"/>
      <c r="CP31" s="703"/>
      <c r="CQ31" s="704"/>
      <c r="CR31" s="664">
        <v>6238</v>
      </c>
      <c r="CS31" s="675"/>
      <c r="CT31" s="675"/>
      <c r="CU31" s="675"/>
      <c r="CV31" s="675"/>
      <c r="CW31" s="675"/>
      <c r="CX31" s="675"/>
      <c r="CY31" s="676"/>
      <c r="CZ31" s="667">
        <v>0.2</v>
      </c>
      <c r="DA31" s="677"/>
      <c r="DB31" s="677"/>
      <c r="DC31" s="678"/>
      <c r="DD31" s="670">
        <v>6238</v>
      </c>
      <c r="DE31" s="675"/>
      <c r="DF31" s="675"/>
      <c r="DG31" s="675"/>
      <c r="DH31" s="675"/>
      <c r="DI31" s="675"/>
      <c r="DJ31" s="675"/>
      <c r="DK31" s="676"/>
      <c r="DL31" s="670">
        <v>6238</v>
      </c>
      <c r="DM31" s="675"/>
      <c r="DN31" s="675"/>
      <c r="DO31" s="675"/>
      <c r="DP31" s="675"/>
      <c r="DQ31" s="675"/>
      <c r="DR31" s="675"/>
      <c r="DS31" s="675"/>
      <c r="DT31" s="675"/>
      <c r="DU31" s="675"/>
      <c r="DV31" s="676"/>
      <c r="DW31" s="667">
        <v>0.4</v>
      </c>
      <c r="DX31" s="677"/>
      <c r="DY31" s="677"/>
      <c r="DZ31" s="677"/>
      <c r="EA31" s="677"/>
      <c r="EB31" s="677"/>
      <c r="EC31" s="698"/>
    </row>
    <row r="32" spans="2:133" ht="11.25" customHeight="1" x14ac:dyDescent="0.2">
      <c r="B32" s="661" t="s">
        <v>313</v>
      </c>
      <c r="C32" s="662"/>
      <c r="D32" s="662"/>
      <c r="E32" s="662"/>
      <c r="F32" s="662"/>
      <c r="G32" s="662"/>
      <c r="H32" s="662"/>
      <c r="I32" s="662"/>
      <c r="J32" s="662"/>
      <c r="K32" s="662"/>
      <c r="L32" s="662"/>
      <c r="M32" s="662"/>
      <c r="N32" s="662"/>
      <c r="O32" s="662"/>
      <c r="P32" s="662"/>
      <c r="Q32" s="663"/>
      <c r="R32" s="664">
        <v>267150</v>
      </c>
      <c r="S32" s="665"/>
      <c r="T32" s="665"/>
      <c r="U32" s="665"/>
      <c r="V32" s="665"/>
      <c r="W32" s="665"/>
      <c r="X32" s="665"/>
      <c r="Y32" s="666"/>
      <c r="Z32" s="691">
        <v>7.1</v>
      </c>
      <c r="AA32" s="691"/>
      <c r="AB32" s="691"/>
      <c r="AC32" s="691"/>
      <c r="AD32" s="692" t="s">
        <v>235</v>
      </c>
      <c r="AE32" s="692"/>
      <c r="AF32" s="692"/>
      <c r="AG32" s="692"/>
      <c r="AH32" s="692"/>
      <c r="AI32" s="692"/>
      <c r="AJ32" s="692"/>
      <c r="AK32" s="692"/>
      <c r="AL32" s="667" t="s">
        <v>129</v>
      </c>
      <c r="AM32" s="668"/>
      <c r="AN32" s="668"/>
      <c r="AO32" s="693"/>
      <c r="AP32" s="739"/>
      <c r="AQ32" s="740"/>
      <c r="AR32" s="740"/>
      <c r="AS32" s="740"/>
      <c r="AT32" s="744"/>
      <c r="AU32" s="216" t="s">
        <v>314</v>
      </c>
      <c r="AV32" s="216"/>
      <c r="AW32" s="216"/>
      <c r="AX32" s="661" t="s">
        <v>315</v>
      </c>
      <c r="AY32" s="662"/>
      <c r="AZ32" s="662"/>
      <c r="BA32" s="662"/>
      <c r="BB32" s="662"/>
      <c r="BC32" s="662"/>
      <c r="BD32" s="662"/>
      <c r="BE32" s="662"/>
      <c r="BF32" s="663"/>
      <c r="BG32" s="746">
        <v>99</v>
      </c>
      <c r="BH32" s="675"/>
      <c r="BI32" s="675"/>
      <c r="BJ32" s="675"/>
      <c r="BK32" s="675"/>
      <c r="BL32" s="675"/>
      <c r="BM32" s="668">
        <v>98.8</v>
      </c>
      <c r="BN32" s="747"/>
      <c r="BO32" s="747"/>
      <c r="BP32" s="747"/>
      <c r="BQ32" s="702"/>
      <c r="BR32" s="746">
        <v>99.2</v>
      </c>
      <c r="BS32" s="675"/>
      <c r="BT32" s="675"/>
      <c r="BU32" s="675"/>
      <c r="BV32" s="675"/>
      <c r="BW32" s="675"/>
      <c r="BX32" s="668">
        <v>99.1</v>
      </c>
      <c r="BY32" s="747"/>
      <c r="BZ32" s="747"/>
      <c r="CA32" s="747"/>
      <c r="CB32" s="702"/>
      <c r="CD32" s="755"/>
      <c r="CE32" s="756"/>
      <c r="CF32" s="706" t="s">
        <v>316</v>
      </c>
      <c r="CG32" s="703"/>
      <c r="CH32" s="703"/>
      <c r="CI32" s="703"/>
      <c r="CJ32" s="703"/>
      <c r="CK32" s="703"/>
      <c r="CL32" s="703"/>
      <c r="CM32" s="703"/>
      <c r="CN32" s="703"/>
      <c r="CO32" s="703"/>
      <c r="CP32" s="703"/>
      <c r="CQ32" s="704"/>
      <c r="CR32" s="664" t="s">
        <v>129</v>
      </c>
      <c r="CS32" s="665"/>
      <c r="CT32" s="665"/>
      <c r="CU32" s="665"/>
      <c r="CV32" s="665"/>
      <c r="CW32" s="665"/>
      <c r="CX32" s="665"/>
      <c r="CY32" s="666"/>
      <c r="CZ32" s="667" t="s">
        <v>129</v>
      </c>
      <c r="DA32" s="677"/>
      <c r="DB32" s="677"/>
      <c r="DC32" s="678"/>
      <c r="DD32" s="670" t="s">
        <v>175</v>
      </c>
      <c r="DE32" s="665"/>
      <c r="DF32" s="665"/>
      <c r="DG32" s="665"/>
      <c r="DH32" s="665"/>
      <c r="DI32" s="665"/>
      <c r="DJ32" s="665"/>
      <c r="DK32" s="666"/>
      <c r="DL32" s="670" t="s">
        <v>175</v>
      </c>
      <c r="DM32" s="665"/>
      <c r="DN32" s="665"/>
      <c r="DO32" s="665"/>
      <c r="DP32" s="665"/>
      <c r="DQ32" s="665"/>
      <c r="DR32" s="665"/>
      <c r="DS32" s="665"/>
      <c r="DT32" s="665"/>
      <c r="DU32" s="665"/>
      <c r="DV32" s="666"/>
      <c r="DW32" s="667" t="s">
        <v>129</v>
      </c>
      <c r="DX32" s="677"/>
      <c r="DY32" s="677"/>
      <c r="DZ32" s="677"/>
      <c r="EA32" s="677"/>
      <c r="EB32" s="677"/>
      <c r="EC32" s="698"/>
    </row>
    <row r="33" spans="2:133" ht="11.25" customHeight="1" x14ac:dyDescent="0.2">
      <c r="B33" s="727" t="s">
        <v>317</v>
      </c>
      <c r="C33" s="728"/>
      <c r="D33" s="728"/>
      <c r="E33" s="728"/>
      <c r="F33" s="728"/>
      <c r="G33" s="728"/>
      <c r="H33" s="728"/>
      <c r="I33" s="728"/>
      <c r="J33" s="728"/>
      <c r="K33" s="728"/>
      <c r="L33" s="728"/>
      <c r="M33" s="728"/>
      <c r="N33" s="728"/>
      <c r="O33" s="728"/>
      <c r="P33" s="728"/>
      <c r="Q33" s="729"/>
      <c r="R33" s="664" t="s">
        <v>175</v>
      </c>
      <c r="S33" s="665"/>
      <c r="T33" s="665"/>
      <c r="U33" s="665"/>
      <c r="V33" s="665"/>
      <c r="W33" s="665"/>
      <c r="X33" s="665"/>
      <c r="Y33" s="666"/>
      <c r="Z33" s="691" t="s">
        <v>129</v>
      </c>
      <c r="AA33" s="691"/>
      <c r="AB33" s="691"/>
      <c r="AC33" s="691"/>
      <c r="AD33" s="692" t="s">
        <v>129</v>
      </c>
      <c r="AE33" s="692"/>
      <c r="AF33" s="692"/>
      <c r="AG33" s="692"/>
      <c r="AH33" s="692"/>
      <c r="AI33" s="692"/>
      <c r="AJ33" s="692"/>
      <c r="AK33" s="692"/>
      <c r="AL33" s="667" t="s">
        <v>235</v>
      </c>
      <c r="AM33" s="668"/>
      <c r="AN33" s="668"/>
      <c r="AO33" s="693"/>
      <c r="AP33" s="741"/>
      <c r="AQ33" s="742"/>
      <c r="AR33" s="742"/>
      <c r="AS33" s="742"/>
      <c r="AT33" s="745"/>
      <c r="AU33" s="218"/>
      <c r="AV33" s="218"/>
      <c r="AW33" s="218"/>
      <c r="AX33" s="641" t="s">
        <v>318</v>
      </c>
      <c r="AY33" s="642"/>
      <c r="AZ33" s="642"/>
      <c r="BA33" s="642"/>
      <c r="BB33" s="642"/>
      <c r="BC33" s="642"/>
      <c r="BD33" s="642"/>
      <c r="BE33" s="642"/>
      <c r="BF33" s="643"/>
      <c r="BG33" s="726">
        <v>99.7</v>
      </c>
      <c r="BH33" s="645"/>
      <c r="BI33" s="645"/>
      <c r="BJ33" s="645"/>
      <c r="BK33" s="645"/>
      <c r="BL33" s="645"/>
      <c r="BM33" s="683">
        <v>98.5</v>
      </c>
      <c r="BN33" s="645"/>
      <c r="BO33" s="645"/>
      <c r="BP33" s="645"/>
      <c r="BQ33" s="694"/>
      <c r="BR33" s="726">
        <v>99.6</v>
      </c>
      <c r="BS33" s="645"/>
      <c r="BT33" s="645"/>
      <c r="BU33" s="645"/>
      <c r="BV33" s="645"/>
      <c r="BW33" s="645"/>
      <c r="BX33" s="683">
        <v>97.3</v>
      </c>
      <c r="BY33" s="645"/>
      <c r="BZ33" s="645"/>
      <c r="CA33" s="645"/>
      <c r="CB33" s="694"/>
      <c r="CD33" s="706" t="s">
        <v>319</v>
      </c>
      <c r="CE33" s="703"/>
      <c r="CF33" s="703"/>
      <c r="CG33" s="703"/>
      <c r="CH33" s="703"/>
      <c r="CI33" s="703"/>
      <c r="CJ33" s="703"/>
      <c r="CK33" s="703"/>
      <c r="CL33" s="703"/>
      <c r="CM33" s="703"/>
      <c r="CN33" s="703"/>
      <c r="CO33" s="703"/>
      <c r="CP33" s="703"/>
      <c r="CQ33" s="704"/>
      <c r="CR33" s="664">
        <v>1316060</v>
      </c>
      <c r="CS33" s="675"/>
      <c r="CT33" s="675"/>
      <c r="CU33" s="675"/>
      <c r="CV33" s="675"/>
      <c r="CW33" s="675"/>
      <c r="CX33" s="675"/>
      <c r="CY33" s="676"/>
      <c r="CZ33" s="667">
        <v>38.4</v>
      </c>
      <c r="DA33" s="677"/>
      <c r="DB33" s="677"/>
      <c r="DC33" s="678"/>
      <c r="DD33" s="670">
        <v>1082050</v>
      </c>
      <c r="DE33" s="675"/>
      <c r="DF33" s="675"/>
      <c r="DG33" s="675"/>
      <c r="DH33" s="675"/>
      <c r="DI33" s="675"/>
      <c r="DJ33" s="675"/>
      <c r="DK33" s="676"/>
      <c r="DL33" s="670">
        <v>525434</v>
      </c>
      <c r="DM33" s="675"/>
      <c r="DN33" s="675"/>
      <c r="DO33" s="675"/>
      <c r="DP33" s="675"/>
      <c r="DQ33" s="675"/>
      <c r="DR33" s="675"/>
      <c r="DS33" s="675"/>
      <c r="DT33" s="675"/>
      <c r="DU33" s="675"/>
      <c r="DV33" s="676"/>
      <c r="DW33" s="667">
        <v>30.1</v>
      </c>
      <c r="DX33" s="677"/>
      <c r="DY33" s="677"/>
      <c r="DZ33" s="677"/>
      <c r="EA33" s="677"/>
      <c r="EB33" s="677"/>
      <c r="EC33" s="698"/>
    </row>
    <row r="34" spans="2:133" ht="11.25" customHeight="1" x14ac:dyDescent="0.2">
      <c r="B34" s="661" t="s">
        <v>320</v>
      </c>
      <c r="C34" s="662"/>
      <c r="D34" s="662"/>
      <c r="E34" s="662"/>
      <c r="F34" s="662"/>
      <c r="G34" s="662"/>
      <c r="H34" s="662"/>
      <c r="I34" s="662"/>
      <c r="J34" s="662"/>
      <c r="K34" s="662"/>
      <c r="L34" s="662"/>
      <c r="M34" s="662"/>
      <c r="N34" s="662"/>
      <c r="O34" s="662"/>
      <c r="P34" s="662"/>
      <c r="Q34" s="663"/>
      <c r="R34" s="664">
        <v>96924</v>
      </c>
      <c r="S34" s="665"/>
      <c r="T34" s="665"/>
      <c r="U34" s="665"/>
      <c r="V34" s="665"/>
      <c r="W34" s="665"/>
      <c r="X34" s="665"/>
      <c r="Y34" s="666"/>
      <c r="Z34" s="691">
        <v>2.6</v>
      </c>
      <c r="AA34" s="691"/>
      <c r="AB34" s="691"/>
      <c r="AC34" s="691"/>
      <c r="AD34" s="692" t="s">
        <v>235</v>
      </c>
      <c r="AE34" s="692"/>
      <c r="AF34" s="692"/>
      <c r="AG34" s="692"/>
      <c r="AH34" s="692"/>
      <c r="AI34" s="692"/>
      <c r="AJ34" s="692"/>
      <c r="AK34" s="692"/>
      <c r="AL34" s="667" t="s">
        <v>175</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321</v>
      </c>
      <c r="CE34" s="703"/>
      <c r="CF34" s="703"/>
      <c r="CG34" s="703"/>
      <c r="CH34" s="703"/>
      <c r="CI34" s="703"/>
      <c r="CJ34" s="703"/>
      <c r="CK34" s="703"/>
      <c r="CL34" s="703"/>
      <c r="CM34" s="703"/>
      <c r="CN34" s="703"/>
      <c r="CO34" s="703"/>
      <c r="CP34" s="703"/>
      <c r="CQ34" s="704"/>
      <c r="CR34" s="664">
        <v>607222</v>
      </c>
      <c r="CS34" s="665"/>
      <c r="CT34" s="665"/>
      <c r="CU34" s="665"/>
      <c r="CV34" s="665"/>
      <c r="CW34" s="665"/>
      <c r="CX34" s="665"/>
      <c r="CY34" s="666"/>
      <c r="CZ34" s="667">
        <v>17.7</v>
      </c>
      <c r="DA34" s="677"/>
      <c r="DB34" s="677"/>
      <c r="DC34" s="678"/>
      <c r="DD34" s="670">
        <v>439539</v>
      </c>
      <c r="DE34" s="665"/>
      <c r="DF34" s="665"/>
      <c r="DG34" s="665"/>
      <c r="DH34" s="665"/>
      <c r="DI34" s="665"/>
      <c r="DJ34" s="665"/>
      <c r="DK34" s="666"/>
      <c r="DL34" s="670">
        <v>256088</v>
      </c>
      <c r="DM34" s="665"/>
      <c r="DN34" s="665"/>
      <c r="DO34" s="665"/>
      <c r="DP34" s="665"/>
      <c r="DQ34" s="665"/>
      <c r="DR34" s="665"/>
      <c r="DS34" s="665"/>
      <c r="DT34" s="665"/>
      <c r="DU34" s="665"/>
      <c r="DV34" s="666"/>
      <c r="DW34" s="667">
        <v>14.6</v>
      </c>
      <c r="DX34" s="677"/>
      <c r="DY34" s="677"/>
      <c r="DZ34" s="677"/>
      <c r="EA34" s="677"/>
      <c r="EB34" s="677"/>
      <c r="EC34" s="698"/>
    </row>
    <row r="35" spans="2:133" ht="11.25" customHeight="1" x14ac:dyDescent="0.2">
      <c r="B35" s="661" t="s">
        <v>322</v>
      </c>
      <c r="C35" s="662"/>
      <c r="D35" s="662"/>
      <c r="E35" s="662"/>
      <c r="F35" s="662"/>
      <c r="G35" s="662"/>
      <c r="H35" s="662"/>
      <c r="I35" s="662"/>
      <c r="J35" s="662"/>
      <c r="K35" s="662"/>
      <c r="L35" s="662"/>
      <c r="M35" s="662"/>
      <c r="N35" s="662"/>
      <c r="O35" s="662"/>
      <c r="P35" s="662"/>
      <c r="Q35" s="663"/>
      <c r="R35" s="664">
        <v>9142</v>
      </c>
      <c r="S35" s="665"/>
      <c r="T35" s="665"/>
      <c r="U35" s="665"/>
      <c r="V35" s="665"/>
      <c r="W35" s="665"/>
      <c r="X35" s="665"/>
      <c r="Y35" s="666"/>
      <c r="Z35" s="691">
        <v>0.2</v>
      </c>
      <c r="AA35" s="691"/>
      <c r="AB35" s="691"/>
      <c r="AC35" s="691"/>
      <c r="AD35" s="692">
        <v>3254</v>
      </c>
      <c r="AE35" s="692"/>
      <c r="AF35" s="692"/>
      <c r="AG35" s="692"/>
      <c r="AH35" s="692"/>
      <c r="AI35" s="692"/>
      <c r="AJ35" s="692"/>
      <c r="AK35" s="692"/>
      <c r="AL35" s="667">
        <v>0.2</v>
      </c>
      <c r="AM35" s="668"/>
      <c r="AN35" s="668"/>
      <c r="AO35" s="693"/>
      <c r="AP35" s="221"/>
      <c r="AQ35" s="723" t="s">
        <v>323</v>
      </c>
      <c r="AR35" s="724"/>
      <c r="AS35" s="724"/>
      <c r="AT35" s="724"/>
      <c r="AU35" s="724"/>
      <c r="AV35" s="724"/>
      <c r="AW35" s="724"/>
      <c r="AX35" s="724"/>
      <c r="AY35" s="724"/>
      <c r="AZ35" s="724"/>
      <c r="BA35" s="724"/>
      <c r="BB35" s="724"/>
      <c r="BC35" s="724"/>
      <c r="BD35" s="724"/>
      <c r="BE35" s="724"/>
      <c r="BF35" s="725"/>
      <c r="BG35" s="723" t="s">
        <v>324</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325</v>
      </c>
      <c r="CE35" s="703"/>
      <c r="CF35" s="703"/>
      <c r="CG35" s="703"/>
      <c r="CH35" s="703"/>
      <c r="CI35" s="703"/>
      <c r="CJ35" s="703"/>
      <c r="CK35" s="703"/>
      <c r="CL35" s="703"/>
      <c r="CM35" s="703"/>
      <c r="CN35" s="703"/>
      <c r="CO35" s="703"/>
      <c r="CP35" s="703"/>
      <c r="CQ35" s="704"/>
      <c r="CR35" s="664">
        <v>27244</v>
      </c>
      <c r="CS35" s="675"/>
      <c r="CT35" s="675"/>
      <c r="CU35" s="675"/>
      <c r="CV35" s="675"/>
      <c r="CW35" s="675"/>
      <c r="CX35" s="675"/>
      <c r="CY35" s="676"/>
      <c r="CZ35" s="667">
        <v>0.8</v>
      </c>
      <c r="DA35" s="677"/>
      <c r="DB35" s="677"/>
      <c r="DC35" s="678"/>
      <c r="DD35" s="670">
        <v>22809</v>
      </c>
      <c r="DE35" s="675"/>
      <c r="DF35" s="675"/>
      <c r="DG35" s="675"/>
      <c r="DH35" s="675"/>
      <c r="DI35" s="675"/>
      <c r="DJ35" s="675"/>
      <c r="DK35" s="676"/>
      <c r="DL35" s="670">
        <v>13649</v>
      </c>
      <c r="DM35" s="675"/>
      <c r="DN35" s="675"/>
      <c r="DO35" s="675"/>
      <c r="DP35" s="675"/>
      <c r="DQ35" s="675"/>
      <c r="DR35" s="675"/>
      <c r="DS35" s="675"/>
      <c r="DT35" s="675"/>
      <c r="DU35" s="675"/>
      <c r="DV35" s="676"/>
      <c r="DW35" s="667">
        <v>0.8</v>
      </c>
      <c r="DX35" s="677"/>
      <c r="DY35" s="677"/>
      <c r="DZ35" s="677"/>
      <c r="EA35" s="677"/>
      <c r="EB35" s="677"/>
      <c r="EC35" s="698"/>
    </row>
    <row r="36" spans="2:133" ht="11.25" customHeight="1" x14ac:dyDescent="0.2">
      <c r="B36" s="661" t="s">
        <v>326</v>
      </c>
      <c r="C36" s="662"/>
      <c r="D36" s="662"/>
      <c r="E36" s="662"/>
      <c r="F36" s="662"/>
      <c r="G36" s="662"/>
      <c r="H36" s="662"/>
      <c r="I36" s="662"/>
      <c r="J36" s="662"/>
      <c r="K36" s="662"/>
      <c r="L36" s="662"/>
      <c r="M36" s="662"/>
      <c r="N36" s="662"/>
      <c r="O36" s="662"/>
      <c r="P36" s="662"/>
      <c r="Q36" s="663"/>
      <c r="R36" s="664">
        <v>24772</v>
      </c>
      <c r="S36" s="665"/>
      <c r="T36" s="665"/>
      <c r="U36" s="665"/>
      <c r="V36" s="665"/>
      <c r="W36" s="665"/>
      <c r="X36" s="665"/>
      <c r="Y36" s="666"/>
      <c r="Z36" s="691">
        <v>0.7</v>
      </c>
      <c r="AA36" s="691"/>
      <c r="AB36" s="691"/>
      <c r="AC36" s="691"/>
      <c r="AD36" s="692" t="s">
        <v>235</v>
      </c>
      <c r="AE36" s="692"/>
      <c r="AF36" s="692"/>
      <c r="AG36" s="692"/>
      <c r="AH36" s="692"/>
      <c r="AI36" s="692"/>
      <c r="AJ36" s="692"/>
      <c r="AK36" s="692"/>
      <c r="AL36" s="667" t="s">
        <v>235</v>
      </c>
      <c r="AM36" s="668"/>
      <c r="AN36" s="668"/>
      <c r="AO36" s="693"/>
      <c r="AP36" s="221"/>
      <c r="AQ36" s="714" t="s">
        <v>327</v>
      </c>
      <c r="AR36" s="715"/>
      <c r="AS36" s="715"/>
      <c r="AT36" s="715"/>
      <c r="AU36" s="715"/>
      <c r="AV36" s="715"/>
      <c r="AW36" s="715"/>
      <c r="AX36" s="715"/>
      <c r="AY36" s="716"/>
      <c r="AZ36" s="717">
        <v>142881</v>
      </c>
      <c r="BA36" s="718"/>
      <c r="BB36" s="718"/>
      <c r="BC36" s="718"/>
      <c r="BD36" s="718"/>
      <c r="BE36" s="718"/>
      <c r="BF36" s="719"/>
      <c r="BG36" s="720" t="s">
        <v>328</v>
      </c>
      <c r="BH36" s="721"/>
      <c r="BI36" s="721"/>
      <c r="BJ36" s="721"/>
      <c r="BK36" s="721"/>
      <c r="BL36" s="721"/>
      <c r="BM36" s="721"/>
      <c r="BN36" s="721"/>
      <c r="BO36" s="721"/>
      <c r="BP36" s="721"/>
      <c r="BQ36" s="721"/>
      <c r="BR36" s="721"/>
      <c r="BS36" s="721"/>
      <c r="BT36" s="721"/>
      <c r="BU36" s="722"/>
      <c r="BV36" s="717">
        <v>4725</v>
      </c>
      <c r="BW36" s="718"/>
      <c r="BX36" s="718"/>
      <c r="BY36" s="718"/>
      <c r="BZ36" s="718"/>
      <c r="CA36" s="718"/>
      <c r="CB36" s="719"/>
      <c r="CD36" s="706" t="s">
        <v>329</v>
      </c>
      <c r="CE36" s="703"/>
      <c r="CF36" s="703"/>
      <c r="CG36" s="703"/>
      <c r="CH36" s="703"/>
      <c r="CI36" s="703"/>
      <c r="CJ36" s="703"/>
      <c r="CK36" s="703"/>
      <c r="CL36" s="703"/>
      <c r="CM36" s="703"/>
      <c r="CN36" s="703"/>
      <c r="CO36" s="703"/>
      <c r="CP36" s="703"/>
      <c r="CQ36" s="704"/>
      <c r="CR36" s="664">
        <v>320102</v>
      </c>
      <c r="CS36" s="665"/>
      <c r="CT36" s="665"/>
      <c r="CU36" s="665"/>
      <c r="CV36" s="665"/>
      <c r="CW36" s="665"/>
      <c r="CX36" s="665"/>
      <c r="CY36" s="666"/>
      <c r="CZ36" s="667">
        <v>9.3000000000000007</v>
      </c>
      <c r="DA36" s="677"/>
      <c r="DB36" s="677"/>
      <c r="DC36" s="678"/>
      <c r="DD36" s="670">
        <v>269843</v>
      </c>
      <c r="DE36" s="665"/>
      <c r="DF36" s="665"/>
      <c r="DG36" s="665"/>
      <c r="DH36" s="665"/>
      <c r="DI36" s="665"/>
      <c r="DJ36" s="665"/>
      <c r="DK36" s="666"/>
      <c r="DL36" s="670">
        <v>185647</v>
      </c>
      <c r="DM36" s="665"/>
      <c r="DN36" s="665"/>
      <c r="DO36" s="665"/>
      <c r="DP36" s="665"/>
      <c r="DQ36" s="665"/>
      <c r="DR36" s="665"/>
      <c r="DS36" s="665"/>
      <c r="DT36" s="665"/>
      <c r="DU36" s="665"/>
      <c r="DV36" s="666"/>
      <c r="DW36" s="667">
        <v>10.6</v>
      </c>
      <c r="DX36" s="677"/>
      <c r="DY36" s="677"/>
      <c r="DZ36" s="677"/>
      <c r="EA36" s="677"/>
      <c r="EB36" s="677"/>
      <c r="EC36" s="698"/>
    </row>
    <row r="37" spans="2:133" ht="11.25" customHeight="1" x14ac:dyDescent="0.2">
      <c r="B37" s="661" t="s">
        <v>330</v>
      </c>
      <c r="C37" s="662"/>
      <c r="D37" s="662"/>
      <c r="E37" s="662"/>
      <c r="F37" s="662"/>
      <c r="G37" s="662"/>
      <c r="H37" s="662"/>
      <c r="I37" s="662"/>
      <c r="J37" s="662"/>
      <c r="K37" s="662"/>
      <c r="L37" s="662"/>
      <c r="M37" s="662"/>
      <c r="N37" s="662"/>
      <c r="O37" s="662"/>
      <c r="P37" s="662"/>
      <c r="Q37" s="663"/>
      <c r="R37" s="664">
        <v>50515</v>
      </c>
      <c r="S37" s="665"/>
      <c r="T37" s="665"/>
      <c r="U37" s="665"/>
      <c r="V37" s="665"/>
      <c r="W37" s="665"/>
      <c r="X37" s="665"/>
      <c r="Y37" s="666"/>
      <c r="Z37" s="691">
        <v>1.3</v>
      </c>
      <c r="AA37" s="691"/>
      <c r="AB37" s="691"/>
      <c r="AC37" s="691"/>
      <c r="AD37" s="692" t="s">
        <v>235</v>
      </c>
      <c r="AE37" s="692"/>
      <c r="AF37" s="692"/>
      <c r="AG37" s="692"/>
      <c r="AH37" s="692"/>
      <c r="AI37" s="692"/>
      <c r="AJ37" s="692"/>
      <c r="AK37" s="692"/>
      <c r="AL37" s="667" t="s">
        <v>235</v>
      </c>
      <c r="AM37" s="668"/>
      <c r="AN37" s="668"/>
      <c r="AO37" s="693"/>
      <c r="AQ37" s="699" t="s">
        <v>331</v>
      </c>
      <c r="AR37" s="700"/>
      <c r="AS37" s="700"/>
      <c r="AT37" s="700"/>
      <c r="AU37" s="700"/>
      <c r="AV37" s="700"/>
      <c r="AW37" s="700"/>
      <c r="AX37" s="700"/>
      <c r="AY37" s="701"/>
      <c r="AZ37" s="664">
        <v>32803</v>
      </c>
      <c r="BA37" s="665"/>
      <c r="BB37" s="665"/>
      <c r="BC37" s="665"/>
      <c r="BD37" s="675"/>
      <c r="BE37" s="675"/>
      <c r="BF37" s="702"/>
      <c r="BG37" s="706" t="s">
        <v>332</v>
      </c>
      <c r="BH37" s="703"/>
      <c r="BI37" s="703"/>
      <c r="BJ37" s="703"/>
      <c r="BK37" s="703"/>
      <c r="BL37" s="703"/>
      <c r="BM37" s="703"/>
      <c r="BN37" s="703"/>
      <c r="BO37" s="703"/>
      <c r="BP37" s="703"/>
      <c r="BQ37" s="703"/>
      <c r="BR37" s="703"/>
      <c r="BS37" s="703"/>
      <c r="BT37" s="703"/>
      <c r="BU37" s="704"/>
      <c r="BV37" s="664">
        <v>4725</v>
      </c>
      <c r="BW37" s="665"/>
      <c r="BX37" s="665"/>
      <c r="BY37" s="665"/>
      <c r="BZ37" s="665"/>
      <c r="CA37" s="665"/>
      <c r="CB37" s="705"/>
      <c r="CD37" s="706" t="s">
        <v>333</v>
      </c>
      <c r="CE37" s="703"/>
      <c r="CF37" s="703"/>
      <c r="CG37" s="703"/>
      <c r="CH37" s="703"/>
      <c r="CI37" s="703"/>
      <c r="CJ37" s="703"/>
      <c r="CK37" s="703"/>
      <c r="CL37" s="703"/>
      <c r="CM37" s="703"/>
      <c r="CN37" s="703"/>
      <c r="CO37" s="703"/>
      <c r="CP37" s="703"/>
      <c r="CQ37" s="704"/>
      <c r="CR37" s="664">
        <v>142594</v>
      </c>
      <c r="CS37" s="675"/>
      <c r="CT37" s="675"/>
      <c r="CU37" s="675"/>
      <c r="CV37" s="675"/>
      <c r="CW37" s="675"/>
      <c r="CX37" s="675"/>
      <c r="CY37" s="676"/>
      <c r="CZ37" s="667">
        <v>4.2</v>
      </c>
      <c r="DA37" s="677"/>
      <c r="DB37" s="677"/>
      <c r="DC37" s="678"/>
      <c r="DD37" s="670">
        <v>139115</v>
      </c>
      <c r="DE37" s="675"/>
      <c r="DF37" s="675"/>
      <c r="DG37" s="675"/>
      <c r="DH37" s="675"/>
      <c r="DI37" s="675"/>
      <c r="DJ37" s="675"/>
      <c r="DK37" s="676"/>
      <c r="DL37" s="670">
        <v>128963</v>
      </c>
      <c r="DM37" s="675"/>
      <c r="DN37" s="675"/>
      <c r="DO37" s="675"/>
      <c r="DP37" s="675"/>
      <c r="DQ37" s="675"/>
      <c r="DR37" s="675"/>
      <c r="DS37" s="675"/>
      <c r="DT37" s="675"/>
      <c r="DU37" s="675"/>
      <c r="DV37" s="676"/>
      <c r="DW37" s="667">
        <v>7.4</v>
      </c>
      <c r="DX37" s="677"/>
      <c r="DY37" s="677"/>
      <c r="DZ37" s="677"/>
      <c r="EA37" s="677"/>
      <c r="EB37" s="677"/>
      <c r="EC37" s="698"/>
    </row>
    <row r="38" spans="2:133" ht="11.25" customHeight="1" x14ac:dyDescent="0.2">
      <c r="B38" s="661" t="s">
        <v>334</v>
      </c>
      <c r="C38" s="662"/>
      <c r="D38" s="662"/>
      <c r="E38" s="662"/>
      <c r="F38" s="662"/>
      <c r="G38" s="662"/>
      <c r="H38" s="662"/>
      <c r="I38" s="662"/>
      <c r="J38" s="662"/>
      <c r="K38" s="662"/>
      <c r="L38" s="662"/>
      <c r="M38" s="662"/>
      <c r="N38" s="662"/>
      <c r="O38" s="662"/>
      <c r="P38" s="662"/>
      <c r="Q38" s="663"/>
      <c r="R38" s="664">
        <v>320564</v>
      </c>
      <c r="S38" s="665"/>
      <c r="T38" s="665"/>
      <c r="U38" s="665"/>
      <c r="V38" s="665"/>
      <c r="W38" s="665"/>
      <c r="X38" s="665"/>
      <c r="Y38" s="666"/>
      <c r="Z38" s="691">
        <v>8.5</v>
      </c>
      <c r="AA38" s="691"/>
      <c r="AB38" s="691"/>
      <c r="AC38" s="691"/>
      <c r="AD38" s="692" t="s">
        <v>235</v>
      </c>
      <c r="AE38" s="692"/>
      <c r="AF38" s="692"/>
      <c r="AG38" s="692"/>
      <c r="AH38" s="692"/>
      <c r="AI38" s="692"/>
      <c r="AJ38" s="692"/>
      <c r="AK38" s="692"/>
      <c r="AL38" s="667" t="s">
        <v>129</v>
      </c>
      <c r="AM38" s="668"/>
      <c r="AN38" s="668"/>
      <c r="AO38" s="693"/>
      <c r="AQ38" s="699" t="s">
        <v>335</v>
      </c>
      <c r="AR38" s="700"/>
      <c r="AS38" s="700"/>
      <c r="AT38" s="700"/>
      <c r="AU38" s="700"/>
      <c r="AV38" s="700"/>
      <c r="AW38" s="700"/>
      <c r="AX38" s="700"/>
      <c r="AY38" s="701"/>
      <c r="AZ38" s="664">
        <v>26103</v>
      </c>
      <c r="BA38" s="665"/>
      <c r="BB38" s="665"/>
      <c r="BC38" s="665"/>
      <c r="BD38" s="675"/>
      <c r="BE38" s="675"/>
      <c r="BF38" s="702"/>
      <c r="BG38" s="706" t="s">
        <v>336</v>
      </c>
      <c r="BH38" s="703"/>
      <c r="BI38" s="703"/>
      <c r="BJ38" s="703"/>
      <c r="BK38" s="703"/>
      <c r="BL38" s="703"/>
      <c r="BM38" s="703"/>
      <c r="BN38" s="703"/>
      <c r="BO38" s="703"/>
      <c r="BP38" s="703"/>
      <c r="BQ38" s="703"/>
      <c r="BR38" s="703"/>
      <c r="BS38" s="703"/>
      <c r="BT38" s="703"/>
      <c r="BU38" s="704"/>
      <c r="BV38" s="664">
        <v>163</v>
      </c>
      <c r="BW38" s="665"/>
      <c r="BX38" s="665"/>
      <c r="BY38" s="665"/>
      <c r="BZ38" s="665"/>
      <c r="CA38" s="665"/>
      <c r="CB38" s="705"/>
      <c r="CD38" s="706" t="s">
        <v>337</v>
      </c>
      <c r="CE38" s="703"/>
      <c r="CF38" s="703"/>
      <c r="CG38" s="703"/>
      <c r="CH38" s="703"/>
      <c r="CI38" s="703"/>
      <c r="CJ38" s="703"/>
      <c r="CK38" s="703"/>
      <c r="CL38" s="703"/>
      <c r="CM38" s="703"/>
      <c r="CN38" s="703"/>
      <c r="CO38" s="703"/>
      <c r="CP38" s="703"/>
      <c r="CQ38" s="704"/>
      <c r="CR38" s="664">
        <v>110078</v>
      </c>
      <c r="CS38" s="665"/>
      <c r="CT38" s="665"/>
      <c r="CU38" s="665"/>
      <c r="CV38" s="665"/>
      <c r="CW38" s="665"/>
      <c r="CX38" s="665"/>
      <c r="CY38" s="666"/>
      <c r="CZ38" s="667">
        <v>3.2</v>
      </c>
      <c r="DA38" s="677"/>
      <c r="DB38" s="677"/>
      <c r="DC38" s="678"/>
      <c r="DD38" s="670">
        <v>99811</v>
      </c>
      <c r="DE38" s="665"/>
      <c r="DF38" s="665"/>
      <c r="DG38" s="665"/>
      <c r="DH38" s="665"/>
      <c r="DI38" s="665"/>
      <c r="DJ38" s="665"/>
      <c r="DK38" s="666"/>
      <c r="DL38" s="670">
        <v>70050</v>
      </c>
      <c r="DM38" s="665"/>
      <c r="DN38" s="665"/>
      <c r="DO38" s="665"/>
      <c r="DP38" s="665"/>
      <c r="DQ38" s="665"/>
      <c r="DR38" s="665"/>
      <c r="DS38" s="665"/>
      <c r="DT38" s="665"/>
      <c r="DU38" s="665"/>
      <c r="DV38" s="666"/>
      <c r="DW38" s="667">
        <v>4</v>
      </c>
      <c r="DX38" s="677"/>
      <c r="DY38" s="677"/>
      <c r="DZ38" s="677"/>
      <c r="EA38" s="677"/>
      <c r="EB38" s="677"/>
      <c r="EC38" s="698"/>
    </row>
    <row r="39" spans="2:133" ht="11.25" customHeight="1" x14ac:dyDescent="0.2">
      <c r="B39" s="661" t="s">
        <v>338</v>
      </c>
      <c r="C39" s="662"/>
      <c r="D39" s="662"/>
      <c r="E39" s="662"/>
      <c r="F39" s="662"/>
      <c r="G39" s="662"/>
      <c r="H39" s="662"/>
      <c r="I39" s="662"/>
      <c r="J39" s="662"/>
      <c r="K39" s="662"/>
      <c r="L39" s="662"/>
      <c r="M39" s="662"/>
      <c r="N39" s="662"/>
      <c r="O39" s="662"/>
      <c r="P39" s="662"/>
      <c r="Q39" s="663"/>
      <c r="R39" s="664">
        <v>876103</v>
      </c>
      <c r="S39" s="665"/>
      <c r="T39" s="665"/>
      <c r="U39" s="665"/>
      <c r="V39" s="665"/>
      <c r="W39" s="665"/>
      <c r="X39" s="665"/>
      <c r="Y39" s="666"/>
      <c r="Z39" s="691">
        <v>23.2</v>
      </c>
      <c r="AA39" s="691"/>
      <c r="AB39" s="691"/>
      <c r="AC39" s="691"/>
      <c r="AD39" s="692">
        <v>1566</v>
      </c>
      <c r="AE39" s="692"/>
      <c r="AF39" s="692"/>
      <c r="AG39" s="692"/>
      <c r="AH39" s="692"/>
      <c r="AI39" s="692"/>
      <c r="AJ39" s="692"/>
      <c r="AK39" s="692"/>
      <c r="AL39" s="667">
        <v>0.1</v>
      </c>
      <c r="AM39" s="668"/>
      <c r="AN39" s="668"/>
      <c r="AO39" s="693"/>
      <c r="AQ39" s="699" t="s">
        <v>339</v>
      </c>
      <c r="AR39" s="700"/>
      <c r="AS39" s="700"/>
      <c r="AT39" s="700"/>
      <c r="AU39" s="700"/>
      <c r="AV39" s="700"/>
      <c r="AW39" s="700"/>
      <c r="AX39" s="700"/>
      <c r="AY39" s="701"/>
      <c r="AZ39" s="664">
        <v>3274</v>
      </c>
      <c r="BA39" s="665"/>
      <c r="BB39" s="665"/>
      <c r="BC39" s="665"/>
      <c r="BD39" s="675"/>
      <c r="BE39" s="675"/>
      <c r="BF39" s="702"/>
      <c r="BG39" s="706" t="s">
        <v>340</v>
      </c>
      <c r="BH39" s="703"/>
      <c r="BI39" s="703"/>
      <c r="BJ39" s="703"/>
      <c r="BK39" s="703"/>
      <c r="BL39" s="703"/>
      <c r="BM39" s="703"/>
      <c r="BN39" s="703"/>
      <c r="BO39" s="703"/>
      <c r="BP39" s="703"/>
      <c r="BQ39" s="703"/>
      <c r="BR39" s="703"/>
      <c r="BS39" s="703"/>
      <c r="BT39" s="703"/>
      <c r="BU39" s="704"/>
      <c r="BV39" s="664">
        <v>239</v>
      </c>
      <c r="BW39" s="665"/>
      <c r="BX39" s="665"/>
      <c r="BY39" s="665"/>
      <c r="BZ39" s="665"/>
      <c r="CA39" s="665"/>
      <c r="CB39" s="705"/>
      <c r="CD39" s="706" t="s">
        <v>341</v>
      </c>
      <c r="CE39" s="703"/>
      <c r="CF39" s="703"/>
      <c r="CG39" s="703"/>
      <c r="CH39" s="703"/>
      <c r="CI39" s="703"/>
      <c r="CJ39" s="703"/>
      <c r="CK39" s="703"/>
      <c r="CL39" s="703"/>
      <c r="CM39" s="703"/>
      <c r="CN39" s="703"/>
      <c r="CO39" s="703"/>
      <c r="CP39" s="703"/>
      <c r="CQ39" s="704"/>
      <c r="CR39" s="664">
        <v>251414</v>
      </c>
      <c r="CS39" s="675"/>
      <c r="CT39" s="675"/>
      <c r="CU39" s="675"/>
      <c r="CV39" s="675"/>
      <c r="CW39" s="675"/>
      <c r="CX39" s="675"/>
      <c r="CY39" s="676"/>
      <c r="CZ39" s="667">
        <v>7.3</v>
      </c>
      <c r="DA39" s="677"/>
      <c r="DB39" s="677"/>
      <c r="DC39" s="678"/>
      <c r="DD39" s="670">
        <v>250048</v>
      </c>
      <c r="DE39" s="675"/>
      <c r="DF39" s="675"/>
      <c r="DG39" s="675"/>
      <c r="DH39" s="675"/>
      <c r="DI39" s="675"/>
      <c r="DJ39" s="675"/>
      <c r="DK39" s="676"/>
      <c r="DL39" s="670" t="s">
        <v>235</v>
      </c>
      <c r="DM39" s="675"/>
      <c r="DN39" s="675"/>
      <c r="DO39" s="675"/>
      <c r="DP39" s="675"/>
      <c r="DQ39" s="675"/>
      <c r="DR39" s="675"/>
      <c r="DS39" s="675"/>
      <c r="DT39" s="675"/>
      <c r="DU39" s="675"/>
      <c r="DV39" s="676"/>
      <c r="DW39" s="667" t="s">
        <v>175</v>
      </c>
      <c r="DX39" s="677"/>
      <c r="DY39" s="677"/>
      <c r="DZ39" s="677"/>
      <c r="EA39" s="677"/>
      <c r="EB39" s="677"/>
      <c r="EC39" s="698"/>
    </row>
    <row r="40" spans="2:133" ht="11.25" customHeight="1" x14ac:dyDescent="0.2">
      <c r="B40" s="661" t="s">
        <v>342</v>
      </c>
      <c r="C40" s="662"/>
      <c r="D40" s="662"/>
      <c r="E40" s="662"/>
      <c r="F40" s="662"/>
      <c r="G40" s="662"/>
      <c r="H40" s="662"/>
      <c r="I40" s="662"/>
      <c r="J40" s="662"/>
      <c r="K40" s="662"/>
      <c r="L40" s="662"/>
      <c r="M40" s="662"/>
      <c r="N40" s="662"/>
      <c r="O40" s="662"/>
      <c r="P40" s="662"/>
      <c r="Q40" s="663"/>
      <c r="R40" s="664">
        <v>207500</v>
      </c>
      <c r="S40" s="665"/>
      <c r="T40" s="665"/>
      <c r="U40" s="665"/>
      <c r="V40" s="665"/>
      <c r="W40" s="665"/>
      <c r="X40" s="665"/>
      <c r="Y40" s="666"/>
      <c r="Z40" s="691">
        <v>5.5</v>
      </c>
      <c r="AA40" s="691"/>
      <c r="AB40" s="691"/>
      <c r="AC40" s="691"/>
      <c r="AD40" s="692" t="s">
        <v>129</v>
      </c>
      <c r="AE40" s="692"/>
      <c r="AF40" s="692"/>
      <c r="AG40" s="692"/>
      <c r="AH40" s="692"/>
      <c r="AI40" s="692"/>
      <c r="AJ40" s="692"/>
      <c r="AK40" s="692"/>
      <c r="AL40" s="667" t="s">
        <v>129</v>
      </c>
      <c r="AM40" s="668"/>
      <c r="AN40" s="668"/>
      <c r="AO40" s="693"/>
      <c r="AQ40" s="699" t="s">
        <v>343</v>
      </c>
      <c r="AR40" s="700"/>
      <c r="AS40" s="700"/>
      <c r="AT40" s="700"/>
      <c r="AU40" s="700"/>
      <c r="AV40" s="700"/>
      <c r="AW40" s="700"/>
      <c r="AX40" s="700"/>
      <c r="AY40" s="701"/>
      <c r="AZ40" s="664">
        <v>577</v>
      </c>
      <c r="BA40" s="665"/>
      <c r="BB40" s="665"/>
      <c r="BC40" s="665"/>
      <c r="BD40" s="675"/>
      <c r="BE40" s="675"/>
      <c r="BF40" s="702"/>
      <c r="BG40" s="707" t="s">
        <v>344</v>
      </c>
      <c r="BH40" s="708"/>
      <c r="BI40" s="708"/>
      <c r="BJ40" s="708"/>
      <c r="BK40" s="708"/>
      <c r="BL40" s="222"/>
      <c r="BM40" s="703" t="s">
        <v>345</v>
      </c>
      <c r="BN40" s="703"/>
      <c r="BO40" s="703"/>
      <c r="BP40" s="703"/>
      <c r="BQ40" s="703"/>
      <c r="BR40" s="703"/>
      <c r="BS40" s="703"/>
      <c r="BT40" s="703"/>
      <c r="BU40" s="704"/>
      <c r="BV40" s="664">
        <v>83</v>
      </c>
      <c r="BW40" s="665"/>
      <c r="BX40" s="665"/>
      <c r="BY40" s="665"/>
      <c r="BZ40" s="665"/>
      <c r="CA40" s="665"/>
      <c r="CB40" s="705"/>
      <c r="CD40" s="706" t="s">
        <v>346</v>
      </c>
      <c r="CE40" s="703"/>
      <c r="CF40" s="703"/>
      <c r="CG40" s="703"/>
      <c r="CH40" s="703"/>
      <c r="CI40" s="703"/>
      <c r="CJ40" s="703"/>
      <c r="CK40" s="703"/>
      <c r="CL40" s="703"/>
      <c r="CM40" s="703"/>
      <c r="CN40" s="703"/>
      <c r="CO40" s="703"/>
      <c r="CP40" s="703"/>
      <c r="CQ40" s="704"/>
      <c r="CR40" s="664" t="s">
        <v>175</v>
      </c>
      <c r="CS40" s="665"/>
      <c r="CT40" s="665"/>
      <c r="CU40" s="665"/>
      <c r="CV40" s="665"/>
      <c r="CW40" s="665"/>
      <c r="CX40" s="665"/>
      <c r="CY40" s="666"/>
      <c r="CZ40" s="667" t="s">
        <v>235</v>
      </c>
      <c r="DA40" s="677"/>
      <c r="DB40" s="677"/>
      <c r="DC40" s="678"/>
      <c r="DD40" s="670" t="s">
        <v>235</v>
      </c>
      <c r="DE40" s="665"/>
      <c r="DF40" s="665"/>
      <c r="DG40" s="665"/>
      <c r="DH40" s="665"/>
      <c r="DI40" s="665"/>
      <c r="DJ40" s="665"/>
      <c r="DK40" s="666"/>
      <c r="DL40" s="670" t="s">
        <v>235</v>
      </c>
      <c r="DM40" s="665"/>
      <c r="DN40" s="665"/>
      <c r="DO40" s="665"/>
      <c r="DP40" s="665"/>
      <c r="DQ40" s="665"/>
      <c r="DR40" s="665"/>
      <c r="DS40" s="665"/>
      <c r="DT40" s="665"/>
      <c r="DU40" s="665"/>
      <c r="DV40" s="666"/>
      <c r="DW40" s="667" t="s">
        <v>129</v>
      </c>
      <c r="DX40" s="677"/>
      <c r="DY40" s="677"/>
      <c r="DZ40" s="677"/>
      <c r="EA40" s="677"/>
      <c r="EB40" s="677"/>
      <c r="EC40" s="698"/>
    </row>
    <row r="41" spans="2:133" ht="11.25" customHeight="1" x14ac:dyDescent="0.2">
      <c r="B41" s="661" t="s">
        <v>347</v>
      </c>
      <c r="C41" s="662"/>
      <c r="D41" s="662"/>
      <c r="E41" s="662"/>
      <c r="F41" s="662"/>
      <c r="G41" s="662"/>
      <c r="H41" s="662"/>
      <c r="I41" s="662"/>
      <c r="J41" s="662"/>
      <c r="K41" s="662"/>
      <c r="L41" s="662"/>
      <c r="M41" s="662"/>
      <c r="N41" s="662"/>
      <c r="O41" s="662"/>
      <c r="P41" s="662"/>
      <c r="Q41" s="663"/>
      <c r="R41" s="664" t="s">
        <v>235</v>
      </c>
      <c r="S41" s="665"/>
      <c r="T41" s="665"/>
      <c r="U41" s="665"/>
      <c r="V41" s="665"/>
      <c r="W41" s="665"/>
      <c r="X41" s="665"/>
      <c r="Y41" s="666"/>
      <c r="Z41" s="691" t="s">
        <v>175</v>
      </c>
      <c r="AA41" s="691"/>
      <c r="AB41" s="691"/>
      <c r="AC41" s="691"/>
      <c r="AD41" s="692" t="s">
        <v>175</v>
      </c>
      <c r="AE41" s="692"/>
      <c r="AF41" s="692"/>
      <c r="AG41" s="692"/>
      <c r="AH41" s="692"/>
      <c r="AI41" s="692"/>
      <c r="AJ41" s="692"/>
      <c r="AK41" s="692"/>
      <c r="AL41" s="667" t="s">
        <v>235</v>
      </c>
      <c r="AM41" s="668"/>
      <c r="AN41" s="668"/>
      <c r="AO41" s="693"/>
      <c r="AQ41" s="699" t="s">
        <v>348</v>
      </c>
      <c r="AR41" s="700"/>
      <c r="AS41" s="700"/>
      <c r="AT41" s="700"/>
      <c r="AU41" s="700"/>
      <c r="AV41" s="700"/>
      <c r="AW41" s="700"/>
      <c r="AX41" s="700"/>
      <c r="AY41" s="701"/>
      <c r="AZ41" s="664">
        <v>14587</v>
      </c>
      <c r="BA41" s="665"/>
      <c r="BB41" s="665"/>
      <c r="BC41" s="665"/>
      <c r="BD41" s="675"/>
      <c r="BE41" s="675"/>
      <c r="BF41" s="702"/>
      <c r="BG41" s="707"/>
      <c r="BH41" s="708"/>
      <c r="BI41" s="708"/>
      <c r="BJ41" s="708"/>
      <c r="BK41" s="708"/>
      <c r="BL41" s="222"/>
      <c r="BM41" s="703" t="s">
        <v>349</v>
      </c>
      <c r="BN41" s="703"/>
      <c r="BO41" s="703"/>
      <c r="BP41" s="703"/>
      <c r="BQ41" s="703"/>
      <c r="BR41" s="703"/>
      <c r="BS41" s="703"/>
      <c r="BT41" s="703"/>
      <c r="BU41" s="704"/>
      <c r="BV41" s="664" t="s">
        <v>175</v>
      </c>
      <c r="BW41" s="665"/>
      <c r="BX41" s="665"/>
      <c r="BY41" s="665"/>
      <c r="BZ41" s="665"/>
      <c r="CA41" s="665"/>
      <c r="CB41" s="705"/>
      <c r="CD41" s="706" t="s">
        <v>350</v>
      </c>
      <c r="CE41" s="703"/>
      <c r="CF41" s="703"/>
      <c r="CG41" s="703"/>
      <c r="CH41" s="703"/>
      <c r="CI41" s="703"/>
      <c r="CJ41" s="703"/>
      <c r="CK41" s="703"/>
      <c r="CL41" s="703"/>
      <c r="CM41" s="703"/>
      <c r="CN41" s="703"/>
      <c r="CO41" s="703"/>
      <c r="CP41" s="703"/>
      <c r="CQ41" s="704"/>
      <c r="CR41" s="664" t="s">
        <v>235</v>
      </c>
      <c r="CS41" s="675"/>
      <c r="CT41" s="675"/>
      <c r="CU41" s="675"/>
      <c r="CV41" s="675"/>
      <c r="CW41" s="675"/>
      <c r="CX41" s="675"/>
      <c r="CY41" s="676"/>
      <c r="CZ41" s="667" t="s">
        <v>175</v>
      </c>
      <c r="DA41" s="677"/>
      <c r="DB41" s="677"/>
      <c r="DC41" s="678"/>
      <c r="DD41" s="670" t="s">
        <v>129</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2">
      <c r="B42" s="661" t="s">
        <v>351</v>
      </c>
      <c r="C42" s="662"/>
      <c r="D42" s="662"/>
      <c r="E42" s="662"/>
      <c r="F42" s="662"/>
      <c r="G42" s="662"/>
      <c r="H42" s="662"/>
      <c r="I42" s="662"/>
      <c r="J42" s="662"/>
      <c r="K42" s="662"/>
      <c r="L42" s="662"/>
      <c r="M42" s="662"/>
      <c r="N42" s="662"/>
      <c r="O42" s="662"/>
      <c r="P42" s="662"/>
      <c r="Q42" s="663"/>
      <c r="R42" s="664" t="s">
        <v>235</v>
      </c>
      <c r="S42" s="665"/>
      <c r="T42" s="665"/>
      <c r="U42" s="665"/>
      <c r="V42" s="665"/>
      <c r="W42" s="665"/>
      <c r="X42" s="665"/>
      <c r="Y42" s="666"/>
      <c r="Z42" s="691" t="s">
        <v>235</v>
      </c>
      <c r="AA42" s="691"/>
      <c r="AB42" s="691"/>
      <c r="AC42" s="691"/>
      <c r="AD42" s="692" t="s">
        <v>175</v>
      </c>
      <c r="AE42" s="692"/>
      <c r="AF42" s="692"/>
      <c r="AG42" s="692"/>
      <c r="AH42" s="692"/>
      <c r="AI42" s="692"/>
      <c r="AJ42" s="692"/>
      <c r="AK42" s="692"/>
      <c r="AL42" s="667" t="s">
        <v>129</v>
      </c>
      <c r="AM42" s="668"/>
      <c r="AN42" s="668"/>
      <c r="AO42" s="693"/>
      <c r="AQ42" s="711" t="s">
        <v>352</v>
      </c>
      <c r="AR42" s="712"/>
      <c r="AS42" s="712"/>
      <c r="AT42" s="712"/>
      <c r="AU42" s="712"/>
      <c r="AV42" s="712"/>
      <c r="AW42" s="712"/>
      <c r="AX42" s="712"/>
      <c r="AY42" s="713"/>
      <c r="AZ42" s="644">
        <v>65537</v>
      </c>
      <c r="BA42" s="679"/>
      <c r="BB42" s="679"/>
      <c r="BC42" s="679"/>
      <c r="BD42" s="645"/>
      <c r="BE42" s="645"/>
      <c r="BF42" s="694"/>
      <c r="BG42" s="709"/>
      <c r="BH42" s="710"/>
      <c r="BI42" s="710"/>
      <c r="BJ42" s="710"/>
      <c r="BK42" s="710"/>
      <c r="BL42" s="223"/>
      <c r="BM42" s="695" t="s">
        <v>353</v>
      </c>
      <c r="BN42" s="695"/>
      <c r="BO42" s="695"/>
      <c r="BP42" s="695"/>
      <c r="BQ42" s="695"/>
      <c r="BR42" s="695"/>
      <c r="BS42" s="695"/>
      <c r="BT42" s="695"/>
      <c r="BU42" s="696"/>
      <c r="BV42" s="644">
        <v>215</v>
      </c>
      <c r="BW42" s="679"/>
      <c r="BX42" s="679"/>
      <c r="BY42" s="679"/>
      <c r="BZ42" s="679"/>
      <c r="CA42" s="679"/>
      <c r="CB42" s="697"/>
      <c r="CD42" s="661" t="s">
        <v>354</v>
      </c>
      <c r="CE42" s="662"/>
      <c r="CF42" s="662"/>
      <c r="CG42" s="662"/>
      <c r="CH42" s="662"/>
      <c r="CI42" s="662"/>
      <c r="CJ42" s="662"/>
      <c r="CK42" s="662"/>
      <c r="CL42" s="662"/>
      <c r="CM42" s="662"/>
      <c r="CN42" s="662"/>
      <c r="CO42" s="662"/>
      <c r="CP42" s="662"/>
      <c r="CQ42" s="663"/>
      <c r="CR42" s="664">
        <v>1290693</v>
      </c>
      <c r="CS42" s="675"/>
      <c r="CT42" s="675"/>
      <c r="CU42" s="675"/>
      <c r="CV42" s="675"/>
      <c r="CW42" s="675"/>
      <c r="CX42" s="675"/>
      <c r="CY42" s="676"/>
      <c r="CZ42" s="667">
        <v>37.700000000000003</v>
      </c>
      <c r="DA42" s="677"/>
      <c r="DB42" s="677"/>
      <c r="DC42" s="678"/>
      <c r="DD42" s="670">
        <v>129115</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2">
      <c r="B43" s="661" t="s">
        <v>355</v>
      </c>
      <c r="C43" s="662"/>
      <c r="D43" s="662"/>
      <c r="E43" s="662"/>
      <c r="F43" s="662"/>
      <c r="G43" s="662"/>
      <c r="H43" s="662"/>
      <c r="I43" s="662"/>
      <c r="J43" s="662"/>
      <c r="K43" s="662"/>
      <c r="L43" s="662"/>
      <c r="M43" s="662"/>
      <c r="N43" s="662"/>
      <c r="O43" s="662"/>
      <c r="P43" s="662"/>
      <c r="Q43" s="663"/>
      <c r="R43" s="664" t="s">
        <v>235</v>
      </c>
      <c r="S43" s="665"/>
      <c r="T43" s="665"/>
      <c r="U43" s="665"/>
      <c r="V43" s="665"/>
      <c r="W43" s="665"/>
      <c r="X43" s="665"/>
      <c r="Y43" s="666"/>
      <c r="Z43" s="691" t="s">
        <v>235</v>
      </c>
      <c r="AA43" s="691"/>
      <c r="AB43" s="691"/>
      <c r="AC43" s="691"/>
      <c r="AD43" s="692" t="s">
        <v>235</v>
      </c>
      <c r="AE43" s="692"/>
      <c r="AF43" s="692"/>
      <c r="AG43" s="692"/>
      <c r="AH43" s="692"/>
      <c r="AI43" s="692"/>
      <c r="AJ43" s="692"/>
      <c r="AK43" s="692"/>
      <c r="AL43" s="667" t="s">
        <v>235</v>
      </c>
      <c r="AM43" s="668"/>
      <c r="AN43" s="668"/>
      <c r="AO43" s="693"/>
      <c r="BV43" s="224"/>
      <c r="BW43" s="224"/>
      <c r="BX43" s="224"/>
      <c r="BY43" s="224"/>
      <c r="BZ43" s="224"/>
      <c r="CA43" s="224"/>
      <c r="CB43" s="224"/>
      <c r="CD43" s="661" t="s">
        <v>356</v>
      </c>
      <c r="CE43" s="662"/>
      <c r="CF43" s="662"/>
      <c r="CG43" s="662"/>
      <c r="CH43" s="662"/>
      <c r="CI43" s="662"/>
      <c r="CJ43" s="662"/>
      <c r="CK43" s="662"/>
      <c r="CL43" s="662"/>
      <c r="CM43" s="662"/>
      <c r="CN43" s="662"/>
      <c r="CO43" s="662"/>
      <c r="CP43" s="662"/>
      <c r="CQ43" s="663"/>
      <c r="CR43" s="664" t="s">
        <v>175</v>
      </c>
      <c r="CS43" s="675"/>
      <c r="CT43" s="675"/>
      <c r="CU43" s="675"/>
      <c r="CV43" s="675"/>
      <c r="CW43" s="675"/>
      <c r="CX43" s="675"/>
      <c r="CY43" s="676"/>
      <c r="CZ43" s="667" t="s">
        <v>175</v>
      </c>
      <c r="DA43" s="677"/>
      <c r="DB43" s="677"/>
      <c r="DC43" s="678"/>
      <c r="DD43" s="670" t="s">
        <v>175</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2">
      <c r="B44" s="641" t="s">
        <v>357</v>
      </c>
      <c r="C44" s="642"/>
      <c r="D44" s="642"/>
      <c r="E44" s="642"/>
      <c r="F44" s="642"/>
      <c r="G44" s="642"/>
      <c r="H44" s="642"/>
      <c r="I44" s="642"/>
      <c r="J44" s="642"/>
      <c r="K44" s="642"/>
      <c r="L44" s="642"/>
      <c r="M44" s="642"/>
      <c r="N44" s="642"/>
      <c r="O44" s="642"/>
      <c r="P44" s="642"/>
      <c r="Q44" s="643"/>
      <c r="R44" s="644">
        <v>3783506</v>
      </c>
      <c r="S44" s="679"/>
      <c r="T44" s="679"/>
      <c r="U44" s="679"/>
      <c r="V44" s="679"/>
      <c r="W44" s="679"/>
      <c r="X44" s="679"/>
      <c r="Y44" s="680"/>
      <c r="Z44" s="681">
        <v>100</v>
      </c>
      <c r="AA44" s="681"/>
      <c r="AB44" s="681"/>
      <c r="AC44" s="681"/>
      <c r="AD44" s="682">
        <v>1748269</v>
      </c>
      <c r="AE44" s="682"/>
      <c r="AF44" s="682"/>
      <c r="AG44" s="682"/>
      <c r="AH44" s="682"/>
      <c r="AI44" s="682"/>
      <c r="AJ44" s="682"/>
      <c r="AK44" s="682"/>
      <c r="AL44" s="647">
        <v>100</v>
      </c>
      <c r="AM44" s="683"/>
      <c r="AN44" s="683"/>
      <c r="AO44" s="684"/>
      <c r="CD44" s="685" t="s">
        <v>303</v>
      </c>
      <c r="CE44" s="686"/>
      <c r="CF44" s="661" t="s">
        <v>358</v>
      </c>
      <c r="CG44" s="662"/>
      <c r="CH44" s="662"/>
      <c r="CI44" s="662"/>
      <c r="CJ44" s="662"/>
      <c r="CK44" s="662"/>
      <c r="CL44" s="662"/>
      <c r="CM44" s="662"/>
      <c r="CN44" s="662"/>
      <c r="CO44" s="662"/>
      <c r="CP44" s="662"/>
      <c r="CQ44" s="663"/>
      <c r="CR44" s="664">
        <v>1290693</v>
      </c>
      <c r="CS44" s="665"/>
      <c r="CT44" s="665"/>
      <c r="CU44" s="665"/>
      <c r="CV44" s="665"/>
      <c r="CW44" s="665"/>
      <c r="CX44" s="665"/>
      <c r="CY44" s="666"/>
      <c r="CZ44" s="667">
        <v>37.700000000000003</v>
      </c>
      <c r="DA44" s="668"/>
      <c r="DB44" s="668"/>
      <c r="DC44" s="669"/>
      <c r="DD44" s="670">
        <v>129115</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359</v>
      </c>
      <c r="CG45" s="662"/>
      <c r="CH45" s="662"/>
      <c r="CI45" s="662"/>
      <c r="CJ45" s="662"/>
      <c r="CK45" s="662"/>
      <c r="CL45" s="662"/>
      <c r="CM45" s="662"/>
      <c r="CN45" s="662"/>
      <c r="CO45" s="662"/>
      <c r="CP45" s="662"/>
      <c r="CQ45" s="663"/>
      <c r="CR45" s="664">
        <v>188215</v>
      </c>
      <c r="CS45" s="675"/>
      <c r="CT45" s="675"/>
      <c r="CU45" s="675"/>
      <c r="CV45" s="675"/>
      <c r="CW45" s="675"/>
      <c r="CX45" s="675"/>
      <c r="CY45" s="676"/>
      <c r="CZ45" s="667">
        <v>5.5</v>
      </c>
      <c r="DA45" s="677"/>
      <c r="DB45" s="677"/>
      <c r="DC45" s="678"/>
      <c r="DD45" s="670">
        <v>19633</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2">
      <c r="B46" s="226" t="s">
        <v>360</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361</v>
      </c>
      <c r="CG46" s="662"/>
      <c r="CH46" s="662"/>
      <c r="CI46" s="662"/>
      <c r="CJ46" s="662"/>
      <c r="CK46" s="662"/>
      <c r="CL46" s="662"/>
      <c r="CM46" s="662"/>
      <c r="CN46" s="662"/>
      <c r="CO46" s="662"/>
      <c r="CP46" s="662"/>
      <c r="CQ46" s="663"/>
      <c r="CR46" s="664">
        <v>1102478</v>
      </c>
      <c r="CS46" s="665"/>
      <c r="CT46" s="665"/>
      <c r="CU46" s="665"/>
      <c r="CV46" s="665"/>
      <c r="CW46" s="665"/>
      <c r="CX46" s="665"/>
      <c r="CY46" s="666"/>
      <c r="CZ46" s="667">
        <v>32.200000000000003</v>
      </c>
      <c r="DA46" s="668"/>
      <c r="DB46" s="668"/>
      <c r="DC46" s="669"/>
      <c r="DD46" s="670">
        <v>109482</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2">
      <c r="B47" s="674" t="s">
        <v>362</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363</v>
      </c>
      <c r="CG47" s="662"/>
      <c r="CH47" s="662"/>
      <c r="CI47" s="662"/>
      <c r="CJ47" s="662"/>
      <c r="CK47" s="662"/>
      <c r="CL47" s="662"/>
      <c r="CM47" s="662"/>
      <c r="CN47" s="662"/>
      <c r="CO47" s="662"/>
      <c r="CP47" s="662"/>
      <c r="CQ47" s="663"/>
      <c r="CR47" s="664" t="s">
        <v>235</v>
      </c>
      <c r="CS47" s="675"/>
      <c r="CT47" s="675"/>
      <c r="CU47" s="675"/>
      <c r="CV47" s="675"/>
      <c r="CW47" s="675"/>
      <c r="CX47" s="675"/>
      <c r="CY47" s="676"/>
      <c r="CZ47" s="667" t="s">
        <v>235</v>
      </c>
      <c r="DA47" s="677"/>
      <c r="DB47" s="677"/>
      <c r="DC47" s="678"/>
      <c r="DD47" s="670" t="s">
        <v>235</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ht="10.8" x14ac:dyDescent="0.2">
      <c r="B48" s="660" t="s">
        <v>364</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365</v>
      </c>
      <c r="CG48" s="662"/>
      <c r="CH48" s="662"/>
      <c r="CI48" s="662"/>
      <c r="CJ48" s="662"/>
      <c r="CK48" s="662"/>
      <c r="CL48" s="662"/>
      <c r="CM48" s="662"/>
      <c r="CN48" s="662"/>
      <c r="CO48" s="662"/>
      <c r="CP48" s="662"/>
      <c r="CQ48" s="663"/>
      <c r="CR48" s="664" t="s">
        <v>175</v>
      </c>
      <c r="CS48" s="665"/>
      <c r="CT48" s="665"/>
      <c r="CU48" s="665"/>
      <c r="CV48" s="665"/>
      <c r="CW48" s="665"/>
      <c r="CX48" s="665"/>
      <c r="CY48" s="666"/>
      <c r="CZ48" s="667" t="s">
        <v>235</v>
      </c>
      <c r="DA48" s="668"/>
      <c r="DB48" s="668"/>
      <c r="DC48" s="669"/>
      <c r="DD48" s="670" t="s">
        <v>235</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366</v>
      </c>
      <c r="CE49" s="642"/>
      <c r="CF49" s="642"/>
      <c r="CG49" s="642"/>
      <c r="CH49" s="642"/>
      <c r="CI49" s="642"/>
      <c r="CJ49" s="642"/>
      <c r="CK49" s="642"/>
      <c r="CL49" s="642"/>
      <c r="CM49" s="642"/>
      <c r="CN49" s="642"/>
      <c r="CO49" s="642"/>
      <c r="CP49" s="642"/>
      <c r="CQ49" s="643"/>
      <c r="CR49" s="644">
        <v>3426762</v>
      </c>
      <c r="CS49" s="645"/>
      <c r="CT49" s="645"/>
      <c r="CU49" s="645"/>
      <c r="CV49" s="645"/>
      <c r="CW49" s="645"/>
      <c r="CX49" s="645"/>
      <c r="CY49" s="646"/>
      <c r="CZ49" s="647">
        <v>100</v>
      </c>
      <c r="DA49" s="648"/>
      <c r="DB49" s="648"/>
      <c r="DC49" s="649"/>
      <c r="DD49" s="650">
        <v>1916420</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TSpINEgt4kBYdWjmbL8i28hTL1+wxWunIGyrEdMODTu9ogmMgkEcntHVBshlFk6jdzlSL3e7XIEypxivq38bgQ==" saltValue="KdxWw0FzwpavyC4RpMFbe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56" t="s">
        <v>367</v>
      </c>
      <c r="B2" s="1156"/>
      <c r="C2" s="1156"/>
      <c r="D2" s="1156"/>
      <c r="E2" s="1156"/>
      <c r="F2" s="1156"/>
      <c r="G2" s="1156"/>
      <c r="H2" s="1156"/>
      <c r="I2" s="1156"/>
      <c r="J2" s="1156"/>
      <c r="K2" s="1156"/>
      <c r="L2" s="1156"/>
      <c r="M2" s="1156"/>
      <c r="N2" s="1156"/>
      <c r="O2" s="1156"/>
      <c r="P2" s="1156"/>
      <c r="Q2" s="1156"/>
      <c r="R2" s="1156"/>
      <c r="S2" s="1156"/>
      <c r="T2" s="1156"/>
      <c r="U2" s="1156"/>
      <c r="V2" s="1156"/>
      <c r="W2" s="1156"/>
      <c r="X2" s="1156"/>
      <c r="Y2" s="1156"/>
      <c r="Z2" s="1156"/>
      <c r="AA2" s="1156"/>
      <c r="AB2" s="1156"/>
      <c r="AC2" s="1156"/>
      <c r="AD2" s="1156"/>
      <c r="AE2" s="1156"/>
      <c r="AF2" s="1156"/>
      <c r="AG2" s="1156"/>
      <c r="AH2" s="1156"/>
      <c r="AI2" s="1156"/>
      <c r="AJ2" s="1156"/>
      <c r="AK2" s="1156"/>
      <c r="AL2" s="1156"/>
      <c r="AM2" s="1156"/>
      <c r="AN2" s="1156"/>
      <c r="AO2" s="1156"/>
      <c r="AP2" s="1156"/>
      <c r="AQ2" s="1156"/>
      <c r="AR2" s="1156"/>
      <c r="AS2" s="1156"/>
      <c r="AT2" s="1156"/>
      <c r="AU2" s="1156"/>
      <c r="AV2" s="1156"/>
      <c r="AW2" s="1156"/>
      <c r="AX2" s="1156"/>
      <c r="AY2" s="1156"/>
      <c r="AZ2" s="1156"/>
      <c r="BA2" s="1156"/>
      <c r="BB2" s="1156"/>
      <c r="BC2" s="1156"/>
      <c r="BD2" s="1156"/>
      <c r="BE2" s="1156"/>
      <c r="BF2" s="1156"/>
      <c r="BG2" s="1156"/>
      <c r="BH2" s="1156"/>
      <c r="BI2" s="1156"/>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7" t="s">
        <v>368</v>
      </c>
      <c r="DK2" s="1158"/>
      <c r="DL2" s="1158"/>
      <c r="DM2" s="1158"/>
      <c r="DN2" s="1158"/>
      <c r="DO2" s="1159"/>
      <c r="DP2" s="231"/>
      <c r="DQ2" s="1157" t="s">
        <v>369</v>
      </c>
      <c r="DR2" s="1158"/>
      <c r="DS2" s="1158"/>
      <c r="DT2" s="1158"/>
      <c r="DU2" s="1158"/>
      <c r="DV2" s="1158"/>
      <c r="DW2" s="1158"/>
      <c r="DX2" s="1158"/>
      <c r="DY2" s="1158"/>
      <c r="DZ2" s="1159"/>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125" t="s">
        <v>370</v>
      </c>
      <c r="B4" s="1125"/>
      <c r="C4" s="1125"/>
      <c r="D4" s="1125"/>
      <c r="E4" s="1125"/>
      <c r="F4" s="1125"/>
      <c r="G4" s="1125"/>
      <c r="H4" s="1125"/>
      <c r="I4" s="1125"/>
      <c r="J4" s="1125"/>
      <c r="K4" s="1125"/>
      <c r="L4" s="1125"/>
      <c r="M4" s="1125"/>
      <c r="N4" s="1125"/>
      <c r="O4" s="1125"/>
      <c r="P4" s="1125"/>
      <c r="Q4" s="1125"/>
      <c r="R4" s="1125"/>
      <c r="S4" s="1125"/>
      <c r="T4" s="1125"/>
      <c r="U4" s="1125"/>
      <c r="V4" s="1125"/>
      <c r="W4" s="1125"/>
      <c r="X4" s="1125"/>
      <c r="Y4" s="1125"/>
      <c r="Z4" s="1125"/>
      <c r="AA4" s="1125"/>
      <c r="AB4" s="1125"/>
      <c r="AC4" s="1125"/>
      <c r="AD4" s="1125"/>
      <c r="AE4" s="1125"/>
      <c r="AF4" s="1125"/>
      <c r="AG4" s="1125"/>
      <c r="AH4" s="1125"/>
      <c r="AI4" s="1125"/>
      <c r="AJ4" s="1125"/>
      <c r="AK4" s="1125"/>
      <c r="AL4" s="1125"/>
      <c r="AM4" s="1125"/>
      <c r="AN4" s="1125"/>
      <c r="AO4" s="1125"/>
      <c r="AP4" s="1125"/>
      <c r="AQ4" s="1125"/>
      <c r="AR4" s="1125"/>
      <c r="AS4" s="1125"/>
      <c r="AT4" s="1125"/>
      <c r="AU4" s="1125"/>
      <c r="AV4" s="1125"/>
      <c r="AW4" s="1125"/>
      <c r="AX4" s="1125"/>
      <c r="AY4" s="1125"/>
      <c r="AZ4" s="235"/>
      <c r="BA4" s="235"/>
      <c r="BB4" s="235"/>
      <c r="BC4" s="235"/>
      <c r="BD4" s="235"/>
      <c r="BE4" s="236"/>
      <c r="BF4" s="236"/>
      <c r="BG4" s="236"/>
      <c r="BH4" s="236"/>
      <c r="BI4" s="236"/>
      <c r="BJ4" s="236"/>
      <c r="BK4" s="236"/>
      <c r="BL4" s="236"/>
      <c r="BM4" s="236"/>
      <c r="BN4" s="236"/>
      <c r="BO4" s="236"/>
      <c r="BP4" s="236"/>
      <c r="BQ4" s="794" t="s">
        <v>371</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x14ac:dyDescent="0.2">
      <c r="A5" s="1061" t="s">
        <v>372</v>
      </c>
      <c r="B5" s="1062"/>
      <c r="C5" s="1062"/>
      <c r="D5" s="1062"/>
      <c r="E5" s="1062"/>
      <c r="F5" s="1062"/>
      <c r="G5" s="1062"/>
      <c r="H5" s="1062"/>
      <c r="I5" s="1062"/>
      <c r="J5" s="1062"/>
      <c r="K5" s="1062"/>
      <c r="L5" s="1062"/>
      <c r="M5" s="1062"/>
      <c r="N5" s="1062"/>
      <c r="O5" s="1062"/>
      <c r="P5" s="1063"/>
      <c r="Q5" s="1067" t="s">
        <v>373</v>
      </c>
      <c r="R5" s="1068"/>
      <c r="S5" s="1068"/>
      <c r="T5" s="1068"/>
      <c r="U5" s="1069"/>
      <c r="V5" s="1067" t="s">
        <v>374</v>
      </c>
      <c r="W5" s="1068"/>
      <c r="X5" s="1068"/>
      <c r="Y5" s="1068"/>
      <c r="Z5" s="1069"/>
      <c r="AA5" s="1067" t="s">
        <v>375</v>
      </c>
      <c r="AB5" s="1068"/>
      <c r="AC5" s="1068"/>
      <c r="AD5" s="1068"/>
      <c r="AE5" s="1068"/>
      <c r="AF5" s="1160" t="s">
        <v>376</v>
      </c>
      <c r="AG5" s="1068"/>
      <c r="AH5" s="1068"/>
      <c r="AI5" s="1068"/>
      <c r="AJ5" s="1081"/>
      <c r="AK5" s="1068" t="s">
        <v>377</v>
      </c>
      <c r="AL5" s="1068"/>
      <c r="AM5" s="1068"/>
      <c r="AN5" s="1068"/>
      <c r="AO5" s="1069"/>
      <c r="AP5" s="1067" t="s">
        <v>378</v>
      </c>
      <c r="AQ5" s="1068"/>
      <c r="AR5" s="1068"/>
      <c r="AS5" s="1068"/>
      <c r="AT5" s="1069"/>
      <c r="AU5" s="1067" t="s">
        <v>379</v>
      </c>
      <c r="AV5" s="1068"/>
      <c r="AW5" s="1068"/>
      <c r="AX5" s="1068"/>
      <c r="AY5" s="1081"/>
      <c r="AZ5" s="235"/>
      <c r="BA5" s="235"/>
      <c r="BB5" s="235"/>
      <c r="BC5" s="235"/>
      <c r="BD5" s="235"/>
      <c r="BE5" s="236"/>
      <c r="BF5" s="236"/>
      <c r="BG5" s="236"/>
      <c r="BH5" s="236"/>
      <c r="BI5" s="236"/>
      <c r="BJ5" s="236"/>
      <c r="BK5" s="236"/>
      <c r="BL5" s="236"/>
      <c r="BM5" s="236"/>
      <c r="BN5" s="236"/>
      <c r="BO5" s="236"/>
      <c r="BP5" s="236"/>
      <c r="BQ5" s="1061" t="s">
        <v>380</v>
      </c>
      <c r="BR5" s="1062"/>
      <c r="BS5" s="1062"/>
      <c r="BT5" s="1062"/>
      <c r="BU5" s="1062"/>
      <c r="BV5" s="1062"/>
      <c r="BW5" s="1062"/>
      <c r="BX5" s="1062"/>
      <c r="BY5" s="1062"/>
      <c r="BZ5" s="1062"/>
      <c r="CA5" s="1062"/>
      <c r="CB5" s="1062"/>
      <c r="CC5" s="1062"/>
      <c r="CD5" s="1062"/>
      <c r="CE5" s="1062"/>
      <c r="CF5" s="1062"/>
      <c r="CG5" s="1063"/>
      <c r="CH5" s="1067" t="s">
        <v>381</v>
      </c>
      <c r="CI5" s="1068"/>
      <c r="CJ5" s="1068"/>
      <c r="CK5" s="1068"/>
      <c r="CL5" s="1069"/>
      <c r="CM5" s="1067" t="s">
        <v>382</v>
      </c>
      <c r="CN5" s="1068"/>
      <c r="CO5" s="1068"/>
      <c r="CP5" s="1068"/>
      <c r="CQ5" s="1069"/>
      <c r="CR5" s="1067" t="s">
        <v>383</v>
      </c>
      <c r="CS5" s="1068"/>
      <c r="CT5" s="1068"/>
      <c r="CU5" s="1068"/>
      <c r="CV5" s="1069"/>
      <c r="CW5" s="1067" t="s">
        <v>384</v>
      </c>
      <c r="CX5" s="1068"/>
      <c r="CY5" s="1068"/>
      <c r="CZ5" s="1068"/>
      <c r="DA5" s="1069"/>
      <c r="DB5" s="1067" t="s">
        <v>385</v>
      </c>
      <c r="DC5" s="1068"/>
      <c r="DD5" s="1068"/>
      <c r="DE5" s="1068"/>
      <c r="DF5" s="1069"/>
      <c r="DG5" s="1150" t="s">
        <v>386</v>
      </c>
      <c r="DH5" s="1151"/>
      <c r="DI5" s="1151"/>
      <c r="DJ5" s="1151"/>
      <c r="DK5" s="1152"/>
      <c r="DL5" s="1150" t="s">
        <v>387</v>
      </c>
      <c r="DM5" s="1151"/>
      <c r="DN5" s="1151"/>
      <c r="DO5" s="1151"/>
      <c r="DP5" s="1152"/>
      <c r="DQ5" s="1067" t="s">
        <v>388</v>
      </c>
      <c r="DR5" s="1068"/>
      <c r="DS5" s="1068"/>
      <c r="DT5" s="1068"/>
      <c r="DU5" s="1069"/>
      <c r="DV5" s="1067" t="s">
        <v>379</v>
      </c>
      <c r="DW5" s="1068"/>
      <c r="DX5" s="1068"/>
      <c r="DY5" s="1068"/>
      <c r="DZ5" s="1081"/>
      <c r="EA5" s="237"/>
    </row>
    <row r="6" spans="1:131" s="238" customFormat="1" ht="26.25" customHeight="1" thickBot="1" x14ac:dyDescent="0.25">
      <c r="A6" s="1064"/>
      <c r="B6" s="1065"/>
      <c r="C6" s="1065"/>
      <c r="D6" s="1065"/>
      <c r="E6" s="1065"/>
      <c r="F6" s="1065"/>
      <c r="G6" s="1065"/>
      <c r="H6" s="1065"/>
      <c r="I6" s="1065"/>
      <c r="J6" s="1065"/>
      <c r="K6" s="1065"/>
      <c r="L6" s="1065"/>
      <c r="M6" s="1065"/>
      <c r="N6" s="1065"/>
      <c r="O6" s="1065"/>
      <c r="P6" s="1066"/>
      <c r="Q6" s="1070"/>
      <c r="R6" s="1071"/>
      <c r="S6" s="1071"/>
      <c r="T6" s="1071"/>
      <c r="U6" s="1072"/>
      <c r="V6" s="1070"/>
      <c r="W6" s="1071"/>
      <c r="X6" s="1071"/>
      <c r="Y6" s="1071"/>
      <c r="Z6" s="1072"/>
      <c r="AA6" s="1070"/>
      <c r="AB6" s="1071"/>
      <c r="AC6" s="1071"/>
      <c r="AD6" s="1071"/>
      <c r="AE6" s="1071"/>
      <c r="AF6" s="1161"/>
      <c r="AG6" s="1071"/>
      <c r="AH6" s="1071"/>
      <c r="AI6" s="1071"/>
      <c r="AJ6" s="1082"/>
      <c r="AK6" s="1071"/>
      <c r="AL6" s="1071"/>
      <c r="AM6" s="1071"/>
      <c r="AN6" s="1071"/>
      <c r="AO6" s="1072"/>
      <c r="AP6" s="1070"/>
      <c r="AQ6" s="1071"/>
      <c r="AR6" s="1071"/>
      <c r="AS6" s="1071"/>
      <c r="AT6" s="1072"/>
      <c r="AU6" s="1070"/>
      <c r="AV6" s="1071"/>
      <c r="AW6" s="1071"/>
      <c r="AX6" s="1071"/>
      <c r="AY6" s="1082"/>
      <c r="AZ6" s="235"/>
      <c r="BA6" s="235"/>
      <c r="BB6" s="235"/>
      <c r="BC6" s="235"/>
      <c r="BD6" s="235"/>
      <c r="BE6" s="236"/>
      <c r="BF6" s="236"/>
      <c r="BG6" s="236"/>
      <c r="BH6" s="236"/>
      <c r="BI6" s="236"/>
      <c r="BJ6" s="236"/>
      <c r="BK6" s="236"/>
      <c r="BL6" s="236"/>
      <c r="BM6" s="236"/>
      <c r="BN6" s="236"/>
      <c r="BO6" s="236"/>
      <c r="BP6" s="236"/>
      <c r="BQ6" s="1064"/>
      <c r="BR6" s="1065"/>
      <c r="BS6" s="1065"/>
      <c r="BT6" s="1065"/>
      <c r="BU6" s="1065"/>
      <c r="BV6" s="1065"/>
      <c r="BW6" s="1065"/>
      <c r="BX6" s="1065"/>
      <c r="BY6" s="1065"/>
      <c r="BZ6" s="1065"/>
      <c r="CA6" s="1065"/>
      <c r="CB6" s="1065"/>
      <c r="CC6" s="1065"/>
      <c r="CD6" s="1065"/>
      <c r="CE6" s="1065"/>
      <c r="CF6" s="1065"/>
      <c r="CG6" s="1066"/>
      <c r="CH6" s="1070"/>
      <c r="CI6" s="1071"/>
      <c r="CJ6" s="1071"/>
      <c r="CK6" s="1071"/>
      <c r="CL6" s="1072"/>
      <c r="CM6" s="1070"/>
      <c r="CN6" s="1071"/>
      <c r="CO6" s="1071"/>
      <c r="CP6" s="1071"/>
      <c r="CQ6" s="1072"/>
      <c r="CR6" s="1070"/>
      <c r="CS6" s="1071"/>
      <c r="CT6" s="1071"/>
      <c r="CU6" s="1071"/>
      <c r="CV6" s="1072"/>
      <c r="CW6" s="1070"/>
      <c r="CX6" s="1071"/>
      <c r="CY6" s="1071"/>
      <c r="CZ6" s="1071"/>
      <c r="DA6" s="1072"/>
      <c r="DB6" s="1070"/>
      <c r="DC6" s="1071"/>
      <c r="DD6" s="1071"/>
      <c r="DE6" s="1071"/>
      <c r="DF6" s="1072"/>
      <c r="DG6" s="1153"/>
      <c r="DH6" s="1154"/>
      <c r="DI6" s="1154"/>
      <c r="DJ6" s="1154"/>
      <c r="DK6" s="1155"/>
      <c r="DL6" s="1153"/>
      <c r="DM6" s="1154"/>
      <c r="DN6" s="1154"/>
      <c r="DO6" s="1154"/>
      <c r="DP6" s="1155"/>
      <c r="DQ6" s="1070"/>
      <c r="DR6" s="1071"/>
      <c r="DS6" s="1071"/>
      <c r="DT6" s="1071"/>
      <c r="DU6" s="1072"/>
      <c r="DV6" s="1070"/>
      <c r="DW6" s="1071"/>
      <c r="DX6" s="1071"/>
      <c r="DY6" s="1071"/>
      <c r="DZ6" s="1082"/>
      <c r="EA6" s="237"/>
    </row>
    <row r="7" spans="1:131" s="238" customFormat="1" ht="26.25" customHeight="1" thickTop="1" x14ac:dyDescent="0.2">
      <c r="A7" s="239">
        <v>1</v>
      </c>
      <c r="B7" s="1113" t="s">
        <v>389</v>
      </c>
      <c r="C7" s="1114"/>
      <c r="D7" s="1114"/>
      <c r="E7" s="1114"/>
      <c r="F7" s="1114"/>
      <c r="G7" s="1114"/>
      <c r="H7" s="1114"/>
      <c r="I7" s="1114"/>
      <c r="J7" s="1114"/>
      <c r="K7" s="1114"/>
      <c r="L7" s="1114"/>
      <c r="M7" s="1114"/>
      <c r="N7" s="1114"/>
      <c r="O7" s="1114"/>
      <c r="P7" s="1115"/>
      <c r="Q7" s="1168">
        <v>3781</v>
      </c>
      <c r="R7" s="1169"/>
      <c r="S7" s="1169"/>
      <c r="T7" s="1169"/>
      <c r="U7" s="1169"/>
      <c r="V7" s="1169">
        <v>3427</v>
      </c>
      <c r="W7" s="1169"/>
      <c r="X7" s="1169"/>
      <c r="Y7" s="1169"/>
      <c r="Z7" s="1169"/>
      <c r="AA7" s="1169">
        <v>354</v>
      </c>
      <c r="AB7" s="1169"/>
      <c r="AC7" s="1169"/>
      <c r="AD7" s="1169"/>
      <c r="AE7" s="1170"/>
      <c r="AF7" s="1171">
        <v>336</v>
      </c>
      <c r="AG7" s="1172"/>
      <c r="AH7" s="1172"/>
      <c r="AI7" s="1172"/>
      <c r="AJ7" s="1173"/>
      <c r="AK7" s="1174">
        <v>0</v>
      </c>
      <c r="AL7" s="1175"/>
      <c r="AM7" s="1175"/>
      <c r="AN7" s="1175"/>
      <c r="AO7" s="1175"/>
      <c r="AP7" s="1175">
        <v>2260</v>
      </c>
      <c r="AQ7" s="1175"/>
      <c r="AR7" s="1175"/>
      <c r="AS7" s="1175"/>
      <c r="AT7" s="1175"/>
      <c r="AU7" s="1176"/>
      <c r="AV7" s="1176"/>
      <c r="AW7" s="1176"/>
      <c r="AX7" s="1176"/>
      <c r="AY7" s="1177"/>
      <c r="AZ7" s="235"/>
      <c r="BA7" s="235"/>
      <c r="BB7" s="235"/>
      <c r="BC7" s="235"/>
      <c r="BD7" s="235"/>
      <c r="BE7" s="236"/>
      <c r="BF7" s="236"/>
      <c r="BG7" s="236"/>
      <c r="BH7" s="236"/>
      <c r="BI7" s="236"/>
      <c r="BJ7" s="236"/>
      <c r="BK7" s="236"/>
      <c r="BL7" s="236"/>
      <c r="BM7" s="236"/>
      <c r="BN7" s="236"/>
      <c r="BO7" s="236"/>
      <c r="BP7" s="236"/>
      <c r="BQ7" s="239">
        <v>1</v>
      </c>
      <c r="BR7" s="240"/>
      <c r="BS7" s="1165" t="s">
        <v>603</v>
      </c>
      <c r="BT7" s="1166"/>
      <c r="BU7" s="1166"/>
      <c r="BV7" s="1166"/>
      <c r="BW7" s="1166"/>
      <c r="BX7" s="1166"/>
      <c r="BY7" s="1166"/>
      <c r="BZ7" s="1166"/>
      <c r="CA7" s="1166"/>
      <c r="CB7" s="1166"/>
      <c r="CC7" s="1166"/>
      <c r="CD7" s="1166"/>
      <c r="CE7" s="1166"/>
      <c r="CF7" s="1166"/>
      <c r="CG7" s="1178"/>
      <c r="CH7" s="1162">
        <v>0</v>
      </c>
      <c r="CI7" s="1163"/>
      <c r="CJ7" s="1163"/>
      <c r="CK7" s="1163"/>
      <c r="CL7" s="1164"/>
      <c r="CM7" s="1162">
        <v>63</v>
      </c>
      <c r="CN7" s="1163"/>
      <c r="CO7" s="1163"/>
      <c r="CP7" s="1163"/>
      <c r="CQ7" s="1164"/>
      <c r="CR7" s="1162">
        <v>30</v>
      </c>
      <c r="CS7" s="1163"/>
      <c r="CT7" s="1163"/>
      <c r="CU7" s="1163"/>
      <c r="CV7" s="1164"/>
      <c r="CW7" s="1162">
        <v>62</v>
      </c>
      <c r="CX7" s="1163"/>
      <c r="CY7" s="1163"/>
      <c r="CZ7" s="1163"/>
      <c r="DA7" s="1164"/>
      <c r="DB7" s="1162"/>
      <c r="DC7" s="1163"/>
      <c r="DD7" s="1163"/>
      <c r="DE7" s="1163"/>
      <c r="DF7" s="1164"/>
      <c r="DG7" s="1162"/>
      <c r="DH7" s="1163"/>
      <c r="DI7" s="1163"/>
      <c r="DJ7" s="1163"/>
      <c r="DK7" s="1164"/>
      <c r="DL7" s="1162"/>
      <c r="DM7" s="1163"/>
      <c r="DN7" s="1163"/>
      <c r="DO7" s="1163"/>
      <c r="DP7" s="1164"/>
      <c r="DQ7" s="1162"/>
      <c r="DR7" s="1163"/>
      <c r="DS7" s="1163"/>
      <c r="DT7" s="1163"/>
      <c r="DU7" s="1164"/>
      <c r="DV7" s="1165"/>
      <c r="DW7" s="1166"/>
      <c r="DX7" s="1166"/>
      <c r="DY7" s="1166"/>
      <c r="DZ7" s="1167"/>
      <c r="EA7" s="237"/>
    </row>
    <row r="8" spans="1:131" s="238" customFormat="1" ht="26.25" customHeight="1" x14ac:dyDescent="0.2">
      <c r="A8" s="241">
        <v>2</v>
      </c>
      <c r="B8" s="1096" t="s">
        <v>390</v>
      </c>
      <c r="C8" s="1097"/>
      <c r="D8" s="1097"/>
      <c r="E8" s="1097"/>
      <c r="F8" s="1097"/>
      <c r="G8" s="1097"/>
      <c r="H8" s="1097"/>
      <c r="I8" s="1097"/>
      <c r="J8" s="1097"/>
      <c r="K8" s="1097"/>
      <c r="L8" s="1097"/>
      <c r="M8" s="1097"/>
      <c r="N8" s="1097"/>
      <c r="O8" s="1097"/>
      <c r="P8" s="1098"/>
      <c r="Q8" s="1104">
        <v>3</v>
      </c>
      <c r="R8" s="1105"/>
      <c r="S8" s="1105"/>
      <c r="T8" s="1105"/>
      <c r="U8" s="1105"/>
      <c r="V8" s="1105">
        <v>1</v>
      </c>
      <c r="W8" s="1105"/>
      <c r="X8" s="1105"/>
      <c r="Y8" s="1105"/>
      <c r="Z8" s="1105"/>
      <c r="AA8" s="1105">
        <v>2</v>
      </c>
      <c r="AB8" s="1105"/>
      <c r="AC8" s="1105"/>
      <c r="AD8" s="1105"/>
      <c r="AE8" s="1106"/>
      <c r="AF8" s="1101">
        <v>2</v>
      </c>
      <c r="AG8" s="1102"/>
      <c r="AH8" s="1102"/>
      <c r="AI8" s="1102"/>
      <c r="AJ8" s="1103"/>
      <c r="AK8" s="1146">
        <v>0</v>
      </c>
      <c r="AL8" s="1147"/>
      <c r="AM8" s="1147"/>
      <c r="AN8" s="1147"/>
      <c r="AO8" s="1147"/>
      <c r="AP8" s="1147"/>
      <c r="AQ8" s="1147"/>
      <c r="AR8" s="1147"/>
      <c r="AS8" s="1147"/>
      <c r="AT8" s="1147"/>
      <c r="AU8" s="1148"/>
      <c r="AV8" s="1148"/>
      <c r="AW8" s="1148"/>
      <c r="AX8" s="1148"/>
      <c r="AY8" s="1149"/>
      <c r="AZ8" s="235"/>
      <c r="BA8" s="235"/>
      <c r="BB8" s="235"/>
      <c r="BC8" s="235"/>
      <c r="BD8" s="235"/>
      <c r="BE8" s="236"/>
      <c r="BF8" s="236"/>
      <c r="BG8" s="236"/>
      <c r="BH8" s="236"/>
      <c r="BI8" s="236"/>
      <c r="BJ8" s="236"/>
      <c r="BK8" s="236"/>
      <c r="BL8" s="236"/>
      <c r="BM8" s="236"/>
      <c r="BN8" s="236"/>
      <c r="BO8" s="236"/>
      <c r="BP8" s="236"/>
      <c r="BQ8" s="241">
        <v>2</v>
      </c>
      <c r="BR8" s="242"/>
      <c r="BS8" s="1058"/>
      <c r="BT8" s="1059"/>
      <c r="BU8" s="1059"/>
      <c r="BV8" s="1059"/>
      <c r="BW8" s="1059"/>
      <c r="BX8" s="1059"/>
      <c r="BY8" s="1059"/>
      <c r="BZ8" s="1059"/>
      <c r="CA8" s="1059"/>
      <c r="CB8" s="1059"/>
      <c r="CC8" s="1059"/>
      <c r="CD8" s="1059"/>
      <c r="CE8" s="1059"/>
      <c r="CF8" s="1059"/>
      <c r="CG8" s="1080"/>
      <c r="CH8" s="1055"/>
      <c r="CI8" s="1056"/>
      <c r="CJ8" s="1056"/>
      <c r="CK8" s="1056"/>
      <c r="CL8" s="1057"/>
      <c r="CM8" s="1055"/>
      <c r="CN8" s="1056"/>
      <c r="CO8" s="1056"/>
      <c r="CP8" s="1056"/>
      <c r="CQ8" s="1057"/>
      <c r="CR8" s="1055"/>
      <c r="CS8" s="1056"/>
      <c r="CT8" s="1056"/>
      <c r="CU8" s="1056"/>
      <c r="CV8" s="1057"/>
      <c r="CW8" s="1055"/>
      <c r="CX8" s="1056"/>
      <c r="CY8" s="1056"/>
      <c r="CZ8" s="1056"/>
      <c r="DA8" s="1057"/>
      <c r="DB8" s="1055"/>
      <c r="DC8" s="1056"/>
      <c r="DD8" s="1056"/>
      <c r="DE8" s="1056"/>
      <c r="DF8" s="1057"/>
      <c r="DG8" s="1055"/>
      <c r="DH8" s="1056"/>
      <c r="DI8" s="1056"/>
      <c r="DJ8" s="1056"/>
      <c r="DK8" s="1057"/>
      <c r="DL8" s="1055"/>
      <c r="DM8" s="1056"/>
      <c r="DN8" s="1056"/>
      <c r="DO8" s="1056"/>
      <c r="DP8" s="1057"/>
      <c r="DQ8" s="1055"/>
      <c r="DR8" s="1056"/>
      <c r="DS8" s="1056"/>
      <c r="DT8" s="1056"/>
      <c r="DU8" s="1057"/>
      <c r="DV8" s="1058"/>
      <c r="DW8" s="1059"/>
      <c r="DX8" s="1059"/>
      <c r="DY8" s="1059"/>
      <c r="DZ8" s="1060"/>
      <c r="EA8" s="237"/>
    </row>
    <row r="9" spans="1:131" s="238" customFormat="1" ht="26.25" customHeight="1" x14ac:dyDescent="0.2">
      <c r="A9" s="241">
        <v>3</v>
      </c>
      <c r="B9" s="1096"/>
      <c r="C9" s="1097"/>
      <c r="D9" s="1097"/>
      <c r="E9" s="1097"/>
      <c r="F9" s="1097"/>
      <c r="G9" s="1097"/>
      <c r="H9" s="1097"/>
      <c r="I9" s="1097"/>
      <c r="J9" s="1097"/>
      <c r="K9" s="1097"/>
      <c r="L9" s="1097"/>
      <c r="M9" s="1097"/>
      <c r="N9" s="1097"/>
      <c r="O9" s="1097"/>
      <c r="P9" s="1098"/>
      <c r="Q9" s="1104"/>
      <c r="R9" s="1105"/>
      <c r="S9" s="1105"/>
      <c r="T9" s="1105"/>
      <c r="U9" s="1105"/>
      <c r="V9" s="1105"/>
      <c r="W9" s="1105"/>
      <c r="X9" s="1105"/>
      <c r="Y9" s="1105"/>
      <c r="Z9" s="1105"/>
      <c r="AA9" s="1105"/>
      <c r="AB9" s="1105"/>
      <c r="AC9" s="1105"/>
      <c r="AD9" s="1105"/>
      <c r="AE9" s="1106"/>
      <c r="AF9" s="1101"/>
      <c r="AG9" s="1102"/>
      <c r="AH9" s="1102"/>
      <c r="AI9" s="1102"/>
      <c r="AJ9" s="1103"/>
      <c r="AK9" s="1146"/>
      <c r="AL9" s="1147"/>
      <c r="AM9" s="1147"/>
      <c r="AN9" s="1147"/>
      <c r="AO9" s="1147"/>
      <c r="AP9" s="1147"/>
      <c r="AQ9" s="1147"/>
      <c r="AR9" s="1147"/>
      <c r="AS9" s="1147"/>
      <c r="AT9" s="1147"/>
      <c r="AU9" s="1148"/>
      <c r="AV9" s="1148"/>
      <c r="AW9" s="1148"/>
      <c r="AX9" s="1148"/>
      <c r="AY9" s="1149"/>
      <c r="AZ9" s="235"/>
      <c r="BA9" s="235"/>
      <c r="BB9" s="235"/>
      <c r="BC9" s="235"/>
      <c r="BD9" s="235"/>
      <c r="BE9" s="236"/>
      <c r="BF9" s="236"/>
      <c r="BG9" s="236"/>
      <c r="BH9" s="236"/>
      <c r="BI9" s="236"/>
      <c r="BJ9" s="236"/>
      <c r="BK9" s="236"/>
      <c r="BL9" s="236"/>
      <c r="BM9" s="236"/>
      <c r="BN9" s="236"/>
      <c r="BO9" s="236"/>
      <c r="BP9" s="236"/>
      <c r="BQ9" s="241">
        <v>3</v>
      </c>
      <c r="BR9" s="242"/>
      <c r="BS9" s="1058"/>
      <c r="BT9" s="1059"/>
      <c r="BU9" s="1059"/>
      <c r="BV9" s="1059"/>
      <c r="BW9" s="1059"/>
      <c r="BX9" s="1059"/>
      <c r="BY9" s="1059"/>
      <c r="BZ9" s="1059"/>
      <c r="CA9" s="1059"/>
      <c r="CB9" s="1059"/>
      <c r="CC9" s="1059"/>
      <c r="CD9" s="1059"/>
      <c r="CE9" s="1059"/>
      <c r="CF9" s="1059"/>
      <c r="CG9" s="1080"/>
      <c r="CH9" s="1055"/>
      <c r="CI9" s="1056"/>
      <c r="CJ9" s="1056"/>
      <c r="CK9" s="1056"/>
      <c r="CL9" s="1057"/>
      <c r="CM9" s="1055"/>
      <c r="CN9" s="1056"/>
      <c r="CO9" s="1056"/>
      <c r="CP9" s="1056"/>
      <c r="CQ9" s="1057"/>
      <c r="CR9" s="1055"/>
      <c r="CS9" s="1056"/>
      <c r="CT9" s="1056"/>
      <c r="CU9" s="1056"/>
      <c r="CV9" s="1057"/>
      <c r="CW9" s="1055"/>
      <c r="CX9" s="1056"/>
      <c r="CY9" s="1056"/>
      <c r="CZ9" s="1056"/>
      <c r="DA9" s="1057"/>
      <c r="DB9" s="1055"/>
      <c r="DC9" s="1056"/>
      <c r="DD9" s="1056"/>
      <c r="DE9" s="1056"/>
      <c r="DF9" s="1057"/>
      <c r="DG9" s="1055"/>
      <c r="DH9" s="1056"/>
      <c r="DI9" s="1056"/>
      <c r="DJ9" s="1056"/>
      <c r="DK9" s="1057"/>
      <c r="DL9" s="1055"/>
      <c r="DM9" s="1056"/>
      <c r="DN9" s="1056"/>
      <c r="DO9" s="1056"/>
      <c r="DP9" s="1057"/>
      <c r="DQ9" s="1055"/>
      <c r="DR9" s="1056"/>
      <c r="DS9" s="1056"/>
      <c r="DT9" s="1056"/>
      <c r="DU9" s="1057"/>
      <c r="DV9" s="1058"/>
      <c r="DW9" s="1059"/>
      <c r="DX9" s="1059"/>
      <c r="DY9" s="1059"/>
      <c r="DZ9" s="1060"/>
      <c r="EA9" s="237"/>
    </row>
    <row r="10" spans="1:131" s="238" customFormat="1" ht="26.25" customHeight="1" x14ac:dyDescent="0.2">
      <c r="A10" s="241">
        <v>4</v>
      </c>
      <c r="B10" s="1096"/>
      <c r="C10" s="1097"/>
      <c r="D10" s="1097"/>
      <c r="E10" s="1097"/>
      <c r="F10" s="1097"/>
      <c r="G10" s="1097"/>
      <c r="H10" s="1097"/>
      <c r="I10" s="1097"/>
      <c r="J10" s="1097"/>
      <c r="K10" s="1097"/>
      <c r="L10" s="1097"/>
      <c r="M10" s="1097"/>
      <c r="N10" s="1097"/>
      <c r="O10" s="1097"/>
      <c r="P10" s="1098"/>
      <c r="Q10" s="1104"/>
      <c r="R10" s="1105"/>
      <c r="S10" s="1105"/>
      <c r="T10" s="1105"/>
      <c r="U10" s="1105"/>
      <c r="V10" s="1105"/>
      <c r="W10" s="1105"/>
      <c r="X10" s="1105"/>
      <c r="Y10" s="1105"/>
      <c r="Z10" s="1105"/>
      <c r="AA10" s="1105"/>
      <c r="AB10" s="1105"/>
      <c r="AC10" s="1105"/>
      <c r="AD10" s="1105"/>
      <c r="AE10" s="1106"/>
      <c r="AF10" s="1101"/>
      <c r="AG10" s="1102"/>
      <c r="AH10" s="1102"/>
      <c r="AI10" s="1102"/>
      <c r="AJ10" s="1103"/>
      <c r="AK10" s="1146"/>
      <c r="AL10" s="1147"/>
      <c r="AM10" s="1147"/>
      <c r="AN10" s="1147"/>
      <c r="AO10" s="1147"/>
      <c r="AP10" s="1147"/>
      <c r="AQ10" s="1147"/>
      <c r="AR10" s="1147"/>
      <c r="AS10" s="1147"/>
      <c r="AT10" s="1147"/>
      <c r="AU10" s="1148"/>
      <c r="AV10" s="1148"/>
      <c r="AW10" s="1148"/>
      <c r="AX10" s="1148"/>
      <c r="AY10" s="1149"/>
      <c r="AZ10" s="235"/>
      <c r="BA10" s="235"/>
      <c r="BB10" s="235"/>
      <c r="BC10" s="235"/>
      <c r="BD10" s="235"/>
      <c r="BE10" s="236"/>
      <c r="BF10" s="236"/>
      <c r="BG10" s="236"/>
      <c r="BH10" s="236"/>
      <c r="BI10" s="236"/>
      <c r="BJ10" s="236"/>
      <c r="BK10" s="236"/>
      <c r="BL10" s="236"/>
      <c r="BM10" s="236"/>
      <c r="BN10" s="236"/>
      <c r="BO10" s="236"/>
      <c r="BP10" s="236"/>
      <c r="BQ10" s="241">
        <v>4</v>
      </c>
      <c r="BR10" s="242"/>
      <c r="BS10" s="1058"/>
      <c r="BT10" s="1059"/>
      <c r="BU10" s="1059"/>
      <c r="BV10" s="1059"/>
      <c r="BW10" s="1059"/>
      <c r="BX10" s="1059"/>
      <c r="BY10" s="1059"/>
      <c r="BZ10" s="1059"/>
      <c r="CA10" s="1059"/>
      <c r="CB10" s="1059"/>
      <c r="CC10" s="1059"/>
      <c r="CD10" s="1059"/>
      <c r="CE10" s="1059"/>
      <c r="CF10" s="1059"/>
      <c r="CG10" s="1080"/>
      <c r="CH10" s="1055"/>
      <c r="CI10" s="1056"/>
      <c r="CJ10" s="1056"/>
      <c r="CK10" s="1056"/>
      <c r="CL10" s="1057"/>
      <c r="CM10" s="1055"/>
      <c r="CN10" s="1056"/>
      <c r="CO10" s="1056"/>
      <c r="CP10" s="1056"/>
      <c r="CQ10" s="1057"/>
      <c r="CR10" s="1055"/>
      <c r="CS10" s="1056"/>
      <c r="CT10" s="1056"/>
      <c r="CU10" s="1056"/>
      <c r="CV10" s="1057"/>
      <c r="CW10" s="1055"/>
      <c r="CX10" s="1056"/>
      <c r="CY10" s="1056"/>
      <c r="CZ10" s="1056"/>
      <c r="DA10" s="1057"/>
      <c r="DB10" s="1055"/>
      <c r="DC10" s="1056"/>
      <c r="DD10" s="1056"/>
      <c r="DE10" s="1056"/>
      <c r="DF10" s="1057"/>
      <c r="DG10" s="1055"/>
      <c r="DH10" s="1056"/>
      <c r="DI10" s="1056"/>
      <c r="DJ10" s="1056"/>
      <c r="DK10" s="1057"/>
      <c r="DL10" s="1055"/>
      <c r="DM10" s="1056"/>
      <c r="DN10" s="1056"/>
      <c r="DO10" s="1056"/>
      <c r="DP10" s="1057"/>
      <c r="DQ10" s="1055"/>
      <c r="DR10" s="1056"/>
      <c r="DS10" s="1056"/>
      <c r="DT10" s="1056"/>
      <c r="DU10" s="1057"/>
      <c r="DV10" s="1058"/>
      <c r="DW10" s="1059"/>
      <c r="DX10" s="1059"/>
      <c r="DY10" s="1059"/>
      <c r="DZ10" s="1060"/>
      <c r="EA10" s="237"/>
    </row>
    <row r="11" spans="1:131" s="238" customFormat="1" ht="26.25" customHeight="1" x14ac:dyDescent="0.2">
      <c r="A11" s="241">
        <v>5</v>
      </c>
      <c r="B11" s="1096"/>
      <c r="C11" s="1097"/>
      <c r="D11" s="1097"/>
      <c r="E11" s="1097"/>
      <c r="F11" s="1097"/>
      <c r="G11" s="1097"/>
      <c r="H11" s="1097"/>
      <c r="I11" s="1097"/>
      <c r="J11" s="1097"/>
      <c r="K11" s="1097"/>
      <c r="L11" s="1097"/>
      <c r="M11" s="1097"/>
      <c r="N11" s="1097"/>
      <c r="O11" s="1097"/>
      <c r="P11" s="1098"/>
      <c r="Q11" s="1104"/>
      <c r="R11" s="1105"/>
      <c r="S11" s="1105"/>
      <c r="T11" s="1105"/>
      <c r="U11" s="1105"/>
      <c r="V11" s="1105"/>
      <c r="W11" s="1105"/>
      <c r="X11" s="1105"/>
      <c r="Y11" s="1105"/>
      <c r="Z11" s="1105"/>
      <c r="AA11" s="1105"/>
      <c r="AB11" s="1105"/>
      <c r="AC11" s="1105"/>
      <c r="AD11" s="1105"/>
      <c r="AE11" s="1106"/>
      <c r="AF11" s="1101"/>
      <c r="AG11" s="1102"/>
      <c r="AH11" s="1102"/>
      <c r="AI11" s="1102"/>
      <c r="AJ11" s="1103"/>
      <c r="AK11" s="1146"/>
      <c r="AL11" s="1147"/>
      <c r="AM11" s="1147"/>
      <c r="AN11" s="1147"/>
      <c r="AO11" s="1147"/>
      <c r="AP11" s="1147"/>
      <c r="AQ11" s="1147"/>
      <c r="AR11" s="1147"/>
      <c r="AS11" s="1147"/>
      <c r="AT11" s="1147"/>
      <c r="AU11" s="1148"/>
      <c r="AV11" s="1148"/>
      <c r="AW11" s="1148"/>
      <c r="AX11" s="1148"/>
      <c r="AY11" s="1149"/>
      <c r="AZ11" s="235"/>
      <c r="BA11" s="235"/>
      <c r="BB11" s="235"/>
      <c r="BC11" s="235"/>
      <c r="BD11" s="235"/>
      <c r="BE11" s="236"/>
      <c r="BF11" s="236"/>
      <c r="BG11" s="236"/>
      <c r="BH11" s="236"/>
      <c r="BI11" s="236"/>
      <c r="BJ11" s="236"/>
      <c r="BK11" s="236"/>
      <c r="BL11" s="236"/>
      <c r="BM11" s="236"/>
      <c r="BN11" s="236"/>
      <c r="BO11" s="236"/>
      <c r="BP11" s="236"/>
      <c r="BQ11" s="241">
        <v>5</v>
      </c>
      <c r="BR11" s="242"/>
      <c r="BS11" s="1058"/>
      <c r="BT11" s="1059"/>
      <c r="BU11" s="1059"/>
      <c r="BV11" s="1059"/>
      <c r="BW11" s="1059"/>
      <c r="BX11" s="1059"/>
      <c r="BY11" s="1059"/>
      <c r="BZ11" s="1059"/>
      <c r="CA11" s="1059"/>
      <c r="CB11" s="1059"/>
      <c r="CC11" s="1059"/>
      <c r="CD11" s="1059"/>
      <c r="CE11" s="1059"/>
      <c r="CF11" s="1059"/>
      <c r="CG11" s="1080"/>
      <c r="CH11" s="1055"/>
      <c r="CI11" s="1056"/>
      <c r="CJ11" s="1056"/>
      <c r="CK11" s="1056"/>
      <c r="CL11" s="1057"/>
      <c r="CM11" s="1055"/>
      <c r="CN11" s="1056"/>
      <c r="CO11" s="1056"/>
      <c r="CP11" s="1056"/>
      <c r="CQ11" s="1057"/>
      <c r="CR11" s="1055"/>
      <c r="CS11" s="1056"/>
      <c r="CT11" s="1056"/>
      <c r="CU11" s="1056"/>
      <c r="CV11" s="1057"/>
      <c r="CW11" s="1055"/>
      <c r="CX11" s="1056"/>
      <c r="CY11" s="1056"/>
      <c r="CZ11" s="1056"/>
      <c r="DA11" s="1057"/>
      <c r="DB11" s="1055"/>
      <c r="DC11" s="1056"/>
      <c r="DD11" s="1056"/>
      <c r="DE11" s="1056"/>
      <c r="DF11" s="1057"/>
      <c r="DG11" s="1055"/>
      <c r="DH11" s="1056"/>
      <c r="DI11" s="1056"/>
      <c r="DJ11" s="1056"/>
      <c r="DK11" s="1057"/>
      <c r="DL11" s="1055"/>
      <c r="DM11" s="1056"/>
      <c r="DN11" s="1056"/>
      <c r="DO11" s="1056"/>
      <c r="DP11" s="1057"/>
      <c r="DQ11" s="1055"/>
      <c r="DR11" s="1056"/>
      <c r="DS11" s="1056"/>
      <c r="DT11" s="1056"/>
      <c r="DU11" s="1057"/>
      <c r="DV11" s="1058"/>
      <c r="DW11" s="1059"/>
      <c r="DX11" s="1059"/>
      <c r="DY11" s="1059"/>
      <c r="DZ11" s="1060"/>
      <c r="EA11" s="237"/>
    </row>
    <row r="12" spans="1:131" s="238" customFormat="1" ht="26.25" customHeight="1" x14ac:dyDescent="0.2">
      <c r="A12" s="241">
        <v>6</v>
      </c>
      <c r="B12" s="1096"/>
      <c r="C12" s="1097"/>
      <c r="D12" s="1097"/>
      <c r="E12" s="1097"/>
      <c r="F12" s="1097"/>
      <c r="G12" s="1097"/>
      <c r="H12" s="1097"/>
      <c r="I12" s="1097"/>
      <c r="J12" s="1097"/>
      <c r="K12" s="1097"/>
      <c r="L12" s="1097"/>
      <c r="M12" s="1097"/>
      <c r="N12" s="1097"/>
      <c r="O12" s="1097"/>
      <c r="P12" s="1098"/>
      <c r="Q12" s="1104"/>
      <c r="R12" s="1105"/>
      <c r="S12" s="1105"/>
      <c r="T12" s="1105"/>
      <c r="U12" s="1105"/>
      <c r="V12" s="1105"/>
      <c r="W12" s="1105"/>
      <c r="X12" s="1105"/>
      <c r="Y12" s="1105"/>
      <c r="Z12" s="1105"/>
      <c r="AA12" s="1105"/>
      <c r="AB12" s="1105"/>
      <c r="AC12" s="1105"/>
      <c r="AD12" s="1105"/>
      <c r="AE12" s="1106"/>
      <c r="AF12" s="1101"/>
      <c r="AG12" s="1102"/>
      <c r="AH12" s="1102"/>
      <c r="AI12" s="1102"/>
      <c r="AJ12" s="1103"/>
      <c r="AK12" s="1146"/>
      <c r="AL12" s="1147"/>
      <c r="AM12" s="1147"/>
      <c r="AN12" s="1147"/>
      <c r="AO12" s="1147"/>
      <c r="AP12" s="1147"/>
      <c r="AQ12" s="1147"/>
      <c r="AR12" s="1147"/>
      <c r="AS12" s="1147"/>
      <c r="AT12" s="1147"/>
      <c r="AU12" s="1148"/>
      <c r="AV12" s="1148"/>
      <c r="AW12" s="1148"/>
      <c r="AX12" s="1148"/>
      <c r="AY12" s="1149"/>
      <c r="AZ12" s="235"/>
      <c r="BA12" s="235"/>
      <c r="BB12" s="235"/>
      <c r="BC12" s="235"/>
      <c r="BD12" s="235"/>
      <c r="BE12" s="236"/>
      <c r="BF12" s="236"/>
      <c r="BG12" s="236"/>
      <c r="BH12" s="236"/>
      <c r="BI12" s="236"/>
      <c r="BJ12" s="236"/>
      <c r="BK12" s="236"/>
      <c r="BL12" s="236"/>
      <c r="BM12" s="236"/>
      <c r="BN12" s="236"/>
      <c r="BO12" s="236"/>
      <c r="BP12" s="236"/>
      <c r="BQ12" s="241">
        <v>6</v>
      </c>
      <c r="BR12" s="242"/>
      <c r="BS12" s="1058"/>
      <c r="BT12" s="1059"/>
      <c r="BU12" s="1059"/>
      <c r="BV12" s="1059"/>
      <c r="BW12" s="1059"/>
      <c r="BX12" s="1059"/>
      <c r="BY12" s="1059"/>
      <c r="BZ12" s="1059"/>
      <c r="CA12" s="1059"/>
      <c r="CB12" s="1059"/>
      <c r="CC12" s="1059"/>
      <c r="CD12" s="1059"/>
      <c r="CE12" s="1059"/>
      <c r="CF12" s="1059"/>
      <c r="CG12" s="1080"/>
      <c r="CH12" s="1055"/>
      <c r="CI12" s="1056"/>
      <c r="CJ12" s="1056"/>
      <c r="CK12" s="1056"/>
      <c r="CL12" s="1057"/>
      <c r="CM12" s="1055"/>
      <c r="CN12" s="1056"/>
      <c r="CO12" s="1056"/>
      <c r="CP12" s="1056"/>
      <c r="CQ12" s="1057"/>
      <c r="CR12" s="1055"/>
      <c r="CS12" s="1056"/>
      <c r="CT12" s="1056"/>
      <c r="CU12" s="1056"/>
      <c r="CV12" s="1057"/>
      <c r="CW12" s="1055"/>
      <c r="CX12" s="1056"/>
      <c r="CY12" s="1056"/>
      <c r="CZ12" s="1056"/>
      <c r="DA12" s="1057"/>
      <c r="DB12" s="1055"/>
      <c r="DC12" s="1056"/>
      <c r="DD12" s="1056"/>
      <c r="DE12" s="1056"/>
      <c r="DF12" s="1057"/>
      <c r="DG12" s="1055"/>
      <c r="DH12" s="1056"/>
      <c r="DI12" s="1056"/>
      <c r="DJ12" s="1056"/>
      <c r="DK12" s="1057"/>
      <c r="DL12" s="1055"/>
      <c r="DM12" s="1056"/>
      <c r="DN12" s="1056"/>
      <c r="DO12" s="1056"/>
      <c r="DP12" s="1057"/>
      <c r="DQ12" s="1055"/>
      <c r="DR12" s="1056"/>
      <c r="DS12" s="1056"/>
      <c r="DT12" s="1056"/>
      <c r="DU12" s="1057"/>
      <c r="DV12" s="1058"/>
      <c r="DW12" s="1059"/>
      <c r="DX12" s="1059"/>
      <c r="DY12" s="1059"/>
      <c r="DZ12" s="1060"/>
      <c r="EA12" s="237"/>
    </row>
    <row r="13" spans="1:131" s="238" customFormat="1" ht="26.25" customHeight="1" x14ac:dyDescent="0.2">
      <c r="A13" s="241">
        <v>7</v>
      </c>
      <c r="B13" s="1096"/>
      <c r="C13" s="1097"/>
      <c r="D13" s="1097"/>
      <c r="E13" s="1097"/>
      <c r="F13" s="1097"/>
      <c r="G13" s="1097"/>
      <c r="H13" s="1097"/>
      <c r="I13" s="1097"/>
      <c r="J13" s="1097"/>
      <c r="K13" s="1097"/>
      <c r="L13" s="1097"/>
      <c r="M13" s="1097"/>
      <c r="N13" s="1097"/>
      <c r="O13" s="1097"/>
      <c r="P13" s="1098"/>
      <c r="Q13" s="1104"/>
      <c r="R13" s="1105"/>
      <c r="S13" s="1105"/>
      <c r="T13" s="1105"/>
      <c r="U13" s="1105"/>
      <c r="V13" s="1105"/>
      <c r="W13" s="1105"/>
      <c r="X13" s="1105"/>
      <c r="Y13" s="1105"/>
      <c r="Z13" s="1105"/>
      <c r="AA13" s="1105"/>
      <c r="AB13" s="1105"/>
      <c r="AC13" s="1105"/>
      <c r="AD13" s="1105"/>
      <c r="AE13" s="1106"/>
      <c r="AF13" s="1101"/>
      <c r="AG13" s="1102"/>
      <c r="AH13" s="1102"/>
      <c r="AI13" s="1102"/>
      <c r="AJ13" s="1103"/>
      <c r="AK13" s="1146"/>
      <c r="AL13" s="1147"/>
      <c r="AM13" s="1147"/>
      <c r="AN13" s="1147"/>
      <c r="AO13" s="1147"/>
      <c r="AP13" s="1147"/>
      <c r="AQ13" s="1147"/>
      <c r="AR13" s="1147"/>
      <c r="AS13" s="1147"/>
      <c r="AT13" s="1147"/>
      <c r="AU13" s="1148"/>
      <c r="AV13" s="1148"/>
      <c r="AW13" s="1148"/>
      <c r="AX13" s="1148"/>
      <c r="AY13" s="1149"/>
      <c r="AZ13" s="235"/>
      <c r="BA13" s="235"/>
      <c r="BB13" s="235"/>
      <c r="BC13" s="235"/>
      <c r="BD13" s="235"/>
      <c r="BE13" s="236"/>
      <c r="BF13" s="236"/>
      <c r="BG13" s="236"/>
      <c r="BH13" s="236"/>
      <c r="BI13" s="236"/>
      <c r="BJ13" s="236"/>
      <c r="BK13" s="236"/>
      <c r="BL13" s="236"/>
      <c r="BM13" s="236"/>
      <c r="BN13" s="236"/>
      <c r="BO13" s="236"/>
      <c r="BP13" s="236"/>
      <c r="BQ13" s="241">
        <v>7</v>
      </c>
      <c r="BR13" s="242"/>
      <c r="BS13" s="1058"/>
      <c r="BT13" s="1059"/>
      <c r="BU13" s="1059"/>
      <c r="BV13" s="1059"/>
      <c r="BW13" s="1059"/>
      <c r="BX13" s="1059"/>
      <c r="BY13" s="1059"/>
      <c r="BZ13" s="1059"/>
      <c r="CA13" s="1059"/>
      <c r="CB13" s="1059"/>
      <c r="CC13" s="1059"/>
      <c r="CD13" s="1059"/>
      <c r="CE13" s="1059"/>
      <c r="CF13" s="1059"/>
      <c r="CG13" s="1080"/>
      <c r="CH13" s="1055"/>
      <c r="CI13" s="1056"/>
      <c r="CJ13" s="1056"/>
      <c r="CK13" s="1056"/>
      <c r="CL13" s="1057"/>
      <c r="CM13" s="1055"/>
      <c r="CN13" s="1056"/>
      <c r="CO13" s="1056"/>
      <c r="CP13" s="1056"/>
      <c r="CQ13" s="1057"/>
      <c r="CR13" s="1055"/>
      <c r="CS13" s="1056"/>
      <c r="CT13" s="1056"/>
      <c r="CU13" s="1056"/>
      <c r="CV13" s="1057"/>
      <c r="CW13" s="1055"/>
      <c r="CX13" s="1056"/>
      <c r="CY13" s="1056"/>
      <c r="CZ13" s="1056"/>
      <c r="DA13" s="1057"/>
      <c r="DB13" s="1055"/>
      <c r="DC13" s="1056"/>
      <c r="DD13" s="1056"/>
      <c r="DE13" s="1056"/>
      <c r="DF13" s="1057"/>
      <c r="DG13" s="1055"/>
      <c r="DH13" s="1056"/>
      <c r="DI13" s="1056"/>
      <c r="DJ13" s="1056"/>
      <c r="DK13" s="1057"/>
      <c r="DL13" s="1055"/>
      <c r="DM13" s="1056"/>
      <c r="DN13" s="1056"/>
      <c r="DO13" s="1056"/>
      <c r="DP13" s="1057"/>
      <c r="DQ13" s="1055"/>
      <c r="DR13" s="1056"/>
      <c r="DS13" s="1056"/>
      <c r="DT13" s="1056"/>
      <c r="DU13" s="1057"/>
      <c r="DV13" s="1058"/>
      <c r="DW13" s="1059"/>
      <c r="DX13" s="1059"/>
      <c r="DY13" s="1059"/>
      <c r="DZ13" s="1060"/>
      <c r="EA13" s="237"/>
    </row>
    <row r="14" spans="1:131" s="238" customFormat="1" ht="26.25" customHeight="1" x14ac:dyDescent="0.2">
      <c r="A14" s="241">
        <v>8</v>
      </c>
      <c r="B14" s="1096"/>
      <c r="C14" s="1097"/>
      <c r="D14" s="1097"/>
      <c r="E14" s="1097"/>
      <c r="F14" s="1097"/>
      <c r="G14" s="1097"/>
      <c r="H14" s="1097"/>
      <c r="I14" s="1097"/>
      <c r="J14" s="1097"/>
      <c r="K14" s="1097"/>
      <c r="L14" s="1097"/>
      <c r="M14" s="1097"/>
      <c r="N14" s="1097"/>
      <c r="O14" s="1097"/>
      <c r="P14" s="1098"/>
      <c r="Q14" s="1104"/>
      <c r="R14" s="1105"/>
      <c r="S14" s="1105"/>
      <c r="T14" s="1105"/>
      <c r="U14" s="1105"/>
      <c r="V14" s="1105"/>
      <c r="W14" s="1105"/>
      <c r="X14" s="1105"/>
      <c r="Y14" s="1105"/>
      <c r="Z14" s="1105"/>
      <c r="AA14" s="1105"/>
      <c r="AB14" s="1105"/>
      <c r="AC14" s="1105"/>
      <c r="AD14" s="1105"/>
      <c r="AE14" s="1106"/>
      <c r="AF14" s="1101"/>
      <c r="AG14" s="1102"/>
      <c r="AH14" s="1102"/>
      <c r="AI14" s="1102"/>
      <c r="AJ14" s="1103"/>
      <c r="AK14" s="1146"/>
      <c r="AL14" s="1147"/>
      <c r="AM14" s="1147"/>
      <c r="AN14" s="1147"/>
      <c r="AO14" s="1147"/>
      <c r="AP14" s="1147"/>
      <c r="AQ14" s="1147"/>
      <c r="AR14" s="1147"/>
      <c r="AS14" s="1147"/>
      <c r="AT14" s="1147"/>
      <c r="AU14" s="1148"/>
      <c r="AV14" s="1148"/>
      <c r="AW14" s="1148"/>
      <c r="AX14" s="1148"/>
      <c r="AY14" s="1149"/>
      <c r="AZ14" s="235"/>
      <c r="BA14" s="235"/>
      <c r="BB14" s="235"/>
      <c r="BC14" s="235"/>
      <c r="BD14" s="235"/>
      <c r="BE14" s="236"/>
      <c r="BF14" s="236"/>
      <c r="BG14" s="236"/>
      <c r="BH14" s="236"/>
      <c r="BI14" s="236"/>
      <c r="BJ14" s="236"/>
      <c r="BK14" s="236"/>
      <c r="BL14" s="236"/>
      <c r="BM14" s="236"/>
      <c r="BN14" s="236"/>
      <c r="BO14" s="236"/>
      <c r="BP14" s="236"/>
      <c r="BQ14" s="241">
        <v>8</v>
      </c>
      <c r="BR14" s="242"/>
      <c r="BS14" s="1058"/>
      <c r="BT14" s="1059"/>
      <c r="BU14" s="1059"/>
      <c r="BV14" s="1059"/>
      <c r="BW14" s="1059"/>
      <c r="BX14" s="1059"/>
      <c r="BY14" s="1059"/>
      <c r="BZ14" s="1059"/>
      <c r="CA14" s="1059"/>
      <c r="CB14" s="1059"/>
      <c r="CC14" s="1059"/>
      <c r="CD14" s="1059"/>
      <c r="CE14" s="1059"/>
      <c r="CF14" s="1059"/>
      <c r="CG14" s="1080"/>
      <c r="CH14" s="1055"/>
      <c r="CI14" s="1056"/>
      <c r="CJ14" s="1056"/>
      <c r="CK14" s="1056"/>
      <c r="CL14" s="1057"/>
      <c r="CM14" s="1055"/>
      <c r="CN14" s="1056"/>
      <c r="CO14" s="1056"/>
      <c r="CP14" s="1056"/>
      <c r="CQ14" s="1057"/>
      <c r="CR14" s="1055"/>
      <c r="CS14" s="1056"/>
      <c r="CT14" s="1056"/>
      <c r="CU14" s="1056"/>
      <c r="CV14" s="1057"/>
      <c r="CW14" s="1055"/>
      <c r="CX14" s="1056"/>
      <c r="CY14" s="1056"/>
      <c r="CZ14" s="1056"/>
      <c r="DA14" s="1057"/>
      <c r="DB14" s="1055"/>
      <c r="DC14" s="1056"/>
      <c r="DD14" s="1056"/>
      <c r="DE14" s="1056"/>
      <c r="DF14" s="1057"/>
      <c r="DG14" s="1055"/>
      <c r="DH14" s="1056"/>
      <c r="DI14" s="1056"/>
      <c r="DJ14" s="1056"/>
      <c r="DK14" s="1057"/>
      <c r="DL14" s="1055"/>
      <c r="DM14" s="1056"/>
      <c r="DN14" s="1056"/>
      <c r="DO14" s="1056"/>
      <c r="DP14" s="1057"/>
      <c r="DQ14" s="1055"/>
      <c r="DR14" s="1056"/>
      <c r="DS14" s="1056"/>
      <c r="DT14" s="1056"/>
      <c r="DU14" s="1057"/>
      <c r="DV14" s="1058"/>
      <c r="DW14" s="1059"/>
      <c r="DX14" s="1059"/>
      <c r="DY14" s="1059"/>
      <c r="DZ14" s="1060"/>
      <c r="EA14" s="237"/>
    </row>
    <row r="15" spans="1:131" s="238" customFormat="1" ht="26.25" customHeight="1" x14ac:dyDescent="0.2">
      <c r="A15" s="241">
        <v>9</v>
      </c>
      <c r="B15" s="1096"/>
      <c r="C15" s="1097"/>
      <c r="D15" s="1097"/>
      <c r="E15" s="1097"/>
      <c r="F15" s="1097"/>
      <c r="G15" s="1097"/>
      <c r="H15" s="1097"/>
      <c r="I15" s="1097"/>
      <c r="J15" s="1097"/>
      <c r="K15" s="1097"/>
      <c r="L15" s="1097"/>
      <c r="M15" s="1097"/>
      <c r="N15" s="1097"/>
      <c r="O15" s="1097"/>
      <c r="P15" s="1098"/>
      <c r="Q15" s="1104"/>
      <c r="R15" s="1105"/>
      <c r="S15" s="1105"/>
      <c r="T15" s="1105"/>
      <c r="U15" s="1105"/>
      <c r="V15" s="1105"/>
      <c r="W15" s="1105"/>
      <c r="X15" s="1105"/>
      <c r="Y15" s="1105"/>
      <c r="Z15" s="1105"/>
      <c r="AA15" s="1105"/>
      <c r="AB15" s="1105"/>
      <c r="AC15" s="1105"/>
      <c r="AD15" s="1105"/>
      <c r="AE15" s="1106"/>
      <c r="AF15" s="1101"/>
      <c r="AG15" s="1102"/>
      <c r="AH15" s="1102"/>
      <c r="AI15" s="1102"/>
      <c r="AJ15" s="1103"/>
      <c r="AK15" s="1146"/>
      <c r="AL15" s="1147"/>
      <c r="AM15" s="1147"/>
      <c r="AN15" s="1147"/>
      <c r="AO15" s="1147"/>
      <c r="AP15" s="1147"/>
      <c r="AQ15" s="1147"/>
      <c r="AR15" s="1147"/>
      <c r="AS15" s="1147"/>
      <c r="AT15" s="1147"/>
      <c r="AU15" s="1148"/>
      <c r="AV15" s="1148"/>
      <c r="AW15" s="1148"/>
      <c r="AX15" s="1148"/>
      <c r="AY15" s="1149"/>
      <c r="AZ15" s="235"/>
      <c r="BA15" s="235"/>
      <c r="BB15" s="235"/>
      <c r="BC15" s="235"/>
      <c r="BD15" s="235"/>
      <c r="BE15" s="236"/>
      <c r="BF15" s="236"/>
      <c r="BG15" s="236"/>
      <c r="BH15" s="236"/>
      <c r="BI15" s="236"/>
      <c r="BJ15" s="236"/>
      <c r="BK15" s="236"/>
      <c r="BL15" s="236"/>
      <c r="BM15" s="236"/>
      <c r="BN15" s="236"/>
      <c r="BO15" s="236"/>
      <c r="BP15" s="236"/>
      <c r="BQ15" s="241">
        <v>9</v>
      </c>
      <c r="BR15" s="242"/>
      <c r="BS15" s="1058"/>
      <c r="BT15" s="1059"/>
      <c r="BU15" s="1059"/>
      <c r="BV15" s="1059"/>
      <c r="BW15" s="1059"/>
      <c r="BX15" s="1059"/>
      <c r="BY15" s="1059"/>
      <c r="BZ15" s="1059"/>
      <c r="CA15" s="1059"/>
      <c r="CB15" s="1059"/>
      <c r="CC15" s="1059"/>
      <c r="CD15" s="1059"/>
      <c r="CE15" s="1059"/>
      <c r="CF15" s="1059"/>
      <c r="CG15" s="1080"/>
      <c r="CH15" s="1055"/>
      <c r="CI15" s="1056"/>
      <c r="CJ15" s="1056"/>
      <c r="CK15" s="1056"/>
      <c r="CL15" s="1057"/>
      <c r="CM15" s="1055"/>
      <c r="CN15" s="1056"/>
      <c r="CO15" s="1056"/>
      <c r="CP15" s="1056"/>
      <c r="CQ15" s="1057"/>
      <c r="CR15" s="1055"/>
      <c r="CS15" s="1056"/>
      <c r="CT15" s="1056"/>
      <c r="CU15" s="1056"/>
      <c r="CV15" s="1057"/>
      <c r="CW15" s="1055"/>
      <c r="CX15" s="1056"/>
      <c r="CY15" s="1056"/>
      <c r="CZ15" s="1056"/>
      <c r="DA15" s="1057"/>
      <c r="DB15" s="1055"/>
      <c r="DC15" s="1056"/>
      <c r="DD15" s="1056"/>
      <c r="DE15" s="1056"/>
      <c r="DF15" s="1057"/>
      <c r="DG15" s="1055"/>
      <c r="DH15" s="1056"/>
      <c r="DI15" s="1056"/>
      <c r="DJ15" s="1056"/>
      <c r="DK15" s="1057"/>
      <c r="DL15" s="1055"/>
      <c r="DM15" s="1056"/>
      <c r="DN15" s="1056"/>
      <c r="DO15" s="1056"/>
      <c r="DP15" s="1057"/>
      <c r="DQ15" s="1055"/>
      <c r="DR15" s="1056"/>
      <c r="DS15" s="1056"/>
      <c r="DT15" s="1056"/>
      <c r="DU15" s="1057"/>
      <c r="DV15" s="1058"/>
      <c r="DW15" s="1059"/>
      <c r="DX15" s="1059"/>
      <c r="DY15" s="1059"/>
      <c r="DZ15" s="1060"/>
      <c r="EA15" s="237"/>
    </row>
    <row r="16" spans="1:131" s="238" customFormat="1" ht="26.25" customHeight="1" x14ac:dyDescent="0.2">
      <c r="A16" s="241">
        <v>10</v>
      </c>
      <c r="B16" s="1096"/>
      <c r="C16" s="1097"/>
      <c r="D16" s="1097"/>
      <c r="E16" s="1097"/>
      <c r="F16" s="1097"/>
      <c r="G16" s="1097"/>
      <c r="H16" s="1097"/>
      <c r="I16" s="1097"/>
      <c r="J16" s="1097"/>
      <c r="K16" s="1097"/>
      <c r="L16" s="1097"/>
      <c r="M16" s="1097"/>
      <c r="N16" s="1097"/>
      <c r="O16" s="1097"/>
      <c r="P16" s="1098"/>
      <c r="Q16" s="1104"/>
      <c r="R16" s="1105"/>
      <c r="S16" s="1105"/>
      <c r="T16" s="1105"/>
      <c r="U16" s="1105"/>
      <c r="V16" s="1105"/>
      <c r="W16" s="1105"/>
      <c r="X16" s="1105"/>
      <c r="Y16" s="1105"/>
      <c r="Z16" s="1105"/>
      <c r="AA16" s="1105"/>
      <c r="AB16" s="1105"/>
      <c r="AC16" s="1105"/>
      <c r="AD16" s="1105"/>
      <c r="AE16" s="1106"/>
      <c r="AF16" s="1101"/>
      <c r="AG16" s="1102"/>
      <c r="AH16" s="1102"/>
      <c r="AI16" s="1102"/>
      <c r="AJ16" s="1103"/>
      <c r="AK16" s="1146"/>
      <c r="AL16" s="1147"/>
      <c r="AM16" s="1147"/>
      <c r="AN16" s="1147"/>
      <c r="AO16" s="1147"/>
      <c r="AP16" s="1147"/>
      <c r="AQ16" s="1147"/>
      <c r="AR16" s="1147"/>
      <c r="AS16" s="1147"/>
      <c r="AT16" s="1147"/>
      <c r="AU16" s="1148"/>
      <c r="AV16" s="1148"/>
      <c r="AW16" s="1148"/>
      <c r="AX16" s="1148"/>
      <c r="AY16" s="1149"/>
      <c r="AZ16" s="235"/>
      <c r="BA16" s="235"/>
      <c r="BB16" s="235"/>
      <c r="BC16" s="235"/>
      <c r="BD16" s="235"/>
      <c r="BE16" s="236"/>
      <c r="BF16" s="236"/>
      <c r="BG16" s="236"/>
      <c r="BH16" s="236"/>
      <c r="BI16" s="236"/>
      <c r="BJ16" s="236"/>
      <c r="BK16" s="236"/>
      <c r="BL16" s="236"/>
      <c r="BM16" s="236"/>
      <c r="BN16" s="236"/>
      <c r="BO16" s="236"/>
      <c r="BP16" s="236"/>
      <c r="BQ16" s="241">
        <v>10</v>
      </c>
      <c r="BR16" s="242"/>
      <c r="BS16" s="1058"/>
      <c r="BT16" s="1059"/>
      <c r="BU16" s="1059"/>
      <c r="BV16" s="1059"/>
      <c r="BW16" s="1059"/>
      <c r="BX16" s="1059"/>
      <c r="BY16" s="1059"/>
      <c r="BZ16" s="1059"/>
      <c r="CA16" s="1059"/>
      <c r="CB16" s="1059"/>
      <c r="CC16" s="1059"/>
      <c r="CD16" s="1059"/>
      <c r="CE16" s="1059"/>
      <c r="CF16" s="1059"/>
      <c r="CG16" s="1080"/>
      <c r="CH16" s="1055"/>
      <c r="CI16" s="1056"/>
      <c r="CJ16" s="1056"/>
      <c r="CK16" s="1056"/>
      <c r="CL16" s="1057"/>
      <c r="CM16" s="1055"/>
      <c r="CN16" s="1056"/>
      <c r="CO16" s="1056"/>
      <c r="CP16" s="1056"/>
      <c r="CQ16" s="1057"/>
      <c r="CR16" s="1055"/>
      <c r="CS16" s="1056"/>
      <c r="CT16" s="1056"/>
      <c r="CU16" s="1056"/>
      <c r="CV16" s="1057"/>
      <c r="CW16" s="1055"/>
      <c r="CX16" s="1056"/>
      <c r="CY16" s="1056"/>
      <c r="CZ16" s="1056"/>
      <c r="DA16" s="1057"/>
      <c r="DB16" s="1055"/>
      <c r="DC16" s="1056"/>
      <c r="DD16" s="1056"/>
      <c r="DE16" s="1056"/>
      <c r="DF16" s="1057"/>
      <c r="DG16" s="1055"/>
      <c r="DH16" s="1056"/>
      <c r="DI16" s="1056"/>
      <c r="DJ16" s="1056"/>
      <c r="DK16" s="1057"/>
      <c r="DL16" s="1055"/>
      <c r="DM16" s="1056"/>
      <c r="DN16" s="1056"/>
      <c r="DO16" s="1056"/>
      <c r="DP16" s="1057"/>
      <c r="DQ16" s="1055"/>
      <c r="DR16" s="1056"/>
      <c r="DS16" s="1056"/>
      <c r="DT16" s="1056"/>
      <c r="DU16" s="1057"/>
      <c r="DV16" s="1058"/>
      <c r="DW16" s="1059"/>
      <c r="DX16" s="1059"/>
      <c r="DY16" s="1059"/>
      <c r="DZ16" s="1060"/>
      <c r="EA16" s="237"/>
    </row>
    <row r="17" spans="1:131" s="238" customFormat="1" ht="26.25" customHeight="1" x14ac:dyDescent="0.2">
      <c r="A17" s="241">
        <v>11</v>
      </c>
      <c r="B17" s="1096"/>
      <c r="C17" s="1097"/>
      <c r="D17" s="1097"/>
      <c r="E17" s="1097"/>
      <c r="F17" s="1097"/>
      <c r="G17" s="1097"/>
      <c r="H17" s="1097"/>
      <c r="I17" s="1097"/>
      <c r="J17" s="1097"/>
      <c r="K17" s="1097"/>
      <c r="L17" s="1097"/>
      <c r="M17" s="1097"/>
      <c r="N17" s="1097"/>
      <c r="O17" s="1097"/>
      <c r="P17" s="1098"/>
      <c r="Q17" s="1104"/>
      <c r="R17" s="1105"/>
      <c r="S17" s="1105"/>
      <c r="T17" s="1105"/>
      <c r="U17" s="1105"/>
      <c r="V17" s="1105"/>
      <c r="W17" s="1105"/>
      <c r="X17" s="1105"/>
      <c r="Y17" s="1105"/>
      <c r="Z17" s="1105"/>
      <c r="AA17" s="1105"/>
      <c r="AB17" s="1105"/>
      <c r="AC17" s="1105"/>
      <c r="AD17" s="1105"/>
      <c r="AE17" s="1106"/>
      <c r="AF17" s="1101"/>
      <c r="AG17" s="1102"/>
      <c r="AH17" s="1102"/>
      <c r="AI17" s="1102"/>
      <c r="AJ17" s="1103"/>
      <c r="AK17" s="1146"/>
      <c r="AL17" s="1147"/>
      <c r="AM17" s="1147"/>
      <c r="AN17" s="1147"/>
      <c r="AO17" s="1147"/>
      <c r="AP17" s="1147"/>
      <c r="AQ17" s="1147"/>
      <c r="AR17" s="1147"/>
      <c r="AS17" s="1147"/>
      <c r="AT17" s="1147"/>
      <c r="AU17" s="1148"/>
      <c r="AV17" s="1148"/>
      <c r="AW17" s="1148"/>
      <c r="AX17" s="1148"/>
      <c r="AY17" s="1149"/>
      <c r="AZ17" s="235"/>
      <c r="BA17" s="235"/>
      <c r="BB17" s="235"/>
      <c r="BC17" s="235"/>
      <c r="BD17" s="235"/>
      <c r="BE17" s="236"/>
      <c r="BF17" s="236"/>
      <c r="BG17" s="236"/>
      <c r="BH17" s="236"/>
      <c r="BI17" s="236"/>
      <c r="BJ17" s="236"/>
      <c r="BK17" s="236"/>
      <c r="BL17" s="236"/>
      <c r="BM17" s="236"/>
      <c r="BN17" s="236"/>
      <c r="BO17" s="236"/>
      <c r="BP17" s="236"/>
      <c r="BQ17" s="241">
        <v>11</v>
      </c>
      <c r="BR17" s="242"/>
      <c r="BS17" s="1058"/>
      <c r="BT17" s="1059"/>
      <c r="BU17" s="1059"/>
      <c r="BV17" s="1059"/>
      <c r="BW17" s="1059"/>
      <c r="BX17" s="1059"/>
      <c r="BY17" s="1059"/>
      <c r="BZ17" s="1059"/>
      <c r="CA17" s="1059"/>
      <c r="CB17" s="1059"/>
      <c r="CC17" s="1059"/>
      <c r="CD17" s="1059"/>
      <c r="CE17" s="1059"/>
      <c r="CF17" s="1059"/>
      <c r="CG17" s="1080"/>
      <c r="CH17" s="1055"/>
      <c r="CI17" s="1056"/>
      <c r="CJ17" s="1056"/>
      <c r="CK17" s="1056"/>
      <c r="CL17" s="1057"/>
      <c r="CM17" s="1055"/>
      <c r="CN17" s="1056"/>
      <c r="CO17" s="1056"/>
      <c r="CP17" s="1056"/>
      <c r="CQ17" s="1057"/>
      <c r="CR17" s="1055"/>
      <c r="CS17" s="1056"/>
      <c r="CT17" s="1056"/>
      <c r="CU17" s="1056"/>
      <c r="CV17" s="1057"/>
      <c r="CW17" s="1055"/>
      <c r="CX17" s="1056"/>
      <c r="CY17" s="1056"/>
      <c r="CZ17" s="1056"/>
      <c r="DA17" s="1057"/>
      <c r="DB17" s="1055"/>
      <c r="DC17" s="1056"/>
      <c r="DD17" s="1056"/>
      <c r="DE17" s="1056"/>
      <c r="DF17" s="1057"/>
      <c r="DG17" s="1055"/>
      <c r="DH17" s="1056"/>
      <c r="DI17" s="1056"/>
      <c r="DJ17" s="1056"/>
      <c r="DK17" s="1057"/>
      <c r="DL17" s="1055"/>
      <c r="DM17" s="1056"/>
      <c r="DN17" s="1056"/>
      <c r="DO17" s="1056"/>
      <c r="DP17" s="1057"/>
      <c r="DQ17" s="1055"/>
      <c r="DR17" s="1056"/>
      <c r="DS17" s="1056"/>
      <c r="DT17" s="1056"/>
      <c r="DU17" s="1057"/>
      <c r="DV17" s="1058"/>
      <c r="DW17" s="1059"/>
      <c r="DX17" s="1059"/>
      <c r="DY17" s="1059"/>
      <c r="DZ17" s="1060"/>
      <c r="EA17" s="237"/>
    </row>
    <row r="18" spans="1:131" s="238" customFormat="1" ht="26.25" customHeight="1" x14ac:dyDescent="0.2">
      <c r="A18" s="241">
        <v>12</v>
      </c>
      <c r="B18" s="1096"/>
      <c r="C18" s="1097"/>
      <c r="D18" s="1097"/>
      <c r="E18" s="1097"/>
      <c r="F18" s="1097"/>
      <c r="G18" s="1097"/>
      <c r="H18" s="1097"/>
      <c r="I18" s="1097"/>
      <c r="J18" s="1097"/>
      <c r="K18" s="1097"/>
      <c r="L18" s="1097"/>
      <c r="M18" s="1097"/>
      <c r="N18" s="1097"/>
      <c r="O18" s="1097"/>
      <c r="P18" s="1098"/>
      <c r="Q18" s="1104"/>
      <c r="R18" s="1105"/>
      <c r="S18" s="1105"/>
      <c r="T18" s="1105"/>
      <c r="U18" s="1105"/>
      <c r="V18" s="1105"/>
      <c r="W18" s="1105"/>
      <c r="X18" s="1105"/>
      <c r="Y18" s="1105"/>
      <c r="Z18" s="1105"/>
      <c r="AA18" s="1105"/>
      <c r="AB18" s="1105"/>
      <c r="AC18" s="1105"/>
      <c r="AD18" s="1105"/>
      <c r="AE18" s="1106"/>
      <c r="AF18" s="1101"/>
      <c r="AG18" s="1102"/>
      <c r="AH18" s="1102"/>
      <c r="AI18" s="1102"/>
      <c r="AJ18" s="1103"/>
      <c r="AK18" s="1146"/>
      <c r="AL18" s="1147"/>
      <c r="AM18" s="1147"/>
      <c r="AN18" s="1147"/>
      <c r="AO18" s="1147"/>
      <c r="AP18" s="1147"/>
      <c r="AQ18" s="1147"/>
      <c r="AR18" s="1147"/>
      <c r="AS18" s="1147"/>
      <c r="AT18" s="1147"/>
      <c r="AU18" s="1148"/>
      <c r="AV18" s="1148"/>
      <c r="AW18" s="1148"/>
      <c r="AX18" s="1148"/>
      <c r="AY18" s="1149"/>
      <c r="AZ18" s="235"/>
      <c r="BA18" s="235"/>
      <c r="BB18" s="235"/>
      <c r="BC18" s="235"/>
      <c r="BD18" s="235"/>
      <c r="BE18" s="236"/>
      <c r="BF18" s="236"/>
      <c r="BG18" s="236"/>
      <c r="BH18" s="236"/>
      <c r="BI18" s="236"/>
      <c r="BJ18" s="236"/>
      <c r="BK18" s="236"/>
      <c r="BL18" s="236"/>
      <c r="BM18" s="236"/>
      <c r="BN18" s="236"/>
      <c r="BO18" s="236"/>
      <c r="BP18" s="236"/>
      <c r="BQ18" s="241">
        <v>12</v>
      </c>
      <c r="BR18" s="242"/>
      <c r="BS18" s="1058"/>
      <c r="BT18" s="1059"/>
      <c r="BU18" s="1059"/>
      <c r="BV18" s="1059"/>
      <c r="BW18" s="1059"/>
      <c r="BX18" s="1059"/>
      <c r="BY18" s="1059"/>
      <c r="BZ18" s="1059"/>
      <c r="CA18" s="1059"/>
      <c r="CB18" s="1059"/>
      <c r="CC18" s="1059"/>
      <c r="CD18" s="1059"/>
      <c r="CE18" s="1059"/>
      <c r="CF18" s="1059"/>
      <c r="CG18" s="1080"/>
      <c r="CH18" s="1055"/>
      <c r="CI18" s="1056"/>
      <c r="CJ18" s="1056"/>
      <c r="CK18" s="1056"/>
      <c r="CL18" s="1057"/>
      <c r="CM18" s="1055"/>
      <c r="CN18" s="1056"/>
      <c r="CO18" s="1056"/>
      <c r="CP18" s="1056"/>
      <c r="CQ18" s="1057"/>
      <c r="CR18" s="1055"/>
      <c r="CS18" s="1056"/>
      <c r="CT18" s="1056"/>
      <c r="CU18" s="1056"/>
      <c r="CV18" s="1057"/>
      <c r="CW18" s="1055"/>
      <c r="CX18" s="1056"/>
      <c r="CY18" s="1056"/>
      <c r="CZ18" s="1056"/>
      <c r="DA18" s="1057"/>
      <c r="DB18" s="1055"/>
      <c r="DC18" s="1056"/>
      <c r="DD18" s="1056"/>
      <c r="DE18" s="1056"/>
      <c r="DF18" s="1057"/>
      <c r="DG18" s="1055"/>
      <c r="DH18" s="1056"/>
      <c r="DI18" s="1056"/>
      <c r="DJ18" s="1056"/>
      <c r="DK18" s="1057"/>
      <c r="DL18" s="1055"/>
      <c r="DM18" s="1056"/>
      <c r="DN18" s="1056"/>
      <c r="DO18" s="1056"/>
      <c r="DP18" s="1057"/>
      <c r="DQ18" s="1055"/>
      <c r="DR18" s="1056"/>
      <c r="DS18" s="1056"/>
      <c r="DT18" s="1056"/>
      <c r="DU18" s="1057"/>
      <c r="DV18" s="1058"/>
      <c r="DW18" s="1059"/>
      <c r="DX18" s="1059"/>
      <c r="DY18" s="1059"/>
      <c r="DZ18" s="1060"/>
      <c r="EA18" s="237"/>
    </row>
    <row r="19" spans="1:131" s="238" customFormat="1" ht="26.25" customHeight="1" x14ac:dyDescent="0.2">
      <c r="A19" s="241">
        <v>13</v>
      </c>
      <c r="B19" s="1096"/>
      <c r="C19" s="1097"/>
      <c r="D19" s="1097"/>
      <c r="E19" s="1097"/>
      <c r="F19" s="1097"/>
      <c r="G19" s="1097"/>
      <c r="H19" s="1097"/>
      <c r="I19" s="1097"/>
      <c r="J19" s="1097"/>
      <c r="K19" s="1097"/>
      <c r="L19" s="1097"/>
      <c r="M19" s="1097"/>
      <c r="N19" s="1097"/>
      <c r="O19" s="1097"/>
      <c r="P19" s="1098"/>
      <c r="Q19" s="1104"/>
      <c r="R19" s="1105"/>
      <c r="S19" s="1105"/>
      <c r="T19" s="1105"/>
      <c r="U19" s="1105"/>
      <c r="V19" s="1105"/>
      <c r="W19" s="1105"/>
      <c r="X19" s="1105"/>
      <c r="Y19" s="1105"/>
      <c r="Z19" s="1105"/>
      <c r="AA19" s="1105"/>
      <c r="AB19" s="1105"/>
      <c r="AC19" s="1105"/>
      <c r="AD19" s="1105"/>
      <c r="AE19" s="1106"/>
      <c r="AF19" s="1101"/>
      <c r="AG19" s="1102"/>
      <c r="AH19" s="1102"/>
      <c r="AI19" s="1102"/>
      <c r="AJ19" s="1103"/>
      <c r="AK19" s="1146"/>
      <c r="AL19" s="1147"/>
      <c r="AM19" s="1147"/>
      <c r="AN19" s="1147"/>
      <c r="AO19" s="1147"/>
      <c r="AP19" s="1147"/>
      <c r="AQ19" s="1147"/>
      <c r="AR19" s="1147"/>
      <c r="AS19" s="1147"/>
      <c r="AT19" s="1147"/>
      <c r="AU19" s="1148"/>
      <c r="AV19" s="1148"/>
      <c r="AW19" s="1148"/>
      <c r="AX19" s="1148"/>
      <c r="AY19" s="1149"/>
      <c r="AZ19" s="235"/>
      <c r="BA19" s="235"/>
      <c r="BB19" s="235"/>
      <c r="BC19" s="235"/>
      <c r="BD19" s="235"/>
      <c r="BE19" s="236"/>
      <c r="BF19" s="236"/>
      <c r="BG19" s="236"/>
      <c r="BH19" s="236"/>
      <c r="BI19" s="236"/>
      <c r="BJ19" s="236"/>
      <c r="BK19" s="236"/>
      <c r="BL19" s="236"/>
      <c r="BM19" s="236"/>
      <c r="BN19" s="236"/>
      <c r="BO19" s="236"/>
      <c r="BP19" s="236"/>
      <c r="BQ19" s="241">
        <v>13</v>
      </c>
      <c r="BR19" s="242"/>
      <c r="BS19" s="1058"/>
      <c r="BT19" s="1059"/>
      <c r="BU19" s="1059"/>
      <c r="BV19" s="1059"/>
      <c r="BW19" s="1059"/>
      <c r="BX19" s="1059"/>
      <c r="BY19" s="1059"/>
      <c r="BZ19" s="1059"/>
      <c r="CA19" s="1059"/>
      <c r="CB19" s="1059"/>
      <c r="CC19" s="1059"/>
      <c r="CD19" s="1059"/>
      <c r="CE19" s="1059"/>
      <c r="CF19" s="1059"/>
      <c r="CG19" s="1080"/>
      <c r="CH19" s="1055"/>
      <c r="CI19" s="1056"/>
      <c r="CJ19" s="1056"/>
      <c r="CK19" s="1056"/>
      <c r="CL19" s="1057"/>
      <c r="CM19" s="1055"/>
      <c r="CN19" s="1056"/>
      <c r="CO19" s="1056"/>
      <c r="CP19" s="1056"/>
      <c r="CQ19" s="1057"/>
      <c r="CR19" s="1055"/>
      <c r="CS19" s="1056"/>
      <c r="CT19" s="1056"/>
      <c r="CU19" s="1056"/>
      <c r="CV19" s="1057"/>
      <c r="CW19" s="1055"/>
      <c r="CX19" s="1056"/>
      <c r="CY19" s="1056"/>
      <c r="CZ19" s="1056"/>
      <c r="DA19" s="1057"/>
      <c r="DB19" s="1055"/>
      <c r="DC19" s="1056"/>
      <c r="DD19" s="1056"/>
      <c r="DE19" s="1056"/>
      <c r="DF19" s="1057"/>
      <c r="DG19" s="1055"/>
      <c r="DH19" s="1056"/>
      <c r="DI19" s="1056"/>
      <c r="DJ19" s="1056"/>
      <c r="DK19" s="1057"/>
      <c r="DL19" s="1055"/>
      <c r="DM19" s="1056"/>
      <c r="DN19" s="1056"/>
      <c r="DO19" s="1056"/>
      <c r="DP19" s="1057"/>
      <c r="DQ19" s="1055"/>
      <c r="DR19" s="1056"/>
      <c r="DS19" s="1056"/>
      <c r="DT19" s="1056"/>
      <c r="DU19" s="1057"/>
      <c r="DV19" s="1058"/>
      <c r="DW19" s="1059"/>
      <c r="DX19" s="1059"/>
      <c r="DY19" s="1059"/>
      <c r="DZ19" s="1060"/>
      <c r="EA19" s="237"/>
    </row>
    <row r="20" spans="1:131" s="238" customFormat="1" ht="26.25" customHeight="1" x14ac:dyDescent="0.2">
      <c r="A20" s="241">
        <v>14</v>
      </c>
      <c r="B20" s="1096"/>
      <c r="C20" s="1097"/>
      <c r="D20" s="1097"/>
      <c r="E20" s="1097"/>
      <c r="F20" s="1097"/>
      <c r="G20" s="1097"/>
      <c r="H20" s="1097"/>
      <c r="I20" s="1097"/>
      <c r="J20" s="1097"/>
      <c r="K20" s="1097"/>
      <c r="L20" s="1097"/>
      <c r="M20" s="1097"/>
      <c r="N20" s="1097"/>
      <c r="O20" s="1097"/>
      <c r="P20" s="1098"/>
      <c r="Q20" s="1104"/>
      <c r="R20" s="1105"/>
      <c r="S20" s="1105"/>
      <c r="T20" s="1105"/>
      <c r="U20" s="1105"/>
      <c r="V20" s="1105"/>
      <c r="W20" s="1105"/>
      <c r="X20" s="1105"/>
      <c r="Y20" s="1105"/>
      <c r="Z20" s="1105"/>
      <c r="AA20" s="1105"/>
      <c r="AB20" s="1105"/>
      <c r="AC20" s="1105"/>
      <c r="AD20" s="1105"/>
      <c r="AE20" s="1106"/>
      <c r="AF20" s="1101"/>
      <c r="AG20" s="1102"/>
      <c r="AH20" s="1102"/>
      <c r="AI20" s="1102"/>
      <c r="AJ20" s="1103"/>
      <c r="AK20" s="1146"/>
      <c r="AL20" s="1147"/>
      <c r="AM20" s="1147"/>
      <c r="AN20" s="1147"/>
      <c r="AO20" s="1147"/>
      <c r="AP20" s="1147"/>
      <c r="AQ20" s="1147"/>
      <c r="AR20" s="1147"/>
      <c r="AS20" s="1147"/>
      <c r="AT20" s="1147"/>
      <c r="AU20" s="1148"/>
      <c r="AV20" s="1148"/>
      <c r="AW20" s="1148"/>
      <c r="AX20" s="1148"/>
      <c r="AY20" s="1149"/>
      <c r="AZ20" s="235"/>
      <c r="BA20" s="235"/>
      <c r="BB20" s="235"/>
      <c r="BC20" s="235"/>
      <c r="BD20" s="235"/>
      <c r="BE20" s="236"/>
      <c r="BF20" s="236"/>
      <c r="BG20" s="236"/>
      <c r="BH20" s="236"/>
      <c r="BI20" s="236"/>
      <c r="BJ20" s="236"/>
      <c r="BK20" s="236"/>
      <c r="BL20" s="236"/>
      <c r="BM20" s="236"/>
      <c r="BN20" s="236"/>
      <c r="BO20" s="236"/>
      <c r="BP20" s="236"/>
      <c r="BQ20" s="241">
        <v>14</v>
      </c>
      <c r="BR20" s="242"/>
      <c r="BS20" s="1058"/>
      <c r="BT20" s="1059"/>
      <c r="BU20" s="1059"/>
      <c r="BV20" s="1059"/>
      <c r="BW20" s="1059"/>
      <c r="BX20" s="1059"/>
      <c r="BY20" s="1059"/>
      <c r="BZ20" s="1059"/>
      <c r="CA20" s="1059"/>
      <c r="CB20" s="1059"/>
      <c r="CC20" s="1059"/>
      <c r="CD20" s="1059"/>
      <c r="CE20" s="1059"/>
      <c r="CF20" s="1059"/>
      <c r="CG20" s="1080"/>
      <c r="CH20" s="1055"/>
      <c r="CI20" s="1056"/>
      <c r="CJ20" s="1056"/>
      <c r="CK20" s="1056"/>
      <c r="CL20" s="1057"/>
      <c r="CM20" s="1055"/>
      <c r="CN20" s="1056"/>
      <c r="CO20" s="1056"/>
      <c r="CP20" s="1056"/>
      <c r="CQ20" s="1057"/>
      <c r="CR20" s="1055"/>
      <c r="CS20" s="1056"/>
      <c r="CT20" s="1056"/>
      <c r="CU20" s="1056"/>
      <c r="CV20" s="1057"/>
      <c r="CW20" s="1055"/>
      <c r="CX20" s="1056"/>
      <c r="CY20" s="1056"/>
      <c r="CZ20" s="1056"/>
      <c r="DA20" s="1057"/>
      <c r="DB20" s="1055"/>
      <c r="DC20" s="1056"/>
      <c r="DD20" s="1056"/>
      <c r="DE20" s="1056"/>
      <c r="DF20" s="1057"/>
      <c r="DG20" s="1055"/>
      <c r="DH20" s="1056"/>
      <c r="DI20" s="1056"/>
      <c r="DJ20" s="1056"/>
      <c r="DK20" s="1057"/>
      <c r="DL20" s="1055"/>
      <c r="DM20" s="1056"/>
      <c r="DN20" s="1056"/>
      <c r="DO20" s="1056"/>
      <c r="DP20" s="1057"/>
      <c r="DQ20" s="1055"/>
      <c r="DR20" s="1056"/>
      <c r="DS20" s="1056"/>
      <c r="DT20" s="1056"/>
      <c r="DU20" s="1057"/>
      <c r="DV20" s="1058"/>
      <c r="DW20" s="1059"/>
      <c r="DX20" s="1059"/>
      <c r="DY20" s="1059"/>
      <c r="DZ20" s="1060"/>
      <c r="EA20" s="237"/>
    </row>
    <row r="21" spans="1:131" s="238" customFormat="1" ht="26.25" customHeight="1" thickBot="1" x14ac:dyDescent="0.25">
      <c r="A21" s="241">
        <v>15</v>
      </c>
      <c r="B21" s="1096"/>
      <c r="C21" s="1097"/>
      <c r="D21" s="1097"/>
      <c r="E21" s="1097"/>
      <c r="F21" s="1097"/>
      <c r="G21" s="1097"/>
      <c r="H21" s="1097"/>
      <c r="I21" s="1097"/>
      <c r="J21" s="1097"/>
      <c r="K21" s="1097"/>
      <c r="L21" s="1097"/>
      <c r="M21" s="1097"/>
      <c r="N21" s="1097"/>
      <c r="O21" s="1097"/>
      <c r="P21" s="1098"/>
      <c r="Q21" s="1104"/>
      <c r="R21" s="1105"/>
      <c r="S21" s="1105"/>
      <c r="T21" s="1105"/>
      <c r="U21" s="1105"/>
      <c r="V21" s="1105"/>
      <c r="W21" s="1105"/>
      <c r="X21" s="1105"/>
      <c r="Y21" s="1105"/>
      <c r="Z21" s="1105"/>
      <c r="AA21" s="1105"/>
      <c r="AB21" s="1105"/>
      <c r="AC21" s="1105"/>
      <c r="AD21" s="1105"/>
      <c r="AE21" s="1106"/>
      <c r="AF21" s="1101"/>
      <c r="AG21" s="1102"/>
      <c r="AH21" s="1102"/>
      <c r="AI21" s="1102"/>
      <c r="AJ21" s="1103"/>
      <c r="AK21" s="1146"/>
      <c r="AL21" s="1147"/>
      <c r="AM21" s="1147"/>
      <c r="AN21" s="1147"/>
      <c r="AO21" s="1147"/>
      <c r="AP21" s="1147"/>
      <c r="AQ21" s="1147"/>
      <c r="AR21" s="1147"/>
      <c r="AS21" s="1147"/>
      <c r="AT21" s="1147"/>
      <c r="AU21" s="1148"/>
      <c r="AV21" s="1148"/>
      <c r="AW21" s="1148"/>
      <c r="AX21" s="1148"/>
      <c r="AY21" s="1149"/>
      <c r="AZ21" s="235"/>
      <c r="BA21" s="235"/>
      <c r="BB21" s="235"/>
      <c r="BC21" s="235"/>
      <c r="BD21" s="235"/>
      <c r="BE21" s="236"/>
      <c r="BF21" s="236"/>
      <c r="BG21" s="236"/>
      <c r="BH21" s="236"/>
      <c r="BI21" s="236"/>
      <c r="BJ21" s="236"/>
      <c r="BK21" s="236"/>
      <c r="BL21" s="236"/>
      <c r="BM21" s="236"/>
      <c r="BN21" s="236"/>
      <c r="BO21" s="236"/>
      <c r="BP21" s="236"/>
      <c r="BQ21" s="241">
        <v>15</v>
      </c>
      <c r="BR21" s="242"/>
      <c r="BS21" s="1058"/>
      <c r="BT21" s="1059"/>
      <c r="BU21" s="1059"/>
      <c r="BV21" s="1059"/>
      <c r="BW21" s="1059"/>
      <c r="BX21" s="1059"/>
      <c r="BY21" s="1059"/>
      <c r="BZ21" s="1059"/>
      <c r="CA21" s="1059"/>
      <c r="CB21" s="1059"/>
      <c r="CC21" s="1059"/>
      <c r="CD21" s="1059"/>
      <c r="CE21" s="1059"/>
      <c r="CF21" s="1059"/>
      <c r="CG21" s="1080"/>
      <c r="CH21" s="1055"/>
      <c r="CI21" s="1056"/>
      <c r="CJ21" s="1056"/>
      <c r="CK21" s="1056"/>
      <c r="CL21" s="1057"/>
      <c r="CM21" s="1055"/>
      <c r="CN21" s="1056"/>
      <c r="CO21" s="1056"/>
      <c r="CP21" s="1056"/>
      <c r="CQ21" s="1057"/>
      <c r="CR21" s="1055"/>
      <c r="CS21" s="1056"/>
      <c r="CT21" s="1056"/>
      <c r="CU21" s="1056"/>
      <c r="CV21" s="1057"/>
      <c r="CW21" s="1055"/>
      <c r="CX21" s="1056"/>
      <c r="CY21" s="1056"/>
      <c r="CZ21" s="1056"/>
      <c r="DA21" s="1057"/>
      <c r="DB21" s="1055"/>
      <c r="DC21" s="1056"/>
      <c r="DD21" s="1056"/>
      <c r="DE21" s="1056"/>
      <c r="DF21" s="1057"/>
      <c r="DG21" s="1055"/>
      <c r="DH21" s="1056"/>
      <c r="DI21" s="1056"/>
      <c r="DJ21" s="1056"/>
      <c r="DK21" s="1057"/>
      <c r="DL21" s="1055"/>
      <c r="DM21" s="1056"/>
      <c r="DN21" s="1056"/>
      <c r="DO21" s="1056"/>
      <c r="DP21" s="1057"/>
      <c r="DQ21" s="1055"/>
      <c r="DR21" s="1056"/>
      <c r="DS21" s="1056"/>
      <c r="DT21" s="1056"/>
      <c r="DU21" s="1057"/>
      <c r="DV21" s="1058"/>
      <c r="DW21" s="1059"/>
      <c r="DX21" s="1059"/>
      <c r="DY21" s="1059"/>
      <c r="DZ21" s="1060"/>
      <c r="EA21" s="237"/>
    </row>
    <row r="22" spans="1:131" s="238" customFormat="1" ht="26.25" customHeight="1" x14ac:dyDescent="0.2">
      <c r="A22" s="241">
        <v>16</v>
      </c>
      <c r="B22" s="1096"/>
      <c r="C22" s="1097"/>
      <c r="D22" s="1097"/>
      <c r="E22" s="1097"/>
      <c r="F22" s="1097"/>
      <c r="G22" s="1097"/>
      <c r="H22" s="1097"/>
      <c r="I22" s="1097"/>
      <c r="J22" s="1097"/>
      <c r="K22" s="1097"/>
      <c r="L22" s="1097"/>
      <c r="M22" s="1097"/>
      <c r="N22" s="1097"/>
      <c r="O22" s="1097"/>
      <c r="P22" s="1098"/>
      <c r="Q22" s="1139"/>
      <c r="R22" s="1140"/>
      <c r="S22" s="1140"/>
      <c r="T22" s="1140"/>
      <c r="U22" s="1140"/>
      <c r="V22" s="1140"/>
      <c r="W22" s="1140"/>
      <c r="X22" s="1140"/>
      <c r="Y22" s="1140"/>
      <c r="Z22" s="1140"/>
      <c r="AA22" s="1140"/>
      <c r="AB22" s="1140"/>
      <c r="AC22" s="1140"/>
      <c r="AD22" s="1140"/>
      <c r="AE22" s="1141"/>
      <c r="AF22" s="1101"/>
      <c r="AG22" s="1102"/>
      <c r="AH22" s="1102"/>
      <c r="AI22" s="1102"/>
      <c r="AJ22" s="1103"/>
      <c r="AK22" s="1142"/>
      <c r="AL22" s="1143"/>
      <c r="AM22" s="1143"/>
      <c r="AN22" s="1143"/>
      <c r="AO22" s="1143"/>
      <c r="AP22" s="1143"/>
      <c r="AQ22" s="1143"/>
      <c r="AR22" s="1143"/>
      <c r="AS22" s="1143"/>
      <c r="AT22" s="1143"/>
      <c r="AU22" s="1144"/>
      <c r="AV22" s="1144"/>
      <c r="AW22" s="1144"/>
      <c r="AX22" s="1144"/>
      <c r="AY22" s="1145"/>
      <c r="AZ22" s="1094" t="s">
        <v>391</v>
      </c>
      <c r="BA22" s="1094"/>
      <c r="BB22" s="1094"/>
      <c r="BC22" s="1094"/>
      <c r="BD22" s="1095"/>
      <c r="BE22" s="236"/>
      <c r="BF22" s="236"/>
      <c r="BG22" s="236"/>
      <c r="BH22" s="236"/>
      <c r="BI22" s="236"/>
      <c r="BJ22" s="236"/>
      <c r="BK22" s="236"/>
      <c r="BL22" s="236"/>
      <c r="BM22" s="236"/>
      <c r="BN22" s="236"/>
      <c r="BO22" s="236"/>
      <c r="BP22" s="236"/>
      <c r="BQ22" s="241">
        <v>16</v>
      </c>
      <c r="BR22" s="242"/>
      <c r="BS22" s="1058"/>
      <c r="BT22" s="1059"/>
      <c r="BU22" s="1059"/>
      <c r="BV22" s="1059"/>
      <c r="BW22" s="1059"/>
      <c r="BX22" s="1059"/>
      <c r="BY22" s="1059"/>
      <c r="BZ22" s="1059"/>
      <c r="CA22" s="1059"/>
      <c r="CB22" s="1059"/>
      <c r="CC22" s="1059"/>
      <c r="CD22" s="1059"/>
      <c r="CE22" s="1059"/>
      <c r="CF22" s="1059"/>
      <c r="CG22" s="1080"/>
      <c r="CH22" s="1055"/>
      <c r="CI22" s="1056"/>
      <c r="CJ22" s="1056"/>
      <c r="CK22" s="1056"/>
      <c r="CL22" s="1057"/>
      <c r="CM22" s="1055"/>
      <c r="CN22" s="1056"/>
      <c r="CO22" s="1056"/>
      <c r="CP22" s="1056"/>
      <c r="CQ22" s="1057"/>
      <c r="CR22" s="1055"/>
      <c r="CS22" s="1056"/>
      <c r="CT22" s="1056"/>
      <c r="CU22" s="1056"/>
      <c r="CV22" s="1057"/>
      <c r="CW22" s="1055"/>
      <c r="CX22" s="1056"/>
      <c r="CY22" s="1056"/>
      <c r="CZ22" s="1056"/>
      <c r="DA22" s="1057"/>
      <c r="DB22" s="1055"/>
      <c r="DC22" s="1056"/>
      <c r="DD22" s="1056"/>
      <c r="DE22" s="1056"/>
      <c r="DF22" s="1057"/>
      <c r="DG22" s="1055"/>
      <c r="DH22" s="1056"/>
      <c r="DI22" s="1056"/>
      <c r="DJ22" s="1056"/>
      <c r="DK22" s="1057"/>
      <c r="DL22" s="1055"/>
      <c r="DM22" s="1056"/>
      <c r="DN22" s="1056"/>
      <c r="DO22" s="1056"/>
      <c r="DP22" s="1057"/>
      <c r="DQ22" s="1055"/>
      <c r="DR22" s="1056"/>
      <c r="DS22" s="1056"/>
      <c r="DT22" s="1056"/>
      <c r="DU22" s="1057"/>
      <c r="DV22" s="1058"/>
      <c r="DW22" s="1059"/>
      <c r="DX22" s="1059"/>
      <c r="DY22" s="1059"/>
      <c r="DZ22" s="1060"/>
      <c r="EA22" s="237"/>
    </row>
    <row r="23" spans="1:131" s="238" customFormat="1" ht="26.25" customHeight="1" thickBot="1" x14ac:dyDescent="0.25">
      <c r="A23" s="243" t="s">
        <v>392</v>
      </c>
      <c r="B23" s="1001" t="s">
        <v>393</v>
      </c>
      <c r="C23" s="1002"/>
      <c r="D23" s="1002"/>
      <c r="E23" s="1002"/>
      <c r="F23" s="1002"/>
      <c r="G23" s="1002"/>
      <c r="H23" s="1002"/>
      <c r="I23" s="1002"/>
      <c r="J23" s="1002"/>
      <c r="K23" s="1002"/>
      <c r="L23" s="1002"/>
      <c r="M23" s="1002"/>
      <c r="N23" s="1002"/>
      <c r="O23" s="1002"/>
      <c r="P23" s="1012"/>
      <c r="Q23" s="1133">
        <v>3784</v>
      </c>
      <c r="R23" s="1127"/>
      <c r="S23" s="1127"/>
      <c r="T23" s="1127"/>
      <c r="U23" s="1127"/>
      <c r="V23" s="1127">
        <v>3427</v>
      </c>
      <c r="W23" s="1127"/>
      <c r="X23" s="1127"/>
      <c r="Y23" s="1127"/>
      <c r="Z23" s="1127"/>
      <c r="AA23" s="1127">
        <v>357</v>
      </c>
      <c r="AB23" s="1127"/>
      <c r="AC23" s="1127"/>
      <c r="AD23" s="1127"/>
      <c r="AE23" s="1134"/>
      <c r="AF23" s="1135">
        <v>338</v>
      </c>
      <c r="AG23" s="1127"/>
      <c r="AH23" s="1127"/>
      <c r="AI23" s="1127"/>
      <c r="AJ23" s="1136"/>
      <c r="AK23" s="1137"/>
      <c r="AL23" s="1138"/>
      <c r="AM23" s="1138"/>
      <c r="AN23" s="1138"/>
      <c r="AO23" s="1138"/>
      <c r="AP23" s="1127">
        <v>2260</v>
      </c>
      <c r="AQ23" s="1127"/>
      <c r="AR23" s="1127"/>
      <c r="AS23" s="1127"/>
      <c r="AT23" s="1127"/>
      <c r="AU23" s="1128"/>
      <c r="AV23" s="1128"/>
      <c r="AW23" s="1128"/>
      <c r="AX23" s="1128"/>
      <c r="AY23" s="1129"/>
      <c r="AZ23" s="1130" t="s">
        <v>175</v>
      </c>
      <c r="BA23" s="1131"/>
      <c r="BB23" s="1131"/>
      <c r="BC23" s="1131"/>
      <c r="BD23" s="1132"/>
      <c r="BE23" s="236"/>
      <c r="BF23" s="236"/>
      <c r="BG23" s="236"/>
      <c r="BH23" s="236"/>
      <c r="BI23" s="236"/>
      <c r="BJ23" s="236"/>
      <c r="BK23" s="236"/>
      <c r="BL23" s="236"/>
      <c r="BM23" s="236"/>
      <c r="BN23" s="236"/>
      <c r="BO23" s="236"/>
      <c r="BP23" s="236"/>
      <c r="BQ23" s="241">
        <v>17</v>
      </c>
      <c r="BR23" s="242"/>
      <c r="BS23" s="1058"/>
      <c r="BT23" s="1059"/>
      <c r="BU23" s="1059"/>
      <c r="BV23" s="1059"/>
      <c r="BW23" s="1059"/>
      <c r="BX23" s="1059"/>
      <c r="BY23" s="1059"/>
      <c r="BZ23" s="1059"/>
      <c r="CA23" s="1059"/>
      <c r="CB23" s="1059"/>
      <c r="CC23" s="1059"/>
      <c r="CD23" s="1059"/>
      <c r="CE23" s="1059"/>
      <c r="CF23" s="1059"/>
      <c r="CG23" s="1080"/>
      <c r="CH23" s="1055"/>
      <c r="CI23" s="1056"/>
      <c r="CJ23" s="1056"/>
      <c r="CK23" s="1056"/>
      <c r="CL23" s="1057"/>
      <c r="CM23" s="1055"/>
      <c r="CN23" s="1056"/>
      <c r="CO23" s="1056"/>
      <c r="CP23" s="1056"/>
      <c r="CQ23" s="1057"/>
      <c r="CR23" s="1055"/>
      <c r="CS23" s="1056"/>
      <c r="CT23" s="1056"/>
      <c r="CU23" s="1056"/>
      <c r="CV23" s="1057"/>
      <c r="CW23" s="1055"/>
      <c r="CX23" s="1056"/>
      <c r="CY23" s="1056"/>
      <c r="CZ23" s="1056"/>
      <c r="DA23" s="1057"/>
      <c r="DB23" s="1055"/>
      <c r="DC23" s="1056"/>
      <c r="DD23" s="1056"/>
      <c r="DE23" s="1056"/>
      <c r="DF23" s="1057"/>
      <c r="DG23" s="1055"/>
      <c r="DH23" s="1056"/>
      <c r="DI23" s="1056"/>
      <c r="DJ23" s="1056"/>
      <c r="DK23" s="1057"/>
      <c r="DL23" s="1055"/>
      <c r="DM23" s="1056"/>
      <c r="DN23" s="1056"/>
      <c r="DO23" s="1056"/>
      <c r="DP23" s="1057"/>
      <c r="DQ23" s="1055"/>
      <c r="DR23" s="1056"/>
      <c r="DS23" s="1056"/>
      <c r="DT23" s="1056"/>
      <c r="DU23" s="1057"/>
      <c r="DV23" s="1058"/>
      <c r="DW23" s="1059"/>
      <c r="DX23" s="1059"/>
      <c r="DY23" s="1059"/>
      <c r="DZ23" s="1060"/>
      <c r="EA23" s="237"/>
    </row>
    <row r="24" spans="1:131" s="238" customFormat="1" ht="26.25" customHeight="1" x14ac:dyDescent="0.2">
      <c r="A24" s="1126" t="s">
        <v>394</v>
      </c>
      <c r="B24" s="1126"/>
      <c r="C24" s="1126"/>
      <c r="D24" s="1126"/>
      <c r="E24" s="1126"/>
      <c r="F24" s="1126"/>
      <c r="G24" s="1126"/>
      <c r="H24" s="1126"/>
      <c r="I24" s="1126"/>
      <c r="J24" s="1126"/>
      <c r="K24" s="1126"/>
      <c r="L24" s="1126"/>
      <c r="M24" s="1126"/>
      <c r="N24" s="1126"/>
      <c r="O24" s="1126"/>
      <c r="P24" s="1126"/>
      <c r="Q24" s="1126"/>
      <c r="R24" s="1126"/>
      <c r="S24" s="1126"/>
      <c r="T24" s="1126"/>
      <c r="U24" s="1126"/>
      <c r="V24" s="1126"/>
      <c r="W24" s="1126"/>
      <c r="X24" s="1126"/>
      <c r="Y24" s="1126"/>
      <c r="Z24" s="1126"/>
      <c r="AA24" s="1126"/>
      <c r="AB24" s="1126"/>
      <c r="AC24" s="1126"/>
      <c r="AD24" s="1126"/>
      <c r="AE24" s="1126"/>
      <c r="AF24" s="1126"/>
      <c r="AG24" s="1126"/>
      <c r="AH24" s="1126"/>
      <c r="AI24" s="1126"/>
      <c r="AJ24" s="1126"/>
      <c r="AK24" s="1126"/>
      <c r="AL24" s="1126"/>
      <c r="AM24" s="1126"/>
      <c r="AN24" s="1126"/>
      <c r="AO24" s="1126"/>
      <c r="AP24" s="1126"/>
      <c r="AQ24" s="1126"/>
      <c r="AR24" s="1126"/>
      <c r="AS24" s="1126"/>
      <c r="AT24" s="1126"/>
      <c r="AU24" s="1126"/>
      <c r="AV24" s="1126"/>
      <c r="AW24" s="1126"/>
      <c r="AX24" s="1126"/>
      <c r="AY24" s="1126"/>
      <c r="AZ24" s="235"/>
      <c r="BA24" s="235"/>
      <c r="BB24" s="235"/>
      <c r="BC24" s="235"/>
      <c r="BD24" s="235"/>
      <c r="BE24" s="236"/>
      <c r="BF24" s="236"/>
      <c r="BG24" s="236"/>
      <c r="BH24" s="236"/>
      <c r="BI24" s="236"/>
      <c r="BJ24" s="236"/>
      <c r="BK24" s="236"/>
      <c r="BL24" s="236"/>
      <c r="BM24" s="236"/>
      <c r="BN24" s="236"/>
      <c r="BO24" s="236"/>
      <c r="BP24" s="236"/>
      <c r="BQ24" s="241">
        <v>18</v>
      </c>
      <c r="BR24" s="242"/>
      <c r="BS24" s="1058"/>
      <c r="BT24" s="1059"/>
      <c r="BU24" s="1059"/>
      <c r="BV24" s="1059"/>
      <c r="BW24" s="1059"/>
      <c r="BX24" s="1059"/>
      <c r="BY24" s="1059"/>
      <c r="BZ24" s="1059"/>
      <c r="CA24" s="1059"/>
      <c r="CB24" s="1059"/>
      <c r="CC24" s="1059"/>
      <c r="CD24" s="1059"/>
      <c r="CE24" s="1059"/>
      <c r="CF24" s="1059"/>
      <c r="CG24" s="1080"/>
      <c r="CH24" s="1055"/>
      <c r="CI24" s="1056"/>
      <c r="CJ24" s="1056"/>
      <c r="CK24" s="1056"/>
      <c r="CL24" s="1057"/>
      <c r="CM24" s="1055"/>
      <c r="CN24" s="1056"/>
      <c r="CO24" s="1056"/>
      <c r="CP24" s="1056"/>
      <c r="CQ24" s="1057"/>
      <c r="CR24" s="1055"/>
      <c r="CS24" s="1056"/>
      <c r="CT24" s="1056"/>
      <c r="CU24" s="1056"/>
      <c r="CV24" s="1057"/>
      <c r="CW24" s="1055"/>
      <c r="CX24" s="1056"/>
      <c r="CY24" s="1056"/>
      <c r="CZ24" s="1056"/>
      <c r="DA24" s="1057"/>
      <c r="DB24" s="1055"/>
      <c r="DC24" s="1056"/>
      <c r="DD24" s="1056"/>
      <c r="DE24" s="1056"/>
      <c r="DF24" s="1057"/>
      <c r="DG24" s="1055"/>
      <c r="DH24" s="1056"/>
      <c r="DI24" s="1056"/>
      <c r="DJ24" s="1056"/>
      <c r="DK24" s="1057"/>
      <c r="DL24" s="1055"/>
      <c r="DM24" s="1056"/>
      <c r="DN24" s="1056"/>
      <c r="DO24" s="1056"/>
      <c r="DP24" s="1057"/>
      <c r="DQ24" s="1055"/>
      <c r="DR24" s="1056"/>
      <c r="DS24" s="1056"/>
      <c r="DT24" s="1056"/>
      <c r="DU24" s="1057"/>
      <c r="DV24" s="1058"/>
      <c r="DW24" s="1059"/>
      <c r="DX24" s="1059"/>
      <c r="DY24" s="1059"/>
      <c r="DZ24" s="1060"/>
      <c r="EA24" s="237"/>
    </row>
    <row r="25" spans="1:131" ht="26.25" customHeight="1" thickBot="1" x14ac:dyDescent="0.25">
      <c r="A25" s="1125" t="s">
        <v>395</v>
      </c>
      <c r="B25" s="1125"/>
      <c r="C25" s="1125"/>
      <c r="D25" s="1125"/>
      <c r="E25" s="1125"/>
      <c r="F25" s="1125"/>
      <c r="G25" s="1125"/>
      <c r="H25" s="1125"/>
      <c r="I25" s="1125"/>
      <c r="J25" s="1125"/>
      <c r="K25" s="1125"/>
      <c r="L25" s="1125"/>
      <c r="M25" s="1125"/>
      <c r="N25" s="1125"/>
      <c r="O25" s="1125"/>
      <c r="P25" s="1125"/>
      <c r="Q25" s="1125"/>
      <c r="R25" s="1125"/>
      <c r="S25" s="1125"/>
      <c r="T25" s="1125"/>
      <c r="U25" s="1125"/>
      <c r="V25" s="1125"/>
      <c r="W25" s="1125"/>
      <c r="X25" s="1125"/>
      <c r="Y25" s="1125"/>
      <c r="Z25" s="1125"/>
      <c r="AA25" s="1125"/>
      <c r="AB25" s="1125"/>
      <c r="AC25" s="1125"/>
      <c r="AD25" s="1125"/>
      <c r="AE25" s="1125"/>
      <c r="AF25" s="1125"/>
      <c r="AG25" s="1125"/>
      <c r="AH25" s="1125"/>
      <c r="AI25" s="1125"/>
      <c r="AJ25" s="1125"/>
      <c r="AK25" s="1125"/>
      <c r="AL25" s="1125"/>
      <c r="AM25" s="1125"/>
      <c r="AN25" s="1125"/>
      <c r="AO25" s="1125"/>
      <c r="AP25" s="1125"/>
      <c r="AQ25" s="1125"/>
      <c r="AR25" s="1125"/>
      <c r="AS25" s="1125"/>
      <c r="AT25" s="1125"/>
      <c r="AU25" s="1125"/>
      <c r="AV25" s="1125"/>
      <c r="AW25" s="1125"/>
      <c r="AX25" s="1125"/>
      <c r="AY25" s="1125"/>
      <c r="AZ25" s="1125"/>
      <c r="BA25" s="1125"/>
      <c r="BB25" s="1125"/>
      <c r="BC25" s="1125"/>
      <c r="BD25" s="1125"/>
      <c r="BE25" s="1125"/>
      <c r="BF25" s="1125"/>
      <c r="BG25" s="1125"/>
      <c r="BH25" s="1125"/>
      <c r="BI25" s="1125"/>
      <c r="BJ25" s="235"/>
      <c r="BK25" s="235"/>
      <c r="BL25" s="235"/>
      <c r="BM25" s="235"/>
      <c r="BN25" s="235"/>
      <c r="BO25" s="244"/>
      <c r="BP25" s="244"/>
      <c r="BQ25" s="241">
        <v>19</v>
      </c>
      <c r="BR25" s="242"/>
      <c r="BS25" s="1058"/>
      <c r="BT25" s="1059"/>
      <c r="BU25" s="1059"/>
      <c r="BV25" s="1059"/>
      <c r="BW25" s="1059"/>
      <c r="BX25" s="1059"/>
      <c r="BY25" s="1059"/>
      <c r="BZ25" s="1059"/>
      <c r="CA25" s="1059"/>
      <c r="CB25" s="1059"/>
      <c r="CC25" s="1059"/>
      <c r="CD25" s="1059"/>
      <c r="CE25" s="1059"/>
      <c r="CF25" s="1059"/>
      <c r="CG25" s="1080"/>
      <c r="CH25" s="1055"/>
      <c r="CI25" s="1056"/>
      <c r="CJ25" s="1056"/>
      <c r="CK25" s="1056"/>
      <c r="CL25" s="1057"/>
      <c r="CM25" s="1055"/>
      <c r="CN25" s="1056"/>
      <c r="CO25" s="1056"/>
      <c r="CP25" s="1056"/>
      <c r="CQ25" s="1057"/>
      <c r="CR25" s="1055"/>
      <c r="CS25" s="1056"/>
      <c r="CT25" s="1056"/>
      <c r="CU25" s="1056"/>
      <c r="CV25" s="1057"/>
      <c r="CW25" s="1055"/>
      <c r="CX25" s="1056"/>
      <c r="CY25" s="1056"/>
      <c r="CZ25" s="1056"/>
      <c r="DA25" s="1057"/>
      <c r="DB25" s="1055"/>
      <c r="DC25" s="1056"/>
      <c r="DD25" s="1056"/>
      <c r="DE25" s="1056"/>
      <c r="DF25" s="1057"/>
      <c r="DG25" s="1055"/>
      <c r="DH25" s="1056"/>
      <c r="DI25" s="1056"/>
      <c r="DJ25" s="1056"/>
      <c r="DK25" s="1057"/>
      <c r="DL25" s="1055"/>
      <c r="DM25" s="1056"/>
      <c r="DN25" s="1056"/>
      <c r="DO25" s="1056"/>
      <c r="DP25" s="1057"/>
      <c r="DQ25" s="1055"/>
      <c r="DR25" s="1056"/>
      <c r="DS25" s="1056"/>
      <c r="DT25" s="1056"/>
      <c r="DU25" s="1057"/>
      <c r="DV25" s="1058"/>
      <c r="DW25" s="1059"/>
      <c r="DX25" s="1059"/>
      <c r="DY25" s="1059"/>
      <c r="DZ25" s="1060"/>
      <c r="EA25" s="233"/>
    </row>
    <row r="26" spans="1:131" ht="26.25" customHeight="1" x14ac:dyDescent="0.2">
      <c r="A26" s="1061" t="s">
        <v>372</v>
      </c>
      <c r="B26" s="1062"/>
      <c r="C26" s="1062"/>
      <c r="D26" s="1062"/>
      <c r="E26" s="1062"/>
      <c r="F26" s="1062"/>
      <c r="G26" s="1062"/>
      <c r="H26" s="1062"/>
      <c r="I26" s="1062"/>
      <c r="J26" s="1062"/>
      <c r="K26" s="1062"/>
      <c r="L26" s="1062"/>
      <c r="M26" s="1062"/>
      <c r="N26" s="1062"/>
      <c r="O26" s="1062"/>
      <c r="P26" s="1063"/>
      <c r="Q26" s="1067" t="s">
        <v>396</v>
      </c>
      <c r="R26" s="1068"/>
      <c r="S26" s="1068"/>
      <c r="T26" s="1068"/>
      <c r="U26" s="1069"/>
      <c r="V26" s="1067" t="s">
        <v>397</v>
      </c>
      <c r="W26" s="1068"/>
      <c r="X26" s="1068"/>
      <c r="Y26" s="1068"/>
      <c r="Z26" s="1069"/>
      <c r="AA26" s="1067" t="s">
        <v>398</v>
      </c>
      <c r="AB26" s="1068"/>
      <c r="AC26" s="1068"/>
      <c r="AD26" s="1068"/>
      <c r="AE26" s="1068"/>
      <c r="AF26" s="1121" t="s">
        <v>399</v>
      </c>
      <c r="AG26" s="1074"/>
      <c r="AH26" s="1074"/>
      <c r="AI26" s="1074"/>
      <c r="AJ26" s="1122"/>
      <c r="AK26" s="1068" t="s">
        <v>400</v>
      </c>
      <c r="AL26" s="1068"/>
      <c r="AM26" s="1068"/>
      <c r="AN26" s="1068"/>
      <c r="AO26" s="1069"/>
      <c r="AP26" s="1067" t="s">
        <v>401</v>
      </c>
      <c r="AQ26" s="1068"/>
      <c r="AR26" s="1068"/>
      <c r="AS26" s="1068"/>
      <c r="AT26" s="1069"/>
      <c r="AU26" s="1067" t="s">
        <v>402</v>
      </c>
      <c r="AV26" s="1068"/>
      <c r="AW26" s="1068"/>
      <c r="AX26" s="1068"/>
      <c r="AY26" s="1069"/>
      <c r="AZ26" s="1067" t="s">
        <v>403</v>
      </c>
      <c r="BA26" s="1068"/>
      <c r="BB26" s="1068"/>
      <c r="BC26" s="1068"/>
      <c r="BD26" s="1069"/>
      <c r="BE26" s="1067" t="s">
        <v>379</v>
      </c>
      <c r="BF26" s="1068"/>
      <c r="BG26" s="1068"/>
      <c r="BH26" s="1068"/>
      <c r="BI26" s="1081"/>
      <c r="BJ26" s="235"/>
      <c r="BK26" s="235"/>
      <c r="BL26" s="235"/>
      <c r="BM26" s="235"/>
      <c r="BN26" s="235"/>
      <c r="BO26" s="244"/>
      <c r="BP26" s="244"/>
      <c r="BQ26" s="241">
        <v>20</v>
      </c>
      <c r="BR26" s="242"/>
      <c r="BS26" s="1058"/>
      <c r="BT26" s="1059"/>
      <c r="BU26" s="1059"/>
      <c r="BV26" s="1059"/>
      <c r="BW26" s="1059"/>
      <c r="BX26" s="1059"/>
      <c r="BY26" s="1059"/>
      <c r="BZ26" s="1059"/>
      <c r="CA26" s="1059"/>
      <c r="CB26" s="1059"/>
      <c r="CC26" s="1059"/>
      <c r="CD26" s="1059"/>
      <c r="CE26" s="1059"/>
      <c r="CF26" s="1059"/>
      <c r="CG26" s="1080"/>
      <c r="CH26" s="1055"/>
      <c r="CI26" s="1056"/>
      <c r="CJ26" s="1056"/>
      <c r="CK26" s="1056"/>
      <c r="CL26" s="1057"/>
      <c r="CM26" s="1055"/>
      <c r="CN26" s="1056"/>
      <c r="CO26" s="1056"/>
      <c r="CP26" s="1056"/>
      <c r="CQ26" s="1057"/>
      <c r="CR26" s="1055"/>
      <c r="CS26" s="1056"/>
      <c r="CT26" s="1056"/>
      <c r="CU26" s="1056"/>
      <c r="CV26" s="1057"/>
      <c r="CW26" s="1055"/>
      <c r="CX26" s="1056"/>
      <c r="CY26" s="1056"/>
      <c r="CZ26" s="1056"/>
      <c r="DA26" s="1057"/>
      <c r="DB26" s="1055"/>
      <c r="DC26" s="1056"/>
      <c r="DD26" s="1056"/>
      <c r="DE26" s="1056"/>
      <c r="DF26" s="1057"/>
      <c r="DG26" s="1055"/>
      <c r="DH26" s="1056"/>
      <c r="DI26" s="1056"/>
      <c r="DJ26" s="1056"/>
      <c r="DK26" s="1057"/>
      <c r="DL26" s="1055"/>
      <c r="DM26" s="1056"/>
      <c r="DN26" s="1056"/>
      <c r="DO26" s="1056"/>
      <c r="DP26" s="1057"/>
      <c r="DQ26" s="1055"/>
      <c r="DR26" s="1056"/>
      <c r="DS26" s="1056"/>
      <c r="DT26" s="1056"/>
      <c r="DU26" s="1057"/>
      <c r="DV26" s="1058"/>
      <c r="DW26" s="1059"/>
      <c r="DX26" s="1059"/>
      <c r="DY26" s="1059"/>
      <c r="DZ26" s="1060"/>
      <c r="EA26" s="233"/>
    </row>
    <row r="27" spans="1:131" ht="26.25" customHeight="1" thickBot="1" x14ac:dyDescent="0.25">
      <c r="A27" s="1064"/>
      <c r="B27" s="1065"/>
      <c r="C27" s="1065"/>
      <c r="D27" s="1065"/>
      <c r="E27" s="1065"/>
      <c r="F27" s="1065"/>
      <c r="G27" s="1065"/>
      <c r="H27" s="1065"/>
      <c r="I27" s="1065"/>
      <c r="J27" s="1065"/>
      <c r="K27" s="1065"/>
      <c r="L27" s="1065"/>
      <c r="M27" s="1065"/>
      <c r="N27" s="1065"/>
      <c r="O27" s="1065"/>
      <c r="P27" s="1066"/>
      <c r="Q27" s="1070"/>
      <c r="R27" s="1071"/>
      <c r="S27" s="1071"/>
      <c r="T27" s="1071"/>
      <c r="U27" s="1072"/>
      <c r="V27" s="1070"/>
      <c r="W27" s="1071"/>
      <c r="X27" s="1071"/>
      <c r="Y27" s="1071"/>
      <c r="Z27" s="1072"/>
      <c r="AA27" s="1070"/>
      <c r="AB27" s="1071"/>
      <c r="AC27" s="1071"/>
      <c r="AD27" s="1071"/>
      <c r="AE27" s="1071"/>
      <c r="AF27" s="1123"/>
      <c r="AG27" s="1077"/>
      <c r="AH27" s="1077"/>
      <c r="AI27" s="1077"/>
      <c r="AJ27" s="1124"/>
      <c r="AK27" s="1071"/>
      <c r="AL27" s="1071"/>
      <c r="AM27" s="1071"/>
      <c r="AN27" s="1071"/>
      <c r="AO27" s="1072"/>
      <c r="AP27" s="1070"/>
      <c r="AQ27" s="1071"/>
      <c r="AR27" s="1071"/>
      <c r="AS27" s="1071"/>
      <c r="AT27" s="1072"/>
      <c r="AU27" s="1070"/>
      <c r="AV27" s="1071"/>
      <c r="AW27" s="1071"/>
      <c r="AX27" s="1071"/>
      <c r="AY27" s="1072"/>
      <c r="AZ27" s="1070"/>
      <c r="BA27" s="1071"/>
      <c r="BB27" s="1071"/>
      <c r="BC27" s="1071"/>
      <c r="BD27" s="1072"/>
      <c r="BE27" s="1070"/>
      <c r="BF27" s="1071"/>
      <c r="BG27" s="1071"/>
      <c r="BH27" s="1071"/>
      <c r="BI27" s="1082"/>
      <c r="BJ27" s="235"/>
      <c r="BK27" s="235"/>
      <c r="BL27" s="235"/>
      <c r="BM27" s="235"/>
      <c r="BN27" s="235"/>
      <c r="BO27" s="244"/>
      <c r="BP27" s="244"/>
      <c r="BQ27" s="241">
        <v>21</v>
      </c>
      <c r="BR27" s="242"/>
      <c r="BS27" s="1058"/>
      <c r="BT27" s="1059"/>
      <c r="BU27" s="1059"/>
      <c r="BV27" s="1059"/>
      <c r="BW27" s="1059"/>
      <c r="BX27" s="1059"/>
      <c r="BY27" s="1059"/>
      <c r="BZ27" s="1059"/>
      <c r="CA27" s="1059"/>
      <c r="CB27" s="1059"/>
      <c r="CC27" s="1059"/>
      <c r="CD27" s="1059"/>
      <c r="CE27" s="1059"/>
      <c r="CF27" s="1059"/>
      <c r="CG27" s="1080"/>
      <c r="CH27" s="1055"/>
      <c r="CI27" s="1056"/>
      <c r="CJ27" s="1056"/>
      <c r="CK27" s="1056"/>
      <c r="CL27" s="1057"/>
      <c r="CM27" s="1055"/>
      <c r="CN27" s="1056"/>
      <c r="CO27" s="1056"/>
      <c r="CP27" s="1056"/>
      <c r="CQ27" s="1057"/>
      <c r="CR27" s="1055"/>
      <c r="CS27" s="1056"/>
      <c r="CT27" s="1056"/>
      <c r="CU27" s="1056"/>
      <c r="CV27" s="1057"/>
      <c r="CW27" s="1055"/>
      <c r="CX27" s="1056"/>
      <c r="CY27" s="1056"/>
      <c r="CZ27" s="1056"/>
      <c r="DA27" s="1057"/>
      <c r="DB27" s="1055"/>
      <c r="DC27" s="1056"/>
      <c r="DD27" s="1056"/>
      <c r="DE27" s="1056"/>
      <c r="DF27" s="1057"/>
      <c r="DG27" s="1055"/>
      <c r="DH27" s="1056"/>
      <c r="DI27" s="1056"/>
      <c r="DJ27" s="1056"/>
      <c r="DK27" s="1057"/>
      <c r="DL27" s="1055"/>
      <c r="DM27" s="1056"/>
      <c r="DN27" s="1056"/>
      <c r="DO27" s="1056"/>
      <c r="DP27" s="1057"/>
      <c r="DQ27" s="1055"/>
      <c r="DR27" s="1056"/>
      <c r="DS27" s="1056"/>
      <c r="DT27" s="1056"/>
      <c r="DU27" s="1057"/>
      <c r="DV27" s="1058"/>
      <c r="DW27" s="1059"/>
      <c r="DX27" s="1059"/>
      <c r="DY27" s="1059"/>
      <c r="DZ27" s="1060"/>
      <c r="EA27" s="233"/>
    </row>
    <row r="28" spans="1:131" ht="26.25" customHeight="1" thickTop="1" x14ac:dyDescent="0.2">
      <c r="A28" s="245">
        <v>1</v>
      </c>
      <c r="B28" s="1113" t="s">
        <v>404</v>
      </c>
      <c r="C28" s="1114"/>
      <c r="D28" s="1114"/>
      <c r="E28" s="1114"/>
      <c r="F28" s="1114"/>
      <c r="G28" s="1114"/>
      <c r="H28" s="1114"/>
      <c r="I28" s="1114"/>
      <c r="J28" s="1114"/>
      <c r="K28" s="1114"/>
      <c r="L28" s="1114"/>
      <c r="M28" s="1114"/>
      <c r="N28" s="1114"/>
      <c r="O28" s="1114"/>
      <c r="P28" s="1115"/>
      <c r="Q28" s="1116">
        <v>97</v>
      </c>
      <c r="R28" s="1117"/>
      <c r="S28" s="1117"/>
      <c r="T28" s="1117"/>
      <c r="U28" s="1117"/>
      <c r="V28" s="1117">
        <v>92</v>
      </c>
      <c r="W28" s="1117"/>
      <c r="X28" s="1117"/>
      <c r="Y28" s="1117"/>
      <c r="Z28" s="1117"/>
      <c r="AA28" s="1117">
        <v>5</v>
      </c>
      <c r="AB28" s="1117"/>
      <c r="AC28" s="1117"/>
      <c r="AD28" s="1117"/>
      <c r="AE28" s="1118"/>
      <c r="AF28" s="1119">
        <v>5</v>
      </c>
      <c r="AG28" s="1117"/>
      <c r="AH28" s="1117"/>
      <c r="AI28" s="1117"/>
      <c r="AJ28" s="1120"/>
      <c r="AK28" s="1108">
        <v>15</v>
      </c>
      <c r="AL28" s="1109"/>
      <c r="AM28" s="1109"/>
      <c r="AN28" s="1109"/>
      <c r="AO28" s="1109"/>
      <c r="AP28" s="1109"/>
      <c r="AQ28" s="1109"/>
      <c r="AR28" s="1109"/>
      <c r="AS28" s="1109"/>
      <c r="AT28" s="1109"/>
      <c r="AU28" s="1109"/>
      <c r="AV28" s="1109"/>
      <c r="AW28" s="1109"/>
      <c r="AX28" s="1109"/>
      <c r="AY28" s="1109"/>
      <c r="AZ28" s="1110"/>
      <c r="BA28" s="1110"/>
      <c r="BB28" s="1110"/>
      <c r="BC28" s="1110"/>
      <c r="BD28" s="1110"/>
      <c r="BE28" s="1111"/>
      <c r="BF28" s="1111"/>
      <c r="BG28" s="1111"/>
      <c r="BH28" s="1111"/>
      <c r="BI28" s="1112"/>
      <c r="BJ28" s="235"/>
      <c r="BK28" s="235"/>
      <c r="BL28" s="235"/>
      <c r="BM28" s="235"/>
      <c r="BN28" s="235"/>
      <c r="BO28" s="244"/>
      <c r="BP28" s="244"/>
      <c r="BQ28" s="241">
        <v>22</v>
      </c>
      <c r="BR28" s="242"/>
      <c r="BS28" s="1058"/>
      <c r="BT28" s="1059"/>
      <c r="BU28" s="1059"/>
      <c r="BV28" s="1059"/>
      <c r="BW28" s="1059"/>
      <c r="BX28" s="1059"/>
      <c r="BY28" s="1059"/>
      <c r="BZ28" s="1059"/>
      <c r="CA28" s="1059"/>
      <c r="CB28" s="1059"/>
      <c r="CC28" s="1059"/>
      <c r="CD28" s="1059"/>
      <c r="CE28" s="1059"/>
      <c r="CF28" s="1059"/>
      <c r="CG28" s="1080"/>
      <c r="CH28" s="1055"/>
      <c r="CI28" s="1056"/>
      <c r="CJ28" s="1056"/>
      <c r="CK28" s="1056"/>
      <c r="CL28" s="1057"/>
      <c r="CM28" s="1055"/>
      <c r="CN28" s="1056"/>
      <c r="CO28" s="1056"/>
      <c r="CP28" s="1056"/>
      <c r="CQ28" s="1057"/>
      <c r="CR28" s="1055"/>
      <c r="CS28" s="1056"/>
      <c r="CT28" s="1056"/>
      <c r="CU28" s="1056"/>
      <c r="CV28" s="1057"/>
      <c r="CW28" s="1055"/>
      <c r="CX28" s="1056"/>
      <c r="CY28" s="1056"/>
      <c r="CZ28" s="1056"/>
      <c r="DA28" s="1057"/>
      <c r="DB28" s="1055"/>
      <c r="DC28" s="1056"/>
      <c r="DD28" s="1056"/>
      <c r="DE28" s="1056"/>
      <c r="DF28" s="1057"/>
      <c r="DG28" s="1055"/>
      <c r="DH28" s="1056"/>
      <c r="DI28" s="1056"/>
      <c r="DJ28" s="1056"/>
      <c r="DK28" s="1057"/>
      <c r="DL28" s="1055"/>
      <c r="DM28" s="1056"/>
      <c r="DN28" s="1056"/>
      <c r="DO28" s="1056"/>
      <c r="DP28" s="1057"/>
      <c r="DQ28" s="1055"/>
      <c r="DR28" s="1056"/>
      <c r="DS28" s="1056"/>
      <c r="DT28" s="1056"/>
      <c r="DU28" s="1057"/>
      <c r="DV28" s="1058"/>
      <c r="DW28" s="1059"/>
      <c r="DX28" s="1059"/>
      <c r="DY28" s="1059"/>
      <c r="DZ28" s="1060"/>
      <c r="EA28" s="233"/>
    </row>
    <row r="29" spans="1:131" ht="26.25" customHeight="1" x14ac:dyDescent="0.2">
      <c r="A29" s="245">
        <v>2</v>
      </c>
      <c r="B29" s="1096" t="s">
        <v>405</v>
      </c>
      <c r="C29" s="1097"/>
      <c r="D29" s="1097"/>
      <c r="E29" s="1097"/>
      <c r="F29" s="1097"/>
      <c r="G29" s="1097"/>
      <c r="H29" s="1097"/>
      <c r="I29" s="1097"/>
      <c r="J29" s="1097"/>
      <c r="K29" s="1097"/>
      <c r="L29" s="1097"/>
      <c r="M29" s="1097"/>
      <c r="N29" s="1097"/>
      <c r="O29" s="1097"/>
      <c r="P29" s="1098"/>
      <c r="Q29" s="1104">
        <v>20</v>
      </c>
      <c r="R29" s="1105"/>
      <c r="S29" s="1105"/>
      <c r="T29" s="1105"/>
      <c r="U29" s="1105"/>
      <c r="V29" s="1105">
        <v>20</v>
      </c>
      <c r="W29" s="1105"/>
      <c r="X29" s="1105"/>
      <c r="Y29" s="1105"/>
      <c r="Z29" s="1105"/>
      <c r="AA29" s="1105">
        <v>0</v>
      </c>
      <c r="AB29" s="1105"/>
      <c r="AC29" s="1105"/>
      <c r="AD29" s="1105"/>
      <c r="AE29" s="1106"/>
      <c r="AF29" s="1101">
        <v>0</v>
      </c>
      <c r="AG29" s="1102"/>
      <c r="AH29" s="1102"/>
      <c r="AI29" s="1102"/>
      <c r="AJ29" s="1103"/>
      <c r="AK29" s="1044">
        <v>6</v>
      </c>
      <c r="AL29" s="1035"/>
      <c r="AM29" s="1035"/>
      <c r="AN29" s="1035"/>
      <c r="AO29" s="1035"/>
      <c r="AP29" s="1035"/>
      <c r="AQ29" s="1035"/>
      <c r="AR29" s="1035"/>
      <c r="AS29" s="1035"/>
      <c r="AT29" s="1035"/>
      <c r="AU29" s="1035"/>
      <c r="AV29" s="1035"/>
      <c r="AW29" s="1035"/>
      <c r="AX29" s="1035"/>
      <c r="AY29" s="1035"/>
      <c r="AZ29" s="1107"/>
      <c r="BA29" s="1107"/>
      <c r="BB29" s="1107"/>
      <c r="BC29" s="1107"/>
      <c r="BD29" s="1107"/>
      <c r="BE29" s="1036"/>
      <c r="BF29" s="1036"/>
      <c r="BG29" s="1036"/>
      <c r="BH29" s="1036"/>
      <c r="BI29" s="1037"/>
      <c r="BJ29" s="235"/>
      <c r="BK29" s="235"/>
      <c r="BL29" s="235"/>
      <c r="BM29" s="235"/>
      <c r="BN29" s="235"/>
      <c r="BO29" s="244"/>
      <c r="BP29" s="244"/>
      <c r="BQ29" s="241">
        <v>23</v>
      </c>
      <c r="BR29" s="242"/>
      <c r="BS29" s="1058"/>
      <c r="BT29" s="1059"/>
      <c r="BU29" s="1059"/>
      <c r="BV29" s="1059"/>
      <c r="BW29" s="1059"/>
      <c r="BX29" s="1059"/>
      <c r="BY29" s="1059"/>
      <c r="BZ29" s="1059"/>
      <c r="CA29" s="1059"/>
      <c r="CB29" s="1059"/>
      <c r="CC29" s="1059"/>
      <c r="CD29" s="1059"/>
      <c r="CE29" s="1059"/>
      <c r="CF29" s="1059"/>
      <c r="CG29" s="1080"/>
      <c r="CH29" s="1055"/>
      <c r="CI29" s="1056"/>
      <c r="CJ29" s="1056"/>
      <c r="CK29" s="1056"/>
      <c r="CL29" s="1057"/>
      <c r="CM29" s="1055"/>
      <c r="CN29" s="1056"/>
      <c r="CO29" s="1056"/>
      <c r="CP29" s="1056"/>
      <c r="CQ29" s="1057"/>
      <c r="CR29" s="1055"/>
      <c r="CS29" s="1056"/>
      <c r="CT29" s="1056"/>
      <c r="CU29" s="1056"/>
      <c r="CV29" s="1057"/>
      <c r="CW29" s="1055"/>
      <c r="CX29" s="1056"/>
      <c r="CY29" s="1056"/>
      <c r="CZ29" s="1056"/>
      <c r="DA29" s="1057"/>
      <c r="DB29" s="1055"/>
      <c r="DC29" s="1056"/>
      <c r="DD29" s="1056"/>
      <c r="DE29" s="1056"/>
      <c r="DF29" s="1057"/>
      <c r="DG29" s="1055"/>
      <c r="DH29" s="1056"/>
      <c r="DI29" s="1056"/>
      <c r="DJ29" s="1056"/>
      <c r="DK29" s="1057"/>
      <c r="DL29" s="1055"/>
      <c r="DM29" s="1056"/>
      <c r="DN29" s="1056"/>
      <c r="DO29" s="1056"/>
      <c r="DP29" s="1057"/>
      <c r="DQ29" s="1055"/>
      <c r="DR29" s="1056"/>
      <c r="DS29" s="1056"/>
      <c r="DT29" s="1056"/>
      <c r="DU29" s="1057"/>
      <c r="DV29" s="1058"/>
      <c r="DW29" s="1059"/>
      <c r="DX29" s="1059"/>
      <c r="DY29" s="1059"/>
      <c r="DZ29" s="1060"/>
      <c r="EA29" s="233"/>
    </row>
    <row r="30" spans="1:131" ht="26.25" customHeight="1" x14ac:dyDescent="0.2">
      <c r="A30" s="245">
        <v>3</v>
      </c>
      <c r="B30" s="1096" t="s">
        <v>406</v>
      </c>
      <c r="C30" s="1097"/>
      <c r="D30" s="1097"/>
      <c r="E30" s="1097"/>
      <c r="F30" s="1097"/>
      <c r="G30" s="1097"/>
      <c r="H30" s="1097"/>
      <c r="I30" s="1097"/>
      <c r="J30" s="1097"/>
      <c r="K30" s="1097"/>
      <c r="L30" s="1097"/>
      <c r="M30" s="1097"/>
      <c r="N30" s="1097"/>
      <c r="O30" s="1097"/>
      <c r="P30" s="1098"/>
      <c r="Q30" s="1104">
        <v>227</v>
      </c>
      <c r="R30" s="1105"/>
      <c r="S30" s="1105"/>
      <c r="T30" s="1105"/>
      <c r="U30" s="1105"/>
      <c r="V30" s="1105">
        <v>219</v>
      </c>
      <c r="W30" s="1105"/>
      <c r="X30" s="1105"/>
      <c r="Y30" s="1105"/>
      <c r="Z30" s="1105"/>
      <c r="AA30" s="1105">
        <v>8</v>
      </c>
      <c r="AB30" s="1105"/>
      <c r="AC30" s="1105"/>
      <c r="AD30" s="1105"/>
      <c r="AE30" s="1106"/>
      <c r="AF30" s="1101">
        <v>8</v>
      </c>
      <c r="AG30" s="1102"/>
      <c r="AH30" s="1102"/>
      <c r="AI30" s="1102"/>
      <c r="AJ30" s="1103"/>
      <c r="AK30" s="1044">
        <v>40</v>
      </c>
      <c r="AL30" s="1035"/>
      <c r="AM30" s="1035"/>
      <c r="AN30" s="1035"/>
      <c r="AO30" s="1035"/>
      <c r="AP30" s="1035"/>
      <c r="AQ30" s="1035"/>
      <c r="AR30" s="1035"/>
      <c r="AS30" s="1035"/>
      <c r="AT30" s="1035"/>
      <c r="AU30" s="1035"/>
      <c r="AV30" s="1035"/>
      <c r="AW30" s="1035"/>
      <c r="AX30" s="1035"/>
      <c r="AY30" s="1035"/>
      <c r="AZ30" s="1107"/>
      <c r="BA30" s="1107"/>
      <c r="BB30" s="1107"/>
      <c r="BC30" s="1107"/>
      <c r="BD30" s="1107"/>
      <c r="BE30" s="1036"/>
      <c r="BF30" s="1036"/>
      <c r="BG30" s="1036"/>
      <c r="BH30" s="1036"/>
      <c r="BI30" s="1037"/>
      <c r="BJ30" s="235"/>
      <c r="BK30" s="235"/>
      <c r="BL30" s="235"/>
      <c r="BM30" s="235"/>
      <c r="BN30" s="235"/>
      <c r="BO30" s="244"/>
      <c r="BP30" s="244"/>
      <c r="BQ30" s="241">
        <v>24</v>
      </c>
      <c r="BR30" s="242"/>
      <c r="BS30" s="1058"/>
      <c r="BT30" s="1059"/>
      <c r="BU30" s="1059"/>
      <c r="BV30" s="1059"/>
      <c r="BW30" s="1059"/>
      <c r="BX30" s="1059"/>
      <c r="BY30" s="1059"/>
      <c r="BZ30" s="1059"/>
      <c r="CA30" s="1059"/>
      <c r="CB30" s="1059"/>
      <c r="CC30" s="1059"/>
      <c r="CD30" s="1059"/>
      <c r="CE30" s="1059"/>
      <c r="CF30" s="1059"/>
      <c r="CG30" s="1080"/>
      <c r="CH30" s="1055"/>
      <c r="CI30" s="1056"/>
      <c r="CJ30" s="1056"/>
      <c r="CK30" s="1056"/>
      <c r="CL30" s="1057"/>
      <c r="CM30" s="1055"/>
      <c r="CN30" s="1056"/>
      <c r="CO30" s="1056"/>
      <c r="CP30" s="1056"/>
      <c r="CQ30" s="1057"/>
      <c r="CR30" s="1055"/>
      <c r="CS30" s="1056"/>
      <c r="CT30" s="1056"/>
      <c r="CU30" s="1056"/>
      <c r="CV30" s="1057"/>
      <c r="CW30" s="1055"/>
      <c r="CX30" s="1056"/>
      <c r="CY30" s="1056"/>
      <c r="CZ30" s="1056"/>
      <c r="DA30" s="1057"/>
      <c r="DB30" s="1055"/>
      <c r="DC30" s="1056"/>
      <c r="DD30" s="1056"/>
      <c r="DE30" s="1056"/>
      <c r="DF30" s="1057"/>
      <c r="DG30" s="1055"/>
      <c r="DH30" s="1056"/>
      <c r="DI30" s="1056"/>
      <c r="DJ30" s="1056"/>
      <c r="DK30" s="1057"/>
      <c r="DL30" s="1055"/>
      <c r="DM30" s="1056"/>
      <c r="DN30" s="1056"/>
      <c r="DO30" s="1056"/>
      <c r="DP30" s="1057"/>
      <c r="DQ30" s="1055"/>
      <c r="DR30" s="1056"/>
      <c r="DS30" s="1056"/>
      <c r="DT30" s="1056"/>
      <c r="DU30" s="1057"/>
      <c r="DV30" s="1058"/>
      <c r="DW30" s="1059"/>
      <c r="DX30" s="1059"/>
      <c r="DY30" s="1059"/>
      <c r="DZ30" s="1060"/>
      <c r="EA30" s="233"/>
    </row>
    <row r="31" spans="1:131" ht="26.25" customHeight="1" x14ac:dyDescent="0.2">
      <c r="A31" s="245">
        <v>4</v>
      </c>
      <c r="B31" s="1096" t="s">
        <v>407</v>
      </c>
      <c r="C31" s="1097"/>
      <c r="D31" s="1097"/>
      <c r="E31" s="1097"/>
      <c r="F31" s="1097"/>
      <c r="G31" s="1097"/>
      <c r="H31" s="1097"/>
      <c r="I31" s="1097"/>
      <c r="J31" s="1097"/>
      <c r="K31" s="1097"/>
      <c r="L31" s="1097"/>
      <c r="M31" s="1097"/>
      <c r="N31" s="1097"/>
      <c r="O31" s="1097"/>
      <c r="P31" s="1098"/>
      <c r="Q31" s="1104">
        <v>0</v>
      </c>
      <c r="R31" s="1105"/>
      <c r="S31" s="1105"/>
      <c r="T31" s="1105"/>
      <c r="U31" s="1105"/>
      <c r="V31" s="1105">
        <v>0</v>
      </c>
      <c r="W31" s="1105"/>
      <c r="X31" s="1105"/>
      <c r="Y31" s="1105"/>
      <c r="Z31" s="1105"/>
      <c r="AA31" s="1105">
        <v>0</v>
      </c>
      <c r="AB31" s="1105"/>
      <c r="AC31" s="1105"/>
      <c r="AD31" s="1105"/>
      <c r="AE31" s="1106"/>
      <c r="AF31" s="1101">
        <v>0</v>
      </c>
      <c r="AG31" s="1102"/>
      <c r="AH31" s="1102"/>
      <c r="AI31" s="1102"/>
      <c r="AJ31" s="1103"/>
      <c r="AK31" s="1044">
        <v>0</v>
      </c>
      <c r="AL31" s="1035"/>
      <c r="AM31" s="1035"/>
      <c r="AN31" s="1035"/>
      <c r="AO31" s="1035"/>
      <c r="AP31" s="1035"/>
      <c r="AQ31" s="1035"/>
      <c r="AR31" s="1035"/>
      <c r="AS31" s="1035"/>
      <c r="AT31" s="1035"/>
      <c r="AU31" s="1035"/>
      <c r="AV31" s="1035"/>
      <c r="AW31" s="1035"/>
      <c r="AX31" s="1035"/>
      <c r="AY31" s="1035"/>
      <c r="AZ31" s="1107"/>
      <c r="BA31" s="1107"/>
      <c r="BB31" s="1107"/>
      <c r="BC31" s="1107"/>
      <c r="BD31" s="1107"/>
      <c r="BE31" s="1036"/>
      <c r="BF31" s="1036"/>
      <c r="BG31" s="1036"/>
      <c r="BH31" s="1036"/>
      <c r="BI31" s="1037"/>
      <c r="BJ31" s="235"/>
      <c r="BK31" s="235"/>
      <c r="BL31" s="235"/>
      <c r="BM31" s="235"/>
      <c r="BN31" s="235"/>
      <c r="BO31" s="244"/>
      <c r="BP31" s="244"/>
      <c r="BQ31" s="241">
        <v>25</v>
      </c>
      <c r="BR31" s="242"/>
      <c r="BS31" s="1058"/>
      <c r="BT31" s="1059"/>
      <c r="BU31" s="1059"/>
      <c r="BV31" s="1059"/>
      <c r="BW31" s="1059"/>
      <c r="BX31" s="1059"/>
      <c r="BY31" s="1059"/>
      <c r="BZ31" s="1059"/>
      <c r="CA31" s="1059"/>
      <c r="CB31" s="1059"/>
      <c r="CC31" s="1059"/>
      <c r="CD31" s="1059"/>
      <c r="CE31" s="1059"/>
      <c r="CF31" s="1059"/>
      <c r="CG31" s="1080"/>
      <c r="CH31" s="1055"/>
      <c r="CI31" s="1056"/>
      <c r="CJ31" s="1056"/>
      <c r="CK31" s="1056"/>
      <c r="CL31" s="1057"/>
      <c r="CM31" s="1055"/>
      <c r="CN31" s="1056"/>
      <c r="CO31" s="1056"/>
      <c r="CP31" s="1056"/>
      <c r="CQ31" s="1057"/>
      <c r="CR31" s="1055"/>
      <c r="CS31" s="1056"/>
      <c r="CT31" s="1056"/>
      <c r="CU31" s="1056"/>
      <c r="CV31" s="1057"/>
      <c r="CW31" s="1055"/>
      <c r="CX31" s="1056"/>
      <c r="CY31" s="1056"/>
      <c r="CZ31" s="1056"/>
      <c r="DA31" s="1057"/>
      <c r="DB31" s="1055"/>
      <c r="DC31" s="1056"/>
      <c r="DD31" s="1056"/>
      <c r="DE31" s="1056"/>
      <c r="DF31" s="1057"/>
      <c r="DG31" s="1055"/>
      <c r="DH31" s="1056"/>
      <c r="DI31" s="1056"/>
      <c r="DJ31" s="1056"/>
      <c r="DK31" s="1057"/>
      <c r="DL31" s="1055"/>
      <c r="DM31" s="1056"/>
      <c r="DN31" s="1056"/>
      <c r="DO31" s="1056"/>
      <c r="DP31" s="1057"/>
      <c r="DQ31" s="1055"/>
      <c r="DR31" s="1056"/>
      <c r="DS31" s="1056"/>
      <c r="DT31" s="1056"/>
      <c r="DU31" s="1057"/>
      <c r="DV31" s="1058"/>
      <c r="DW31" s="1059"/>
      <c r="DX31" s="1059"/>
      <c r="DY31" s="1059"/>
      <c r="DZ31" s="1060"/>
      <c r="EA31" s="233"/>
    </row>
    <row r="32" spans="1:131" ht="26.25" customHeight="1" x14ac:dyDescent="0.2">
      <c r="A32" s="245">
        <v>5</v>
      </c>
      <c r="B32" s="1096" t="s">
        <v>408</v>
      </c>
      <c r="C32" s="1097"/>
      <c r="D32" s="1097"/>
      <c r="E32" s="1097"/>
      <c r="F32" s="1097"/>
      <c r="G32" s="1097"/>
      <c r="H32" s="1097"/>
      <c r="I32" s="1097"/>
      <c r="J32" s="1097"/>
      <c r="K32" s="1097"/>
      <c r="L32" s="1097"/>
      <c r="M32" s="1097"/>
      <c r="N32" s="1097"/>
      <c r="O32" s="1097"/>
      <c r="P32" s="1098"/>
      <c r="Q32" s="1104">
        <v>3</v>
      </c>
      <c r="R32" s="1105"/>
      <c r="S32" s="1105"/>
      <c r="T32" s="1105"/>
      <c r="U32" s="1105"/>
      <c r="V32" s="1105">
        <v>3</v>
      </c>
      <c r="W32" s="1105"/>
      <c r="X32" s="1105"/>
      <c r="Y32" s="1105"/>
      <c r="Z32" s="1105"/>
      <c r="AA32" s="1105">
        <v>0</v>
      </c>
      <c r="AB32" s="1105"/>
      <c r="AC32" s="1105"/>
      <c r="AD32" s="1105"/>
      <c r="AE32" s="1106"/>
      <c r="AF32" s="1101">
        <v>0</v>
      </c>
      <c r="AG32" s="1102"/>
      <c r="AH32" s="1102"/>
      <c r="AI32" s="1102"/>
      <c r="AJ32" s="1103"/>
      <c r="AK32" s="1044">
        <v>2</v>
      </c>
      <c r="AL32" s="1035"/>
      <c r="AM32" s="1035"/>
      <c r="AN32" s="1035"/>
      <c r="AO32" s="1035"/>
      <c r="AP32" s="1035"/>
      <c r="AQ32" s="1035"/>
      <c r="AR32" s="1035"/>
      <c r="AS32" s="1035"/>
      <c r="AT32" s="1035"/>
      <c r="AU32" s="1035"/>
      <c r="AV32" s="1035"/>
      <c r="AW32" s="1035"/>
      <c r="AX32" s="1035"/>
      <c r="AY32" s="1035"/>
      <c r="AZ32" s="1107"/>
      <c r="BA32" s="1107"/>
      <c r="BB32" s="1107"/>
      <c r="BC32" s="1107"/>
      <c r="BD32" s="1107"/>
      <c r="BE32" s="1036" t="s">
        <v>409</v>
      </c>
      <c r="BF32" s="1036"/>
      <c r="BG32" s="1036"/>
      <c r="BH32" s="1036"/>
      <c r="BI32" s="1037"/>
      <c r="BJ32" s="235"/>
      <c r="BK32" s="235"/>
      <c r="BL32" s="235"/>
      <c r="BM32" s="235"/>
      <c r="BN32" s="235"/>
      <c r="BO32" s="244"/>
      <c r="BP32" s="244"/>
      <c r="BQ32" s="241">
        <v>26</v>
      </c>
      <c r="BR32" s="242"/>
      <c r="BS32" s="1058"/>
      <c r="BT32" s="1059"/>
      <c r="BU32" s="1059"/>
      <c r="BV32" s="1059"/>
      <c r="BW32" s="1059"/>
      <c r="BX32" s="1059"/>
      <c r="BY32" s="1059"/>
      <c r="BZ32" s="1059"/>
      <c r="CA32" s="1059"/>
      <c r="CB32" s="1059"/>
      <c r="CC32" s="1059"/>
      <c r="CD32" s="1059"/>
      <c r="CE32" s="1059"/>
      <c r="CF32" s="1059"/>
      <c r="CG32" s="1080"/>
      <c r="CH32" s="1055"/>
      <c r="CI32" s="1056"/>
      <c r="CJ32" s="1056"/>
      <c r="CK32" s="1056"/>
      <c r="CL32" s="1057"/>
      <c r="CM32" s="1055"/>
      <c r="CN32" s="1056"/>
      <c r="CO32" s="1056"/>
      <c r="CP32" s="1056"/>
      <c r="CQ32" s="1057"/>
      <c r="CR32" s="1055"/>
      <c r="CS32" s="1056"/>
      <c r="CT32" s="1056"/>
      <c r="CU32" s="1056"/>
      <c r="CV32" s="1057"/>
      <c r="CW32" s="1055"/>
      <c r="CX32" s="1056"/>
      <c r="CY32" s="1056"/>
      <c r="CZ32" s="1056"/>
      <c r="DA32" s="1057"/>
      <c r="DB32" s="1055"/>
      <c r="DC32" s="1056"/>
      <c r="DD32" s="1056"/>
      <c r="DE32" s="1056"/>
      <c r="DF32" s="1057"/>
      <c r="DG32" s="1055"/>
      <c r="DH32" s="1056"/>
      <c r="DI32" s="1056"/>
      <c r="DJ32" s="1056"/>
      <c r="DK32" s="1057"/>
      <c r="DL32" s="1055"/>
      <c r="DM32" s="1056"/>
      <c r="DN32" s="1056"/>
      <c r="DO32" s="1056"/>
      <c r="DP32" s="1057"/>
      <c r="DQ32" s="1055"/>
      <c r="DR32" s="1056"/>
      <c r="DS32" s="1056"/>
      <c r="DT32" s="1056"/>
      <c r="DU32" s="1057"/>
      <c r="DV32" s="1058"/>
      <c r="DW32" s="1059"/>
      <c r="DX32" s="1059"/>
      <c r="DY32" s="1059"/>
      <c r="DZ32" s="1060"/>
      <c r="EA32" s="233"/>
    </row>
    <row r="33" spans="1:131" ht="26.25" customHeight="1" x14ac:dyDescent="0.2">
      <c r="A33" s="245">
        <v>6</v>
      </c>
      <c r="B33" s="1096" t="s">
        <v>410</v>
      </c>
      <c r="C33" s="1097"/>
      <c r="D33" s="1097"/>
      <c r="E33" s="1097"/>
      <c r="F33" s="1097"/>
      <c r="G33" s="1097"/>
      <c r="H33" s="1097"/>
      <c r="I33" s="1097"/>
      <c r="J33" s="1097"/>
      <c r="K33" s="1097"/>
      <c r="L33" s="1097"/>
      <c r="M33" s="1097"/>
      <c r="N33" s="1097"/>
      <c r="O33" s="1097"/>
      <c r="P33" s="1098"/>
      <c r="Q33" s="1104">
        <v>4</v>
      </c>
      <c r="R33" s="1105"/>
      <c r="S33" s="1105"/>
      <c r="T33" s="1105"/>
      <c r="U33" s="1105"/>
      <c r="V33" s="1105">
        <v>3</v>
      </c>
      <c r="W33" s="1105"/>
      <c r="X33" s="1105"/>
      <c r="Y33" s="1105"/>
      <c r="Z33" s="1105"/>
      <c r="AA33" s="1105">
        <v>1</v>
      </c>
      <c r="AB33" s="1105"/>
      <c r="AC33" s="1105"/>
      <c r="AD33" s="1105"/>
      <c r="AE33" s="1106"/>
      <c r="AF33" s="1101">
        <v>1</v>
      </c>
      <c r="AG33" s="1102"/>
      <c r="AH33" s="1102"/>
      <c r="AI33" s="1102"/>
      <c r="AJ33" s="1103"/>
      <c r="AK33" s="1044">
        <v>2</v>
      </c>
      <c r="AL33" s="1035"/>
      <c r="AM33" s="1035"/>
      <c r="AN33" s="1035"/>
      <c r="AO33" s="1035"/>
      <c r="AP33" s="1035"/>
      <c r="AQ33" s="1035"/>
      <c r="AR33" s="1035"/>
      <c r="AS33" s="1035"/>
      <c r="AT33" s="1035"/>
      <c r="AU33" s="1035"/>
      <c r="AV33" s="1035"/>
      <c r="AW33" s="1035"/>
      <c r="AX33" s="1035"/>
      <c r="AY33" s="1035"/>
      <c r="AZ33" s="1107"/>
      <c r="BA33" s="1107"/>
      <c r="BB33" s="1107"/>
      <c r="BC33" s="1107"/>
      <c r="BD33" s="1107"/>
      <c r="BE33" s="1036" t="s">
        <v>411</v>
      </c>
      <c r="BF33" s="1036"/>
      <c r="BG33" s="1036"/>
      <c r="BH33" s="1036"/>
      <c r="BI33" s="1037"/>
      <c r="BJ33" s="235"/>
      <c r="BK33" s="235"/>
      <c r="BL33" s="235"/>
      <c r="BM33" s="235"/>
      <c r="BN33" s="235"/>
      <c r="BO33" s="244"/>
      <c r="BP33" s="244"/>
      <c r="BQ33" s="241">
        <v>27</v>
      </c>
      <c r="BR33" s="242"/>
      <c r="BS33" s="1058"/>
      <c r="BT33" s="1059"/>
      <c r="BU33" s="1059"/>
      <c r="BV33" s="1059"/>
      <c r="BW33" s="1059"/>
      <c r="BX33" s="1059"/>
      <c r="BY33" s="1059"/>
      <c r="BZ33" s="1059"/>
      <c r="CA33" s="1059"/>
      <c r="CB33" s="1059"/>
      <c r="CC33" s="1059"/>
      <c r="CD33" s="1059"/>
      <c r="CE33" s="1059"/>
      <c r="CF33" s="1059"/>
      <c r="CG33" s="1080"/>
      <c r="CH33" s="1055"/>
      <c r="CI33" s="1056"/>
      <c r="CJ33" s="1056"/>
      <c r="CK33" s="1056"/>
      <c r="CL33" s="1057"/>
      <c r="CM33" s="1055"/>
      <c r="CN33" s="1056"/>
      <c r="CO33" s="1056"/>
      <c r="CP33" s="1056"/>
      <c r="CQ33" s="1057"/>
      <c r="CR33" s="1055"/>
      <c r="CS33" s="1056"/>
      <c r="CT33" s="1056"/>
      <c r="CU33" s="1056"/>
      <c r="CV33" s="1057"/>
      <c r="CW33" s="1055"/>
      <c r="CX33" s="1056"/>
      <c r="CY33" s="1056"/>
      <c r="CZ33" s="1056"/>
      <c r="DA33" s="1057"/>
      <c r="DB33" s="1055"/>
      <c r="DC33" s="1056"/>
      <c r="DD33" s="1056"/>
      <c r="DE33" s="1056"/>
      <c r="DF33" s="1057"/>
      <c r="DG33" s="1055"/>
      <c r="DH33" s="1056"/>
      <c r="DI33" s="1056"/>
      <c r="DJ33" s="1056"/>
      <c r="DK33" s="1057"/>
      <c r="DL33" s="1055"/>
      <c r="DM33" s="1056"/>
      <c r="DN33" s="1056"/>
      <c r="DO33" s="1056"/>
      <c r="DP33" s="1057"/>
      <c r="DQ33" s="1055"/>
      <c r="DR33" s="1056"/>
      <c r="DS33" s="1056"/>
      <c r="DT33" s="1056"/>
      <c r="DU33" s="1057"/>
      <c r="DV33" s="1058"/>
      <c r="DW33" s="1059"/>
      <c r="DX33" s="1059"/>
      <c r="DY33" s="1059"/>
      <c r="DZ33" s="1060"/>
      <c r="EA33" s="233"/>
    </row>
    <row r="34" spans="1:131" ht="26.25" customHeight="1" x14ac:dyDescent="0.2">
      <c r="A34" s="245">
        <v>7</v>
      </c>
      <c r="B34" s="1096" t="s">
        <v>412</v>
      </c>
      <c r="C34" s="1097"/>
      <c r="D34" s="1097"/>
      <c r="E34" s="1097"/>
      <c r="F34" s="1097"/>
      <c r="G34" s="1097"/>
      <c r="H34" s="1097"/>
      <c r="I34" s="1097"/>
      <c r="J34" s="1097"/>
      <c r="K34" s="1097"/>
      <c r="L34" s="1097"/>
      <c r="M34" s="1097"/>
      <c r="N34" s="1097"/>
      <c r="O34" s="1097"/>
      <c r="P34" s="1098"/>
      <c r="Q34" s="1104">
        <v>1</v>
      </c>
      <c r="R34" s="1105"/>
      <c r="S34" s="1105"/>
      <c r="T34" s="1105"/>
      <c r="U34" s="1105"/>
      <c r="V34" s="1105">
        <v>1</v>
      </c>
      <c r="W34" s="1105"/>
      <c r="X34" s="1105"/>
      <c r="Y34" s="1105"/>
      <c r="Z34" s="1105"/>
      <c r="AA34" s="1105">
        <v>0</v>
      </c>
      <c r="AB34" s="1105"/>
      <c r="AC34" s="1105"/>
      <c r="AD34" s="1105"/>
      <c r="AE34" s="1106"/>
      <c r="AF34" s="1101">
        <v>0</v>
      </c>
      <c r="AG34" s="1102"/>
      <c r="AH34" s="1102"/>
      <c r="AI34" s="1102"/>
      <c r="AJ34" s="1103"/>
      <c r="AK34" s="1044">
        <v>1</v>
      </c>
      <c r="AL34" s="1035"/>
      <c r="AM34" s="1035"/>
      <c r="AN34" s="1035"/>
      <c r="AO34" s="1035"/>
      <c r="AP34" s="1035"/>
      <c r="AQ34" s="1035"/>
      <c r="AR34" s="1035"/>
      <c r="AS34" s="1035"/>
      <c r="AT34" s="1035"/>
      <c r="AU34" s="1035"/>
      <c r="AV34" s="1035"/>
      <c r="AW34" s="1035"/>
      <c r="AX34" s="1035"/>
      <c r="AY34" s="1035"/>
      <c r="AZ34" s="1107"/>
      <c r="BA34" s="1107"/>
      <c r="BB34" s="1107"/>
      <c r="BC34" s="1107"/>
      <c r="BD34" s="1107"/>
      <c r="BE34" s="1036" t="s">
        <v>413</v>
      </c>
      <c r="BF34" s="1036"/>
      <c r="BG34" s="1036"/>
      <c r="BH34" s="1036"/>
      <c r="BI34" s="1037"/>
      <c r="BJ34" s="235"/>
      <c r="BK34" s="235"/>
      <c r="BL34" s="235"/>
      <c r="BM34" s="235"/>
      <c r="BN34" s="235"/>
      <c r="BO34" s="244"/>
      <c r="BP34" s="244"/>
      <c r="BQ34" s="241">
        <v>28</v>
      </c>
      <c r="BR34" s="242"/>
      <c r="BS34" s="1058"/>
      <c r="BT34" s="1059"/>
      <c r="BU34" s="1059"/>
      <c r="BV34" s="1059"/>
      <c r="BW34" s="1059"/>
      <c r="BX34" s="1059"/>
      <c r="BY34" s="1059"/>
      <c r="BZ34" s="1059"/>
      <c r="CA34" s="1059"/>
      <c r="CB34" s="1059"/>
      <c r="CC34" s="1059"/>
      <c r="CD34" s="1059"/>
      <c r="CE34" s="1059"/>
      <c r="CF34" s="1059"/>
      <c r="CG34" s="1080"/>
      <c r="CH34" s="1055"/>
      <c r="CI34" s="1056"/>
      <c r="CJ34" s="1056"/>
      <c r="CK34" s="1056"/>
      <c r="CL34" s="1057"/>
      <c r="CM34" s="1055"/>
      <c r="CN34" s="1056"/>
      <c r="CO34" s="1056"/>
      <c r="CP34" s="1056"/>
      <c r="CQ34" s="1057"/>
      <c r="CR34" s="1055"/>
      <c r="CS34" s="1056"/>
      <c r="CT34" s="1056"/>
      <c r="CU34" s="1056"/>
      <c r="CV34" s="1057"/>
      <c r="CW34" s="1055"/>
      <c r="CX34" s="1056"/>
      <c r="CY34" s="1056"/>
      <c r="CZ34" s="1056"/>
      <c r="DA34" s="1057"/>
      <c r="DB34" s="1055"/>
      <c r="DC34" s="1056"/>
      <c r="DD34" s="1056"/>
      <c r="DE34" s="1056"/>
      <c r="DF34" s="1057"/>
      <c r="DG34" s="1055"/>
      <c r="DH34" s="1056"/>
      <c r="DI34" s="1056"/>
      <c r="DJ34" s="1056"/>
      <c r="DK34" s="1057"/>
      <c r="DL34" s="1055"/>
      <c r="DM34" s="1056"/>
      <c r="DN34" s="1056"/>
      <c r="DO34" s="1056"/>
      <c r="DP34" s="1057"/>
      <c r="DQ34" s="1055"/>
      <c r="DR34" s="1056"/>
      <c r="DS34" s="1056"/>
      <c r="DT34" s="1056"/>
      <c r="DU34" s="1057"/>
      <c r="DV34" s="1058"/>
      <c r="DW34" s="1059"/>
      <c r="DX34" s="1059"/>
      <c r="DY34" s="1059"/>
      <c r="DZ34" s="1060"/>
      <c r="EA34" s="233"/>
    </row>
    <row r="35" spans="1:131" ht="26.25" customHeight="1" x14ac:dyDescent="0.2">
      <c r="A35" s="245">
        <v>8</v>
      </c>
      <c r="B35" s="1096" t="s">
        <v>414</v>
      </c>
      <c r="C35" s="1097"/>
      <c r="D35" s="1097"/>
      <c r="E35" s="1097"/>
      <c r="F35" s="1097"/>
      <c r="G35" s="1097"/>
      <c r="H35" s="1097"/>
      <c r="I35" s="1097"/>
      <c r="J35" s="1097"/>
      <c r="K35" s="1097"/>
      <c r="L35" s="1097"/>
      <c r="M35" s="1097"/>
      <c r="N35" s="1097"/>
      <c r="O35" s="1097"/>
      <c r="P35" s="1098"/>
      <c r="Q35" s="1104">
        <v>26</v>
      </c>
      <c r="R35" s="1105"/>
      <c r="S35" s="1105"/>
      <c r="T35" s="1105"/>
      <c r="U35" s="1105"/>
      <c r="V35" s="1105">
        <v>26</v>
      </c>
      <c r="W35" s="1105"/>
      <c r="X35" s="1105"/>
      <c r="Y35" s="1105"/>
      <c r="Z35" s="1105"/>
      <c r="AA35" s="1105">
        <v>0</v>
      </c>
      <c r="AB35" s="1105"/>
      <c r="AC35" s="1105"/>
      <c r="AD35" s="1105"/>
      <c r="AE35" s="1106"/>
      <c r="AF35" s="1101" t="s">
        <v>415</v>
      </c>
      <c r="AG35" s="1102"/>
      <c r="AH35" s="1102"/>
      <c r="AI35" s="1102"/>
      <c r="AJ35" s="1103"/>
      <c r="AK35" s="1044">
        <v>26</v>
      </c>
      <c r="AL35" s="1035"/>
      <c r="AM35" s="1035"/>
      <c r="AN35" s="1035"/>
      <c r="AO35" s="1035"/>
      <c r="AP35" s="1035">
        <v>207</v>
      </c>
      <c r="AQ35" s="1035"/>
      <c r="AR35" s="1035"/>
      <c r="AS35" s="1035"/>
      <c r="AT35" s="1035"/>
      <c r="AU35" s="1035">
        <v>207</v>
      </c>
      <c r="AV35" s="1035"/>
      <c r="AW35" s="1035"/>
      <c r="AX35" s="1035"/>
      <c r="AY35" s="1035"/>
      <c r="AZ35" s="1107"/>
      <c r="BA35" s="1107"/>
      <c r="BB35" s="1107"/>
      <c r="BC35" s="1107"/>
      <c r="BD35" s="1107"/>
      <c r="BE35" s="1036" t="s">
        <v>409</v>
      </c>
      <c r="BF35" s="1036"/>
      <c r="BG35" s="1036"/>
      <c r="BH35" s="1036"/>
      <c r="BI35" s="1037"/>
      <c r="BJ35" s="235"/>
      <c r="BK35" s="235"/>
      <c r="BL35" s="235"/>
      <c r="BM35" s="235"/>
      <c r="BN35" s="235"/>
      <c r="BO35" s="244"/>
      <c r="BP35" s="244"/>
      <c r="BQ35" s="241">
        <v>29</v>
      </c>
      <c r="BR35" s="242"/>
      <c r="BS35" s="1058"/>
      <c r="BT35" s="1059"/>
      <c r="BU35" s="1059"/>
      <c r="BV35" s="1059"/>
      <c r="BW35" s="1059"/>
      <c r="BX35" s="1059"/>
      <c r="BY35" s="1059"/>
      <c r="BZ35" s="1059"/>
      <c r="CA35" s="1059"/>
      <c r="CB35" s="1059"/>
      <c r="CC35" s="1059"/>
      <c r="CD35" s="1059"/>
      <c r="CE35" s="1059"/>
      <c r="CF35" s="1059"/>
      <c r="CG35" s="1080"/>
      <c r="CH35" s="1055"/>
      <c r="CI35" s="1056"/>
      <c r="CJ35" s="1056"/>
      <c r="CK35" s="1056"/>
      <c r="CL35" s="1057"/>
      <c r="CM35" s="1055"/>
      <c r="CN35" s="1056"/>
      <c r="CO35" s="1056"/>
      <c r="CP35" s="1056"/>
      <c r="CQ35" s="1057"/>
      <c r="CR35" s="1055"/>
      <c r="CS35" s="1056"/>
      <c r="CT35" s="1056"/>
      <c r="CU35" s="1056"/>
      <c r="CV35" s="1057"/>
      <c r="CW35" s="1055"/>
      <c r="CX35" s="1056"/>
      <c r="CY35" s="1056"/>
      <c r="CZ35" s="1056"/>
      <c r="DA35" s="1057"/>
      <c r="DB35" s="1055"/>
      <c r="DC35" s="1056"/>
      <c r="DD35" s="1056"/>
      <c r="DE35" s="1056"/>
      <c r="DF35" s="1057"/>
      <c r="DG35" s="1055"/>
      <c r="DH35" s="1056"/>
      <c r="DI35" s="1056"/>
      <c r="DJ35" s="1056"/>
      <c r="DK35" s="1057"/>
      <c r="DL35" s="1055"/>
      <c r="DM35" s="1056"/>
      <c r="DN35" s="1056"/>
      <c r="DO35" s="1056"/>
      <c r="DP35" s="1057"/>
      <c r="DQ35" s="1055"/>
      <c r="DR35" s="1056"/>
      <c r="DS35" s="1056"/>
      <c r="DT35" s="1056"/>
      <c r="DU35" s="1057"/>
      <c r="DV35" s="1058"/>
      <c r="DW35" s="1059"/>
      <c r="DX35" s="1059"/>
      <c r="DY35" s="1059"/>
      <c r="DZ35" s="1060"/>
      <c r="EA35" s="233"/>
    </row>
    <row r="36" spans="1:131" ht="26.25" customHeight="1" x14ac:dyDescent="0.2">
      <c r="A36" s="245">
        <v>9</v>
      </c>
      <c r="B36" s="1096"/>
      <c r="C36" s="1097"/>
      <c r="D36" s="1097"/>
      <c r="E36" s="1097"/>
      <c r="F36" s="1097"/>
      <c r="G36" s="1097"/>
      <c r="H36" s="1097"/>
      <c r="I36" s="1097"/>
      <c r="J36" s="1097"/>
      <c r="K36" s="1097"/>
      <c r="L36" s="1097"/>
      <c r="M36" s="1097"/>
      <c r="N36" s="1097"/>
      <c r="O36" s="1097"/>
      <c r="P36" s="1098"/>
      <c r="Q36" s="1104"/>
      <c r="R36" s="1105"/>
      <c r="S36" s="1105"/>
      <c r="T36" s="1105"/>
      <c r="U36" s="1105"/>
      <c r="V36" s="1105"/>
      <c r="W36" s="1105"/>
      <c r="X36" s="1105"/>
      <c r="Y36" s="1105"/>
      <c r="Z36" s="1105"/>
      <c r="AA36" s="1105"/>
      <c r="AB36" s="1105"/>
      <c r="AC36" s="1105"/>
      <c r="AD36" s="1105"/>
      <c r="AE36" s="1106"/>
      <c r="AF36" s="1101"/>
      <c r="AG36" s="1102"/>
      <c r="AH36" s="1102"/>
      <c r="AI36" s="1102"/>
      <c r="AJ36" s="1103"/>
      <c r="AK36" s="1044"/>
      <c r="AL36" s="1035"/>
      <c r="AM36" s="1035"/>
      <c r="AN36" s="1035"/>
      <c r="AO36" s="1035"/>
      <c r="AP36" s="1035"/>
      <c r="AQ36" s="1035"/>
      <c r="AR36" s="1035"/>
      <c r="AS36" s="1035"/>
      <c r="AT36" s="1035"/>
      <c r="AU36" s="1035"/>
      <c r="AV36" s="1035"/>
      <c r="AW36" s="1035"/>
      <c r="AX36" s="1035"/>
      <c r="AY36" s="1035"/>
      <c r="AZ36" s="1107"/>
      <c r="BA36" s="1107"/>
      <c r="BB36" s="1107"/>
      <c r="BC36" s="1107"/>
      <c r="BD36" s="1107"/>
      <c r="BE36" s="1036"/>
      <c r="BF36" s="1036"/>
      <c r="BG36" s="1036"/>
      <c r="BH36" s="1036"/>
      <c r="BI36" s="1037"/>
      <c r="BJ36" s="235"/>
      <c r="BK36" s="235"/>
      <c r="BL36" s="235"/>
      <c r="BM36" s="235"/>
      <c r="BN36" s="235"/>
      <c r="BO36" s="244"/>
      <c r="BP36" s="244"/>
      <c r="BQ36" s="241">
        <v>30</v>
      </c>
      <c r="BR36" s="242"/>
      <c r="BS36" s="1058"/>
      <c r="BT36" s="1059"/>
      <c r="BU36" s="1059"/>
      <c r="BV36" s="1059"/>
      <c r="BW36" s="1059"/>
      <c r="BX36" s="1059"/>
      <c r="BY36" s="1059"/>
      <c r="BZ36" s="1059"/>
      <c r="CA36" s="1059"/>
      <c r="CB36" s="1059"/>
      <c r="CC36" s="1059"/>
      <c r="CD36" s="1059"/>
      <c r="CE36" s="1059"/>
      <c r="CF36" s="1059"/>
      <c r="CG36" s="1080"/>
      <c r="CH36" s="1055"/>
      <c r="CI36" s="1056"/>
      <c r="CJ36" s="1056"/>
      <c r="CK36" s="1056"/>
      <c r="CL36" s="1057"/>
      <c r="CM36" s="1055"/>
      <c r="CN36" s="1056"/>
      <c r="CO36" s="1056"/>
      <c r="CP36" s="1056"/>
      <c r="CQ36" s="1057"/>
      <c r="CR36" s="1055"/>
      <c r="CS36" s="1056"/>
      <c r="CT36" s="1056"/>
      <c r="CU36" s="1056"/>
      <c r="CV36" s="1057"/>
      <c r="CW36" s="1055"/>
      <c r="CX36" s="1056"/>
      <c r="CY36" s="1056"/>
      <c r="CZ36" s="1056"/>
      <c r="DA36" s="1057"/>
      <c r="DB36" s="1055"/>
      <c r="DC36" s="1056"/>
      <c r="DD36" s="1056"/>
      <c r="DE36" s="1056"/>
      <c r="DF36" s="1057"/>
      <c r="DG36" s="1055"/>
      <c r="DH36" s="1056"/>
      <c r="DI36" s="1056"/>
      <c r="DJ36" s="1056"/>
      <c r="DK36" s="1057"/>
      <c r="DL36" s="1055"/>
      <c r="DM36" s="1056"/>
      <c r="DN36" s="1056"/>
      <c r="DO36" s="1056"/>
      <c r="DP36" s="1057"/>
      <c r="DQ36" s="1055"/>
      <c r="DR36" s="1056"/>
      <c r="DS36" s="1056"/>
      <c r="DT36" s="1056"/>
      <c r="DU36" s="1057"/>
      <c r="DV36" s="1058"/>
      <c r="DW36" s="1059"/>
      <c r="DX36" s="1059"/>
      <c r="DY36" s="1059"/>
      <c r="DZ36" s="1060"/>
      <c r="EA36" s="233"/>
    </row>
    <row r="37" spans="1:131" ht="26.25" customHeight="1" x14ac:dyDescent="0.2">
      <c r="A37" s="245">
        <v>10</v>
      </c>
      <c r="B37" s="1096"/>
      <c r="C37" s="1097"/>
      <c r="D37" s="1097"/>
      <c r="E37" s="1097"/>
      <c r="F37" s="1097"/>
      <c r="G37" s="1097"/>
      <c r="H37" s="1097"/>
      <c r="I37" s="1097"/>
      <c r="J37" s="1097"/>
      <c r="K37" s="1097"/>
      <c r="L37" s="1097"/>
      <c r="M37" s="1097"/>
      <c r="N37" s="1097"/>
      <c r="O37" s="1097"/>
      <c r="P37" s="1098"/>
      <c r="Q37" s="1104"/>
      <c r="R37" s="1105"/>
      <c r="S37" s="1105"/>
      <c r="T37" s="1105"/>
      <c r="U37" s="1105"/>
      <c r="V37" s="1105"/>
      <c r="W37" s="1105"/>
      <c r="X37" s="1105"/>
      <c r="Y37" s="1105"/>
      <c r="Z37" s="1105"/>
      <c r="AA37" s="1105"/>
      <c r="AB37" s="1105"/>
      <c r="AC37" s="1105"/>
      <c r="AD37" s="1105"/>
      <c r="AE37" s="1106"/>
      <c r="AF37" s="1101"/>
      <c r="AG37" s="1102"/>
      <c r="AH37" s="1102"/>
      <c r="AI37" s="1102"/>
      <c r="AJ37" s="1103"/>
      <c r="AK37" s="1044"/>
      <c r="AL37" s="1035"/>
      <c r="AM37" s="1035"/>
      <c r="AN37" s="1035"/>
      <c r="AO37" s="1035"/>
      <c r="AP37" s="1035"/>
      <c r="AQ37" s="1035"/>
      <c r="AR37" s="1035"/>
      <c r="AS37" s="1035"/>
      <c r="AT37" s="1035"/>
      <c r="AU37" s="1035"/>
      <c r="AV37" s="1035"/>
      <c r="AW37" s="1035"/>
      <c r="AX37" s="1035"/>
      <c r="AY37" s="1035"/>
      <c r="AZ37" s="1107"/>
      <c r="BA37" s="1107"/>
      <c r="BB37" s="1107"/>
      <c r="BC37" s="1107"/>
      <c r="BD37" s="1107"/>
      <c r="BE37" s="1036"/>
      <c r="BF37" s="1036"/>
      <c r="BG37" s="1036"/>
      <c r="BH37" s="1036"/>
      <c r="BI37" s="1037"/>
      <c r="BJ37" s="235"/>
      <c r="BK37" s="235"/>
      <c r="BL37" s="235"/>
      <c r="BM37" s="235"/>
      <c r="BN37" s="235"/>
      <c r="BO37" s="244"/>
      <c r="BP37" s="244"/>
      <c r="BQ37" s="241">
        <v>31</v>
      </c>
      <c r="BR37" s="242"/>
      <c r="BS37" s="1058"/>
      <c r="BT37" s="1059"/>
      <c r="BU37" s="1059"/>
      <c r="BV37" s="1059"/>
      <c r="BW37" s="1059"/>
      <c r="BX37" s="1059"/>
      <c r="BY37" s="1059"/>
      <c r="BZ37" s="1059"/>
      <c r="CA37" s="1059"/>
      <c r="CB37" s="1059"/>
      <c r="CC37" s="1059"/>
      <c r="CD37" s="1059"/>
      <c r="CE37" s="1059"/>
      <c r="CF37" s="1059"/>
      <c r="CG37" s="1080"/>
      <c r="CH37" s="1055"/>
      <c r="CI37" s="1056"/>
      <c r="CJ37" s="1056"/>
      <c r="CK37" s="1056"/>
      <c r="CL37" s="1057"/>
      <c r="CM37" s="1055"/>
      <c r="CN37" s="1056"/>
      <c r="CO37" s="1056"/>
      <c r="CP37" s="1056"/>
      <c r="CQ37" s="1057"/>
      <c r="CR37" s="1055"/>
      <c r="CS37" s="1056"/>
      <c r="CT37" s="1056"/>
      <c r="CU37" s="1056"/>
      <c r="CV37" s="1057"/>
      <c r="CW37" s="1055"/>
      <c r="CX37" s="1056"/>
      <c r="CY37" s="1056"/>
      <c r="CZ37" s="1056"/>
      <c r="DA37" s="1057"/>
      <c r="DB37" s="1055"/>
      <c r="DC37" s="1056"/>
      <c r="DD37" s="1056"/>
      <c r="DE37" s="1056"/>
      <c r="DF37" s="1057"/>
      <c r="DG37" s="1055"/>
      <c r="DH37" s="1056"/>
      <c r="DI37" s="1056"/>
      <c r="DJ37" s="1056"/>
      <c r="DK37" s="1057"/>
      <c r="DL37" s="1055"/>
      <c r="DM37" s="1056"/>
      <c r="DN37" s="1056"/>
      <c r="DO37" s="1056"/>
      <c r="DP37" s="1057"/>
      <c r="DQ37" s="1055"/>
      <c r="DR37" s="1056"/>
      <c r="DS37" s="1056"/>
      <c r="DT37" s="1056"/>
      <c r="DU37" s="1057"/>
      <c r="DV37" s="1058"/>
      <c r="DW37" s="1059"/>
      <c r="DX37" s="1059"/>
      <c r="DY37" s="1059"/>
      <c r="DZ37" s="1060"/>
      <c r="EA37" s="233"/>
    </row>
    <row r="38" spans="1:131" ht="26.25" customHeight="1" x14ac:dyDescent="0.2">
      <c r="A38" s="245">
        <v>11</v>
      </c>
      <c r="B38" s="1096"/>
      <c r="C38" s="1097"/>
      <c r="D38" s="1097"/>
      <c r="E38" s="1097"/>
      <c r="F38" s="1097"/>
      <c r="G38" s="1097"/>
      <c r="H38" s="1097"/>
      <c r="I38" s="1097"/>
      <c r="J38" s="1097"/>
      <c r="K38" s="1097"/>
      <c r="L38" s="1097"/>
      <c r="M38" s="1097"/>
      <c r="N38" s="1097"/>
      <c r="O38" s="1097"/>
      <c r="P38" s="1098"/>
      <c r="Q38" s="1104"/>
      <c r="R38" s="1105"/>
      <c r="S38" s="1105"/>
      <c r="T38" s="1105"/>
      <c r="U38" s="1105"/>
      <c r="V38" s="1105"/>
      <c r="W38" s="1105"/>
      <c r="X38" s="1105"/>
      <c r="Y38" s="1105"/>
      <c r="Z38" s="1105"/>
      <c r="AA38" s="1105"/>
      <c r="AB38" s="1105"/>
      <c r="AC38" s="1105"/>
      <c r="AD38" s="1105"/>
      <c r="AE38" s="1106"/>
      <c r="AF38" s="1101"/>
      <c r="AG38" s="1102"/>
      <c r="AH38" s="1102"/>
      <c r="AI38" s="1102"/>
      <c r="AJ38" s="1103"/>
      <c r="AK38" s="1044"/>
      <c r="AL38" s="1035"/>
      <c r="AM38" s="1035"/>
      <c r="AN38" s="1035"/>
      <c r="AO38" s="1035"/>
      <c r="AP38" s="1035"/>
      <c r="AQ38" s="1035"/>
      <c r="AR38" s="1035"/>
      <c r="AS38" s="1035"/>
      <c r="AT38" s="1035"/>
      <c r="AU38" s="1035"/>
      <c r="AV38" s="1035"/>
      <c r="AW38" s="1035"/>
      <c r="AX38" s="1035"/>
      <c r="AY38" s="1035"/>
      <c r="AZ38" s="1107"/>
      <c r="BA38" s="1107"/>
      <c r="BB38" s="1107"/>
      <c r="BC38" s="1107"/>
      <c r="BD38" s="1107"/>
      <c r="BE38" s="1036"/>
      <c r="BF38" s="1036"/>
      <c r="BG38" s="1036"/>
      <c r="BH38" s="1036"/>
      <c r="BI38" s="1037"/>
      <c r="BJ38" s="235"/>
      <c r="BK38" s="235"/>
      <c r="BL38" s="235"/>
      <c r="BM38" s="235"/>
      <c r="BN38" s="235"/>
      <c r="BO38" s="244"/>
      <c r="BP38" s="244"/>
      <c r="BQ38" s="241">
        <v>32</v>
      </c>
      <c r="BR38" s="242"/>
      <c r="BS38" s="1058"/>
      <c r="BT38" s="1059"/>
      <c r="BU38" s="1059"/>
      <c r="BV38" s="1059"/>
      <c r="BW38" s="1059"/>
      <c r="BX38" s="1059"/>
      <c r="BY38" s="1059"/>
      <c r="BZ38" s="1059"/>
      <c r="CA38" s="1059"/>
      <c r="CB38" s="1059"/>
      <c r="CC38" s="1059"/>
      <c r="CD38" s="1059"/>
      <c r="CE38" s="1059"/>
      <c r="CF38" s="1059"/>
      <c r="CG38" s="1080"/>
      <c r="CH38" s="1055"/>
      <c r="CI38" s="1056"/>
      <c r="CJ38" s="1056"/>
      <c r="CK38" s="1056"/>
      <c r="CL38" s="1057"/>
      <c r="CM38" s="1055"/>
      <c r="CN38" s="1056"/>
      <c r="CO38" s="1056"/>
      <c r="CP38" s="1056"/>
      <c r="CQ38" s="1057"/>
      <c r="CR38" s="1055"/>
      <c r="CS38" s="1056"/>
      <c r="CT38" s="1056"/>
      <c r="CU38" s="1056"/>
      <c r="CV38" s="1057"/>
      <c r="CW38" s="1055"/>
      <c r="CX38" s="1056"/>
      <c r="CY38" s="1056"/>
      <c r="CZ38" s="1056"/>
      <c r="DA38" s="1057"/>
      <c r="DB38" s="1055"/>
      <c r="DC38" s="1056"/>
      <c r="DD38" s="1056"/>
      <c r="DE38" s="1056"/>
      <c r="DF38" s="1057"/>
      <c r="DG38" s="1055"/>
      <c r="DH38" s="1056"/>
      <c r="DI38" s="1056"/>
      <c r="DJ38" s="1056"/>
      <c r="DK38" s="1057"/>
      <c r="DL38" s="1055"/>
      <c r="DM38" s="1056"/>
      <c r="DN38" s="1056"/>
      <c r="DO38" s="1056"/>
      <c r="DP38" s="1057"/>
      <c r="DQ38" s="1055"/>
      <c r="DR38" s="1056"/>
      <c r="DS38" s="1056"/>
      <c r="DT38" s="1056"/>
      <c r="DU38" s="1057"/>
      <c r="DV38" s="1058"/>
      <c r="DW38" s="1059"/>
      <c r="DX38" s="1059"/>
      <c r="DY38" s="1059"/>
      <c r="DZ38" s="1060"/>
      <c r="EA38" s="233"/>
    </row>
    <row r="39" spans="1:131" ht="26.25" customHeight="1" x14ac:dyDescent="0.2">
      <c r="A39" s="245">
        <v>12</v>
      </c>
      <c r="B39" s="1096"/>
      <c r="C39" s="1097"/>
      <c r="D39" s="1097"/>
      <c r="E39" s="1097"/>
      <c r="F39" s="1097"/>
      <c r="G39" s="1097"/>
      <c r="H39" s="1097"/>
      <c r="I39" s="1097"/>
      <c r="J39" s="1097"/>
      <c r="K39" s="1097"/>
      <c r="L39" s="1097"/>
      <c r="M39" s="1097"/>
      <c r="N39" s="1097"/>
      <c r="O39" s="1097"/>
      <c r="P39" s="1098"/>
      <c r="Q39" s="1104"/>
      <c r="R39" s="1105"/>
      <c r="S39" s="1105"/>
      <c r="T39" s="1105"/>
      <c r="U39" s="1105"/>
      <c r="V39" s="1105"/>
      <c r="W39" s="1105"/>
      <c r="X39" s="1105"/>
      <c r="Y39" s="1105"/>
      <c r="Z39" s="1105"/>
      <c r="AA39" s="1105"/>
      <c r="AB39" s="1105"/>
      <c r="AC39" s="1105"/>
      <c r="AD39" s="1105"/>
      <c r="AE39" s="1106"/>
      <c r="AF39" s="1101"/>
      <c r="AG39" s="1102"/>
      <c r="AH39" s="1102"/>
      <c r="AI39" s="1102"/>
      <c r="AJ39" s="1103"/>
      <c r="AK39" s="1044"/>
      <c r="AL39" s="1035"/>
      <c r="AM39" s="1035"/>
      <c r="AN39" s="1035"/>
      <c r="AO39" s="1035"/>
      <c r="AP39" s="1035"/>
      <c r="AQ39" s="1035"/>
      <c r="AR39" s="1035"/>
      <c r="AS39" s="1035"/>
      <c r="AT39" s="1035"/>
      <c r="AU39" s="1035"/>
      <c r="AV39" s="1035"/>
      <c r="AW39" s="1035"/>
      <c r="AX39" s="1035"/>
      <c r="AY39" s="1035"/>
      <c r="AZ39" s="1107"/>
      <c r="BA39" s="1107"/>
      <c r="BB39" s="1107"/>
      <c r="BC39" s="1107"/>
      <c r="BD39" s="1107"/>
      <c r="BE39" s="1036"/>
      <c r="BF39" s="1036"/>
      <c r="BG39" s="1036"/>
      <c r="BH39" s="1036"/>
      <c r="BI39" s="1037"/>
      <c r="BJ39" s="235"/>
      <c r="BK39" s="235"/>
      <c r="BL39" s="235"/>
      <c r="BM39" s="235"/>
      <c r="BN39" s="235"/>
      <c r="BO39" s="244"/>
      <c r="BP39" s="244"/>
      <c r="BQ39" s="241">
        <v>33</v>
      </c>
      <c r="BR39" s="242"/>
      <c r="BS39" s="1058"/>
      <c r="BT39" s="1059"/>
      <c r="BU39" s="1059"/>
      <c r="BV39" s="1059"/>
      <c r="BW39" s="1059"/>
      <c r="BX39" s="1059"/>
      <c r="BY39" s="1059"/>
      <c r="BZ39" s="1059"/>
      <c r="CA39" s="1059"/>
      <c r="CB39" s="1059"/>
      <c r="CC39" s="1059"/>
      <c r="CD39" s="1059"/>
      <c r="CE39" s="1059"/>
      <c r="CF39" s="1059"/>
      <c r="CG39" s="1080"/>
      <c r="CH39" s="1055"/>
      <c r="CI39" s="1056"/>
      <c r="CJ39" s="1056"/>
      <c r="CK39" s="1056"/>
      <c r="CL39" s="1057"/>
      <c r="CM39" s="1055"/>
      <c r="CN39" s="1056"/>
      <c r="CO39" s="1056"/>
      <c r="CP39" s="1056"/>
      <c r="CQ39" s="1057"/>
      <c r="CR39" s="1055"/>
      <c r="CS39" s="1056"/>
      <c r="CT39" s="1056"/>
      <c r="CU39" s="1056"/>
      <c r="CV39" s="1057"/>
      <c r="CW39" s="1055"/>
      <c r="CX39" s="1056"/>
      <c r="CY39" s="1056"/>
      <c r="CZ39" s="1056"/>
      <c r="DA39" s="1057"/>
      <c r="DB39" s="1055"/>
      <c r="DC39" s="1056"/>
      <c r="DD39" s="1056"/>
      <c r="DE39" s="1056"/>
      <c r="DF39" s="1057"/>
      <c r="DG39" s="1055"/>
      <c r="DH39" s="1056"/>
      <c r="DI39" s="1056"/>
      <c r="DJ39" s="1056"/>
      <c r="DK39" s="1057"/>
      <c r="DL39" s="1055"/>
      <c r="DM39" s="1056"/>
      <c r="DN39" s="1056"/>
      <c r="DO39" s="1056"/>
      <c r="DP39" s="1057"/>
      <c r="DQ39" s="1055"/>
      <c r="DR39" s="1056"/>
      <c r="DS39" s="1056"/>
      <c r="DT39" s="1056"/>
      <c r="DU39" s="1057"/>
      <c r="DV39" s="1058"/>
      <c r="DW39" s="1059"/>
      <c r="DX39" s="1059"/>
      <c r="DY39" s="1059"/>
      <c r="DZ39" s="1060"/>
      <c r="EA39" s="233"/>
    </row>
    <row r="40" spans="1:131" ht="26.25" customHeight="1" x14ac:dyDescent="0.2">
      <c r="A40" s="241">
        <v>13</v>
      </c>
      <c r="B40" s="1096"/>
      <c r="C40" s="1097"/>
      <c r="D40" s="1097"/>
      <c r="E40" s="1097"/>
      <c r="F40" s="1097"/>
      <c r="G40" s="1097"/>
      <c r="H40" s="1097"/>
      <c r="I40" s="1097"/>
      <c r="J40" s="1097"/>
      <c r="K40" s="1097"/>
      <c r="L40" s="1097"/>
      <c r="M40" s="1097"/>
      <c r="N40" s="1097"/>
      <c r="O40" s="1097"/>
      <c r="P40" s="1098"/>
      <c r="Q40" s="1104"/>
      <c r="R40" s="1105"/>
      <c r="S40" s="1105"/>
      <c r="T40" s="1105"/>
      <c r="U40" s="1105"/>
      <c r="V40" s="1105"/>
      <c r="W40" s="1105"/>
      <c r="X40" s="1105"/>
      <c r="Y40" s="1105"/>
      <c r="Z40" s="1105"/>
      <c r="AA40" s="1105"/>
      <c r="AB40" s="1105"/>
      <c r="AC40" s="1105"/>
      <c r="AD40" s="1105"/>
      <c r="AE40" s="1106"/>
      <c r="AF40" s="1101"/>
      <c r="AG40" s="1102"/>
      <c r="AH40" s="1102"/>
      <c r="AI40" s="1102"/>
      <c r="AJ40" s="1103"/>
      <c r="AK40" s="1044"/>
      <c r="AL40" s="1035"/>
      <c r="AM40" s="1035"/>
      <c r="AN40" s="1035"/>
      <c r="AO40" s="1035"/>
      <c r="AP40" s="1035"/>
      <c r="AQ40" s="1035"/>
      <c r="AR40" s="1035"/>
      <c r="AS40" s="1035"/>
      <c r="AT40" s="1035"/>
      <c r="AU40" s="1035"/>
      <c r="AV40" s="1035"/>
      <c r="AW40" s="1035"/>
      <c r="AX40" s="1035"/>
      <c r="AY40" s="1035"/>
      <c r="AZ40" s="1107"/>
      <c r="BA40" s="1107"/>
      <c r="BB40" s="1107"/>
      <c r="BC40" s="1107"/>
      <c r="BD40" s="1107"/>
      <c r="BE40" s="1036"/>
      <c r="BF40" s="1036"/>
      <c r="BG40" s="1036"/>
      <c r="BH40" s="1036"/>
      <c r="BI40" s="1037"/>
      <c r="BJ40" s="235"/>
      <c r="BK40" s="235"/>
      <c r="BL40" s="235"/>
      <c r="BM40" s="235"/>
      <c r="BN40" s="235"/>
      <c r="BO40" s="244"/>
      <c r="BP40" s="244"/>
      <c r="BQ40" s="241">
        <v>34</v>
      </c>
      <c r="BR40" s="242"/>
      <c r="BS40" s="1058"/>
      <c r="BT40" s="1059"/>
      <c r="BU40" s="1059"/>
      <c r="BV40" s="1059"/>
      <c r="BW40" s="1059"/>
      <c r="BX40" s="1059"/>
      <c r="BY40" s="1059"/>
      <c r="BZ40" s="1059"/>
      <c r="CA40" s="1059"/>
      <c r="CB40" s="1059"/>
      <c r="CC40" s="1059"/>
      <c r="CD40" s="1059"/>
      <c r="CE40" s="1059"/>
      <c r="CF40" s="1059"/>
      <c r="CG40" s="1080"/>
      <c r="CH40" s="1055"/>
      <c r="CI40" s="1056"/>
      <c r="CJ40" s="1056"/>
      <c r="CK40" s="1056"/>
      <c r="CL40" s="1057"/>
      <c r="CM40" s="1055"/>
      <c r="CN40" s="1056"/>
      <c r="CO40" s="1056"/>
      <c r="CP40" s="1056"/>
      <c r="CQ40" s="1057"/>
      <c r="CR40" s="1055"/>
      <c r="CS40" s="1056"/>
      <c r="CT40" s="1056"/>
      <c r="CU40" s="1056"/>
      <c r="CV40" s="1057"/>
      <c r="CW40" s="1055"/>
      <c r="CX40" s="1056"/>
      <c r="CY40" s="1056"/>
      <c r="CZ40" s="1056"/>
      <c r="DA40" s="1057"/>
      <c r="DB40" s="1055"/>
      <c r="DC40" s="1056"/>
      <c r="DD40" s="1056"/>
      <c r="DE40" s="1056"/>
      <c r="DF40" s="1057"/>
      <c r="DG40" s="1055"/>
      <c r="DH40" s="1056"/>
      <c r="DI40" s="1056"/>
      <c r="DJ40" s="1056"/>
      <c r="DK40" s="1057"/>
      <c r="DL40" s="1055"/>
      <c r="DM40" s="1056"/>
      <c r="DN40" s="1056"/>
      <c r="DO40" s="1056"/>
      <c r="DP40" s="1057"/>
      <c r="DQ40" s="1055"/>
      <c r="DR40" s="1056"/>
      <c r="DS40" s="1056"/>
      <c r="DT40" s="1056"/>
      <c r="DU40" s="1057"/>
      <c r="DV40" s="1058"/>
      <c r="DW40" s="1059"/>
      <c r="DX40" s="1059"/>
      <c r="DY40" s="1059"/>
      <c r="DZ40" s="1060"/>
      <c r="EA40" s="233"/>
    </row>
    <row r="41" spans="1:131" ht="26.25" customHeight="1" x14ac:dyDescent="0.2">
      <c r="A41" s="241">
        <v>14</v>
      </c>
      <c r="B41" s="1096"/>
      <c r="C41" s="1097"/>
      <c r="D41" s="1097"/>
      <c r="E41" s="1097"/>
      <c r="F41" s="1097"/>
      <c r="G41" s="1097"/>
      <c r="H41" s="1097"/>
      <c r="I41" s="1097"/>
      <c r="J41" s="1097"/>
      <c r="K41" s="1097"/>
      <c r="L41" s="1097"/>
      <c r="M41" s="1097"/>
      <c r="N41" s="1097"/>
      <c r="O41" s="1097"/>
      <c r="P41" s="1098"/>
      <c r="Q41" s="1104"/>
      <c r="R41" s="1105"/>
      <c r="S41" s="1105"/>
      <c r="T41" s="1105"/>
      <c r="U41" s="1105"/>
      <c r="V41" s="1105"/>
      <c r="W41" s="1105"/>
      <c r="X41" s="1105"/>
      <c r="Y41" s="1105"/>
      <c r="Z41" s="1105"/>
      <c r="AA41" s="1105"/>
      <c r="AB41" s="1105"/>
      <c r="AC41" s="1105"/>
      <c r="AD41" s="1105"/>
      <c r="AE41" s="1106"/>
      <c r="AF41" s="1101"/>
      <c r="AG41" s="1102"/>
      <c r="AH41" s="1102"/>
      <c r="AI41" s="1102"/>
      <c r="AJ41" s="1103"/>
      <c r="AK41" s="1044"/>
      <c r="AL41" s="1035"/>
      <c r="AM41" s="1035"/>
      <c r="AN41" s="1035"/>
      <c r="AO41" s="1035"/>
      <c r="AP41" s="1035"/>
      <c r="AQ41" s="1035"/>
      <c r="AR41" s="1035"/>
      <c r="AS41" s="1035"/>
      <c r="AT41" s="1035"/>
      <c r="AU41" s="1035"/>
      <c r="AV41" s="1035"/>
      <c r="AW41" s="1035"/>
      <c r="AX41" s="1035"/>
      <c r="AY41" s="1035"/>
      <c r="AZ41" s="1107"/>
      <c r="BA41" s="1107"/>
      <c r="BB41" s="1107"/>
      <c r="BC41" s="1107"/>
      <c r="BD41" s="1107"/>
      <c r="BE41" s="1036"/>
      <c r="BF41" s="1036"/>
      <c r="BG41" s="1036"/>
      <c r="BH41" s="1036"/>
      <c r="BI41" s="1037"/>
      <c r="BJ41" s="235"/>
      <c r="BK41" s="235"/>
      <c r="BL41" s="235"/>
      <c r="BM41" s="235"/>
      <c r="BN41" s="235"/>
      <c r="BO41" s="244"/>
      <c r="BP41" s="244"/>
      <c r="BQ41" s="241">
        <v>35</v>
      </c>
      <c r="BR41" s="242"/>
      <c r="BS41" s="1058"/>
      <c r="BT41" s="1059"/>
      <c r="BU41" s="1059"/>
      <c r="BV41" s="1059"/>
      <c r="BW41" s="1059"/>
      <c r="BX41" s="1059"/>
      <c r="BY41" s="1059"/>
      <c r="BZ41" s="1059"/>
      <c r="CA41" s="1059"/>
      <c r="CB41" s="1059"/>
      <c r="CC41" s="1059"/>
      <c r="CD41" s="1059"/>
      <c r="CE41" s="1059"/>
      <c r="CF41" s="1059"/>
      <c r="CG41" s="1080"/>
      <c r="CH41" s="1055"/>
      <c r="CI41" s="1056"/>
      <c r="CJ41" s="1056"/>
      <c r="CK41" s="1056"/>
      <c r="CL41" s="1057"/>
      <c r="CM41" s="1055"/>
      <c r="CN41" s="1056"/>
      <c r="CO41" s="1056"/>
      <c r="CP41" s="1056"/>
      <c r="CQ41" s="1057"/>
      <c r="CR41" s="1055"/>
      <c r="CS41" s="1056"/>
      <c r="CT41" s="1056"/>
      <c r="CU41" s="1056"/>
      <c r="CV41" s="1057"/>
      <c r="CW41" s="1055"/>
      <c r="CX41" s="1056"/>
      <c r="CY41" s="1056"/>
      <c r="CZ41" s="1056"/>
      <c r="DA41" s="1057"/>
      <c r="DB41" s="1055"/>
      <c r="DC41" s="1056"/>
      <c r="DD41" s="1056"/>
      <c r="DE41" s="1056"/>
      <c r="DF41" s="1057"/>
      <c r="DG41" s="1055"/>
      <c r="DH41" s="1056"/>
      <c r="DI41" s="1056"/>
      <c r="DJ41" s="1056"/>
      <c r="DK41" s="1057"/>
      <c r="DL41" s="1055"/>
      <c r="DM41" s="1056"/>
      <c r="DN41" s="1056"/>
      <c r="DO41" s="1056"/>
      <c r="DP41" s="1057"/>
      <c r="DQ41" s="1055"/>
      <c r="DR41" s="1056"/>
      <c r="DS41" s="1056"/>
      <c r="DT41" s="1056"/>
      <c r="DU41" s="1057"/>
      <c r="DV41" s="1058"/>
      <c r="DW41" s="1059"/>
      <c r="DX41" s="1059"/>
      <c r="DY41" s="1059"/>
      <c r="DZ41" s="1060"/>
      <c r="EA41" s="233"/>
    </row>
    <row r="42" spans="1:131" ht="26.25" customHeight="1" x14ac:dyDescent="0.2">
      <c r="A42" s="241">
        <v>15</v>
      </c>
      <c r="B42" s="1096"/>
      <c r="C42" s="1097"/>
      <c r="D42" s="1097"/>
      <c r="E42" s="1097"/>
      <c r="F42" s="1097"/>
      <c r="G42" s="1097"/>
      <c r="H42" s="1097"/>
      <c r="I42" s="1097"/>
      <c r="J42" s="1097"/>
      <c r="K42" s="1097"/>
      <c r="L42" s="1097"/>
      <c r="M42" s="1097"/>
      <c r="N42" s="1097"/>
      <c r="O42" s="1097"/>
      <c r="P42" s="1098"/>
      <c r="Q42" s="1104"/>
      <c r="R42" s="1105"/>
      <c r="S42" s="1105"/>
      <c r="T42" s="1105"/>
      <c r="U42" s="1105"/>
      <c r="V42" s="1105"/>
      <c r="W42" s="1105"/>
      <c r="X42" s="1105"/>
      <c r="Y42" s="1105"/>
      <c r="Z42" s="1105"/>
      <c r="AA42" s="1105"/>
      <c r="AB42" s="1105"/>
      <c r="AC42" s="1105"/>
      <c r="AD42" s="1105"/>
      <c r="AE42" s="1106"/>
      <c r="AF42" s="1101"/>
      <c r="AG42" s="1102"/>
      <c r="AH42" s="1102"/>
      <c r="AI42" s="1102"/>
      <c r="AJ42" s="1103"/>
      <c r="AK42" s="1044"/>
      <c r="AL42" s="1035"/>
      <c r="AM42" s="1035"/>
      <c r="AN42" s="1035"/>
      <c r="AO42" s="1035"/>
      <c r="AP42" s="1035"/>
      <c r="AQ42" s="1035"/>
      <c r="AR42" s="1035"/>
      <c r="AS42" s="1035"/>
      <c r="AT42" s="1035"/>
      <c r="AU42" s="1035"/>
      <c r="AV42" s="1035"/>
      <c r="AW42" s="1035"/>
      <c r="AX42" s="1035"/>
      <c r="AY42" s="1035"/>
      <c r="AZ42" s="1107"/>
      <c r="BA42" s="1107"/>
      <c r="BB42" s="1107"/>
      <c r="BC42" s="1107"/>
      <c r="BD42" s="1107"/>
      <c r="BE42" s="1036"/>
      <c r="BF42" s="1036"/>
      <c r="BG42" s="1036"/>
      <c r="BH42" s="1036"/>
      <c r="BI42" s="1037"/>
      <c r="BJ42" s="235"/>
      <c r="BK42" s="235"/>
      <c r="BL42" s="235"/>
      <c r="BM42" s="235"/>
      <c r="BN42" s="235"/>
      <c r="BO42" s="244"/>
      <c r="BP42" s="244"/>
      <c r="BQ42" s="241">
        <v>36</v>
      </c>
      <c r="BR42" s="242"/>
      <c r="BS42" s="1058"/>
      <c r="BT42" s="1059"/>
      <c r="BU42" s="1059"/>
      <c r="BV42" s="1059"/>
      <c r="BW42" s="1059"/>
      <c r="BX42" s="1059"/>
      <c r="BY42" s="1059"/>
      <c r="BZ42" s="1059"/>
      <c r="CA42" s="1059"/>
      <c r="CB42" s="1059"/>
      <c r="CC42" s="1059"/>
      <c r="CD42" s="1059"/>
      <c r="CE42" s="1059"/>
      <c r="CF42" s="1059"/>
      <c r="CG42" s="1080"/>
      <c r="CH42" s="1055"/>
      <c r="CI42" s="1056"/>
      <c r="CJ42" s="1056"/>
      <c r="CK42" s="1056"/>
      <c r="CL42" s="1057"/>
      <c r="CM42" s="1055"/>
      <c r="CN42" s="1056"/>
      <c r="CO42" s="1056"/>
      <c r="CP42" s="1056"/>
      <c r="CQ42" s="1057"/>
      <c r="CR42" s="1055"/>
      <c r="CS42" s="1056"/>
      <c r="CT42" s="1056"/>
      <c r="CU42" s="1056"/>
      <c r="CV42" s="1057"/>
      <c r="CW42" s="1055"/>
      <c r="CX42" s="1056"/>
      <c r="CY42" s="1056"/>
      <c r="CZ42" s="1056"/>
      <c r="DA42" s="1057"/>
      <c r="DB42" s="1055"/>
      <c r="DC42" s="1056"/>
      <c r="DD42" s="1056"/>
      <c r="DE42" s="1056"/>
      <c r="DF42" s="1057"/>
      <c r="DG42" s="1055"/>
      <c r="DH42" s="1056"/>
      <c r="DI42" s="1056"/>
      <c r="DJ42" s="1056"/>
      <c r="DK42" s="1057"/>
      <c r="DL42" s="1055"/>
      <c r="DM42" s="1056"/>
      <c r="DN42" s="1056"/>
      <c r="DO42" s="1056"/>
      <c r="DP42" s="1057"/>
      <c r="DQ42" s="1055"/>
      <c r="DR42" s="1056"/>
      <c r="DS42" s="1056"/>
      <c r="DT42" s="1056"/>
      <c r="DU42" s="1057"/>
      <c r="DV42" s="1058"/>
      <c r="DW42" s="1059"/>
      <c r="DX42" s="1059"/>
      <c r="DY42" s="1059"/>
      <c r="DZ42" s="1060"/>
      <c r="EA42" s="233"/>
    </row>
    <row r="43" spans="1:131" ht="26.25" customHeight="1" x14ac:dyDescent="0.2">
      <c r="A43" s="241">
        <v>16</v>
      </c>
      <c r="B43" s="1096"/>
      <c r="C43" s="1097"/>
      <c r="D43" s="1097"/>
      <c r="E43" s="1097"/>
      <c r="F43" s="1097"/>
      <c r="G43" s="1097"/>
      <c r="H43" s="1097"/>
      <c r="I43" s="1097"/>
      <c r="J43" s="1097"/>
      <c r="K43" s="1097"/>
      <c r="L43" s="1097"/>
      <c r="M43" s="1097"/>
      <c r="N43" s="1097"/>
      <c r="O43" s="1097"/>
      <c r="P43" s="1098"/>
      <c r="Q43" s="1104"/>
      <c r="R43" s="1105"/>
      <c r="S43" s="1105"/>
      <c r="T43" s="1105"/>
      <c r="U43" s="1105"/>
      <c r="V43" s="1105"/>
      <c r="W43" s="1105"/>
      <c r="X43" s="1105"/>
      <c r="Y43" s="1105"/>
      <c r="Z43" s="1105"/>
      <c r="AA43" s="1105"/>
      <c r="AB43" s="1105"/>
      <c r="AC43" s="1105"/>
      <c r="AD43" s="1105"/>
      <c r="AE43" s="1106"/>
      <c r="AF43" s="1101"/>
      <c r="AG43" s="1102"/>
      <c r="AH43" s="1102"/>
      <c r="AI43" s="1102"/>
      <c r="AJ43" s="1103"/>
      <c r="AK43" s="1044"/>
      <c r="AL43" s="1035"/>
      <c r="AM43" s="1035"/>
      <c r="AN43" s="1035"/>
      <c r="AO43" s="1035"/>
      <c r="AP43" s="1035"/>
      <c r="AQ43" s="1035"/>
      <c r="AR43" s="1035"/>
      <c r="AS43" s="1035"/>
      <c r="AT43" s="1035"/>
      <c r="AU43" s="1035"/>
      <c r="AV43" s="1035"/>
      <c r="AW43" s="1035"/>
      <c r="AX43" s="1035"/>
      <c r="AY43" s="1035"/>
      <c r="AZ43" s="1107"/>
      <c r="BA43" s="1107"/>
      <c r="BB43" s="1107"/>
      <c r="BC43" s="1107"/>
      <c r="BD43" s="1107"/>
      <c r="BE43" s="1036"/>
      <c r="BF43" s="1036"/>
      <c r="BG43" s="1036"/>
      <c r="BH43" s="1036"/>
      <c r="BI43" s="1037"/>
      <c r="BJ43" s="235"/>
      <c r="BK43" s="235"/>
      <c r="BL43" s="235"/>
      <c r="BM43" s="235"/>
      <c r="BN43" s="235"/>
      <c r="BO43" s="244"/>
      <c r="BP43" s="244"/>
      <c r="BQ43" s="241">
        <v>37</v>
      </c>
      <c r="BR43" s="242"/>
      <c r="BS43" s="1058"/>
      <c r="BT43" s="1059"/>
      <c r="BU43" s="1059"/>
      <c r="BV43" s="1059"/>
      <c r="BW43" s="1059"/>
      <c r="BX43" s="1059"/>
      <c r="BY43" s="1059"/>
      <c r="BZ43" s="1059"/>
      <c r="CA43" s="1059"/>
      <c r="CB43" s="1059"/>
      <c r="CC43" s="1059"/>
      <c r="CD43" s="1059"/>
      <c r="CE43" s="1059"/>
      <c r="CF43" s="1059"/>
      <c r="CG43" s="1080"/>
      <c r="CH43" s="1055"/>
      <c r="CI43" s="1056"/>
      <c r="CJ43" s="1056"/>
      <c r="CK43" s="1056"/>
      <c r="CL43" s="1057"/>
      <c r="CM43" s="1055"/>
      <c r="CN43" s="1056"/>
      <c r="CO43" s="1056"/>
      <c r="CP43" s="1056"/>
      <c r="CQ43" s="1057"/>
      <c r="CR43" s="1055"/>
      <c r="CS43" s="1056"/>
      <c r="CT43" s="1056"/>
      <c r="CU43" s="1056"/>
      <c r="CV43" s="1057"/>
      <c r="CW43" s="1055"/>
      <c r="CX43" s="1056"/>
      <c r="CY43" s="1056"/>
      <c r="CZ43" s="1056"/>
      <c r="DA43" s="1057"/>
      <c r="DB43" s="1055"/>
      <c r="DC43" s="1056"/>
      <c r="DD43" s="1056"/>
      <c r="DE43" s="1056"/>
      <c r="DF43" s="1057"/>
      <c r="DG43" s="1055"/>
      <c r="DH43" s="1056"/>
      <c r="DI43" s="1056"/>
      <c r="DJ43" s="1056"/>
      <c r="DK43" s="1057"/>
      <c r="DL43" s="1055"/>
      <c r="DM43" s="1056"/>
      <c r="DN43" s="1056"/>
      <c r="DO43" s="1056"/>
      <c r="DP43" s="1057"/>
      <c r="DQ43" s="1055"/>
      <c r="DR43" s="1056"/>
      <c r="DS43" s="1056"/>
      <c r="DT43" s="1056"/>
      <c r="DU43" s="1057"/>
      <c r="DV43" s="1058"/>
      <c r="DW43" s="1059"/>
      <c r="DX43" s="1059"/>
      <c r="DY43" s="1059"/>
      <c r="DZ43" s="1060"/>
      <c r="EA43" s="233"/>
    </row>
    <row r="44" spans="1:131" ht="26.25" customHeight="1" x14ac:dyDescent="0.2">
      <c r="A44" s="241">
        <v>17</v>
      </c>
      <c r="B44" s="1096"/>
      <c r="C44" s="1097"/>
      <c r="D44" s="1097"/>
      <c r="E44" s="1097"/>
      <c r="F44" s="1097"/>
      <c r="G44" s="1097"/>
      <c r="H44" s="1097"/>
      <c r="I44" s="1097"/>
      <c r="J44" s="1097"/>
      <c r="K44" s="1097"/>
      <c r="L44" s="1097"/>
      <c r="M44" s="1097"/>
      <c r="N44" s="1097"/>
      <c r="O44" s="1097"/>
      <c r="P44" s="1098"/>
      <c r="Q44" s="1104"/>
      <c r="R44" s="1105"/>
      <c r="S44" s="1105"/>
      <c r="T44" s="1105"/>
      <c r="U44" s="1105"/>
      <c r="V44" s="1105"/>
      <c r="W44" s="1105"/>
      <c r="X44" s="1105"/>
      <c r="Y44" s="1105"/>
      <c r="Z44" s="1105"/>
      <c r="AA44" s="1105"/>
      <c r="AB44" s="1105"/>
      <c r="AC44" s="1105"/>
      <c r="AD44" s="1105"/>
      <c r="AE44" s="1106"/>
      <c r="AF44" s="1101"/>
      <c r="AG44" s="1102"/>
      <c r="AH44" s="1102"/>
      <c r="AI44" s="1102"/>
      <c r="AJ44" s="1103"/>
      <c r="AK44" s="1044"/>
      <c r="AL44" s="1035"/>
      <c r="AM44" s="1035"/>
      <c r="AN44" s="1035"/>
      <c r="AO44" s="1035"/>
      <c r="AP44" s="1035"/>
      <c r="AQ44" s="1035"/>
      <c r="AR44" s="1035"/>
      <c r="AS44" s="1035"/>
      <c r="AT44" s="1035"/>
      <c r="AU44" s="1035"/>
      <c r="AV44" s="1035"/>
      <c r="AW44" s="1035"/>
      <c r="AX44" s="1035"/>
      <c r="AY44" s="1035"/>
      <c r="AZ44" s="1107"/>
      <c r="BA44" s="1107"/>
      <c r="BB44" s="1107"/>
      <c r="BC44" s="1107"/>
      <c r="BD44" s="1107"/>
      <c r="BE44" s="1036"/>
      <c r="BF44" s="1036"/>
      <c r="BG44" s="1036"/>
      <c r="BH44" s="1036"/>
      <c r="BI44" s="1037"/>
      <c r="BJ44" s="235"/>
      <c r="BK44" s="235"/>
      <c r="BL44" s="235"/>
      <c r="BM44" s="235"/>
      <c r="BN44" s="235"/>
      <c r="BO44" s="244"/>
      <c r="BP44" s="244"/>
      <c r="BQ44" s="241">
        <v>38</v>
      </c>
      <c r="BR44" s="242"/>
      <c r="BS44" s="1058"/>
      <c r="BT44" s="1059"/>
      <c r="BU44" s="1059"/>
      <c r="BV44" s="1059"/>
      <c r="BW44" s="1059"/>
      <c r="BX44" s="1059"/>
      <c r="BY44" s="1059"/>
      <c r="BZ44" s="1059"/>
      <c r="CA44" s="1059"/>
      <c r="CB44" s="1059"/>
      <c r="CC44" s="1059"/>
      <c r="CD44" s="1059"/>
      <c r="CE44" s="1059"/>
      <c r="CF44" s="1059"/>
      <c r="CG44" s="1080"/>
      <c r="CH44" s="1055"/>
      <c r="CI44" s="1056"/>
      <c r="CJ44" s="1056"/>
      <c r="CK44" s="1056"/>
      <c r="CL44" s="1057"/>
      <c r="CM44" s="1055"/>
      <c r="CN44" s="1056"/>
      <c r="CO44" s="1056"/>
      <c r="CP44" s="1056"/>
      <c r="CQ44" s="1057"/>
      <c r="CR44" s="1055"/>
      <c r="CS44" s="1056"/>
      <c r="CT44" s="1056"/>
      <c r="CU44" s="1056"/>
      <c r="CV44" s="1057"/>
      <c r="CW44" s="1055"/>
      <c r="CX44" s="1056"/>
      <c r="CY44" s="1056"/>
      <c r="CZ44" s="1056"/>
      <c r="DA44" s="1057"/>
      <c r="DB44" s="1055"/>
      <c r="DC44" s="1056"/>
      <c r="DD44" s="1056"/>
      <c r="DE44" s="1056"/>
      <c r="DF44" s="1057"/>
      <c r="DG44" s="1055"/>
      <c r="DH44" s="1056"/>
      <c r="DI44" s="1056"/>
      <c r="DJ44" s="1056"/>
      <c r="DK44" s="1057"/>
      <c r="DL44" s="1055"/>
      <c r="DM44" s="1056"/>
      <c r="DN44" s="1056"/>
      <c r="DO44" s="1056"/>
      <c r="DP44" s="1057"/>
      <c r="DQ44" s="1055"/>
      <c r="DR44" s="1056"/>
      <c r="DS44" s="1056"/>
      <c r="DT44" s="1056"/>
      <c r="DU44" s="1057"/>
      <c r="DV44" s="1058"/>
      <c r="DW44" s="1059"/>
      <c r="DX44" s="1059"/>
      <c r="DY44" s="1059"/>
      <c r="DZ44" s="1060"/>
      <c r="EA44" s="233"/>
    </row>
    <row r="45" spans="1:131" ht="26.25" customHeight="1" x14ac:dyDescent="0.2">
      <c r="A45" s="241">
        <v>18</v>
      </c>
      <c r="B45" s="1096"/>
      <c r="C45" s="1097"/>
      <c r="D45" s="1097"/>
      <c r="E45" s="1097"/>
      <c r="F45" s="1097"/>
      <c r="G45" s="1097"/>
      <c r="H45" s="1097"/>
      <c r="I45" s="1097"/>
      <c r="J45" s="1097"/>
      <c r="K45" s="1097"/>
      <c r="L45" s="1097"/>
      <c r="M45" s="1097"/>
      <c r="N45" s="1097"/>
      <c r="O45" s="1097"/>
      <c r="P45" s="1098"/>
      <c r="Q45" s="1104"/>
      <c r="R45" s="1105"/>
      <c r="S45" s="1105"/>
      <c r="T45" s="1105"/>
      <c r="U45" s="1105"/>
      <c r="V45" s="1105"/>
      <c r="W45" s="1105"/>
      <c r="X45" s="1105"/>
      <c r="Y45" s="1105"/>
      <c r="Z45" s="1105"/>
      <c r="AA45" s="1105"/>
      <c r="AB45" s="1105"/>
      <c r="AC45" s="1105"/>
      <c r="AD45" s="1105"/>
      <c r="AE45" s="1106"/>
      <c r="AF45" s="1101"/>
      <c r="AG45" s="1102"/>
      <c r="AH45" s="1102"/>
      <c r="AI45" s="1102"/>
      <c r="AJ45" s="1103"/>
      <c r="AK45" s="1044"/>
      <c r="AL45" s="1035"/>
      <c r="AM45" s="1035"/>
      <c r="AN45" s="1035"/>
      <c r="AO45" s="1035"/>
      <c r="AP45" s="1035"/>
      <c r="AQ45" s="1035"/>
      <c r="AR45" s="1035"/>
      <c r="AS45" s="1035"/>
      <c r="AT45" s="1035"/>
      <c r="AU45" s="1035"/>
      <c r="AV45" s="1035"/>
      <c r="AW45" s="1035"/>
      <c r="AX45" s="1035"/>
      <c r="AY45" s="1035"/>
      <c r="AZ45" s="1107"/>
      <c r="BA45" s="1107"/>
      <c r="BB45" s="1107"/>
      <c r="BC45" s="1107"/>
      <c r="BD45" s="1107"/>
      <c r="BE45" s="1036"/>
      <c r="BF45" s="1036"/>
      <c r="BG45" s="1036"/>
      <c r="BH45" s="1036"/>
      <c r="BI45" s="1037"/>
      <c r="BJ45" s="235"/>
      <c r="BK45" s="235"/>
      <c r="BL45" s="235"/>
      <c r="BM45" s="235"/>
      <c r="BN45" s="235"/>
      <c r="BO45" s="244"/>
      <c r="BP45" s="244"/>
      <c r="BQ45" s="241">
        <v>39</v>
      </c>
      <c r="BR45" s="242"/>
      <c r="BS45" s="1058"/>
      <c r="BT45" s="1059"/>
      <c r="BU45" s="1059"/>
      <c r="BV45" s="1059"/>
      <c r="BW45" s="1059"/>
      <c r="BX45" s="1059"/>
      <c r="BY45" s="1059"/>
      <c r="BZ45" s="1059"/>
      <c r="CA45" s="1059"/>
      <c r="CB45" s="1059"/>
      <c r="CC45" s="1059"/>
      <c r="CD45" s="1059"/>
      <c r="CE45" s="1059"/>
      <c r="CF45" s="1059"/>
      <c r="CG45" s="1080"/>
      <c r="CH45" s="1055"/>
      <c r="CI45" s="1056"/>
      <c r="CJ45" s="1056"/>
      <c r="CK45" s="1056"/>
      <c r="CL45" s="1057"/>
      <c r="CM45" s="1055"/>
      <c r="CN45" s="1056"/>
      <c r="CO45" s="1056"/>
      <c r="CP45" s="1056"/>
      <c r="CQ45" s="1057"/>
      <c r="CR45" s="1055"/>
      <c r="CS45" s="1056"/>
      <c r="CT45" s="1056"/>
      <c r="CU45" s="1056"/>
      <c r="CV45" s="1057"/>
      <c r="CW45" s="1055"/>
      <c r="CX45" s="1056"/>
      <c r="CY45" s="1056"/>
      <c r="CZ45" s="1056"/>
      <c r="DA45" s="1057"/>
      <c r="DB45" s="1055"/>
      <c r="DC45" s="1056"/>
      <c r="DD45" s="1056"/>
      <c r="DE45" s="1056"/>
      <c r="DF45" s="1057"/>
      <c r="DG45" s="1055"/>
      <c r="DH45" s="1056"/>
      <c r="DI45" s="1056"/>
      <c r="DJ45" s="1056"/>
      <c r="DK45" s="1057"/>
      <c r="DL45" s="1055"/>
      <c r="DM45" s="1056"/>
      <c r="DN45" s="1056"/>
      <c r="DO45" s="1056"/>
      <c r="DP45" s="1057"/>
      <c r="DQ45" s="1055"/>
      <c r="DR45" s="1056"/>
      <c r="DS45" s="1056"/>
      <c r="DT45" s="1056"/>
      <c r="DU45" s="1057"/>
      <c r="DV45" s="1058"/>
      <c r="DW45" s="1059"/>
      <c r="DX45" s="1059"/>
      <c r="DY45" s="1059"/>
      <c r="DZ45" s="1060"/>
      <c r="EA45" s="233"/>
    </row>
    <row r="46" spans="1:131" ht="26.25" customHeight="1" x14ac:dyDescent="0.2">
      <c r="A46" s="241">
        <v>19</v>
      </c>
      <c r="B46" s="1096"/>
      <c r="C46" s="1097"/>
      <c r="D46" s="1097"/>
      <c r="E46" s="1097"/>
      <c r="F46" s="1097"/>
      <c r="G46" s="1097"/>
      <c r="H46" s="1097"/>
      <c r="I46" s="1097"/>
      <c r="J46" s="1097"/>
      <c r="K46" s="1097"/>
      <c r="L46" s="1097"/>
      <c r="M46" s="1097"/>
      <c r="N46" s="1097"/>
      <c r="O46" s="1097"/>
      <c r="P46" s="1098"/>
      <c r="Q46" s="1104"/>
      <c r="R46" s="1105"/>
      <c r="S46" s="1105"/>
      <c r="T46" s="1105"/>
      <c r="U46" s="1105"/>
      <c r="V46" s="1105"/>
      <c r="W46" s="1105"/>
      <c r="X46" s="1105"/>
      <c r="Y46" s="1105"/>
      <c r="Z46" s="1105"/>
      <c r="AA46" s="1105"/>
      <c r="AB46" s="1105"/>
      <c r="AC46" s="1105"/>
      <c r="AD46" s="1105"/>
      <c r="AE46" s="1106"/>
      <c r="AF46" s="1101"/>
      <c r="AG46" s="1102"/>
      <c r="AH46" s="1102"/>
      <c r="AI46" s="1102"/>
      <c r="AJ46" s="1103"/>
      <c r="AK46" s="1044"/>
      <c r="AL46" s="1035"/>
      <c r="AM46" s="1035"/>
      <c r="AN46" s="1035"/>
      <c r="AO46" s="1035"/>
      <c r="AP46" s="1035"/>
      <c r="AQ46" s="1035"/>
      <c r="AR46" s="1035"/>
      <c r="AS46" s="1035"/>
      <c r="AT46" s="1035"/>
      <c r="AU46" s="1035"/>
      <c r="AV46" s="1035"/>
      <c r="AW46" s="1035"/>
      <c r="AX46" s="1035"/>
      <c r="AY46" s="1035"/>
      <c r="AZ46" s="1107"/>
      <c r="BA46" s="1107"/>
      <c r="BB46" s="1107"/>
      <c r="BC46" s="1107"/>
      <c r="BD46" s="1107"/>
      <c r="BE46" s="1036"/>
      <c r="BF46" s="1036"/>
      <c r="BG46" s="1036"/>
      <c r="BH46" s="1036"/>
      <c r="BI46" s="1037"/>
      <c r="BJ46" s="235"/>
      <c r="BK46" s="235"/>
      <c r="BL46" s="235"/>
      <c r="BM46" s="235"/>
      <c r="BN46" s="235"/>
      <c r="BO46" s="244"/>
      <c r="BP46" s="244"/>
      <c r="BQ46" s="241">
        <v>40</v>
      </c>
      <c r="BR46" s="242"/>
      <c r="BS46" s="1058"/>
      <c r="BT46" s="1059"/>
      <c r="BU46" s="1059"/>
      <c r="BV46" s="1059"/>
      <c r="BW46" s="1059"/>
      <c r="BX46" s="1059"/>
      <c r="BY46" s="1059"/>
      <c r="BZ46" s="1059"/>
      <c r="CA46" s="1059"/>
      <c r="CB46" s="1059"/>
      <c r="CC46" s="1059"/>
      <c r="CD46" s="1059"/>
      <c r="CE46" s="1059"/>
      <c r="CF46" s="1059"/>
      <c r="CG46" s="1080"/>
      <c r="CH46" s="1055"/>
      <c r="CI46" s="1056"/>
      <c r="CJ46" s="1056"/>
      <c r="CK46" s="1056"/>
      <c r="CL46" s="1057"/>
      <c r="CM46" s="1055"/>
      <c r="CN46" s="1056"/>
      <c r="CO46" s="1056"/>
      <c r="CP46" s="1056"/>
      <c r="CQ46" s="1057"/>
      <c r="CR46" s="1055"/>
      <c r="CS46" s="1056"/>
      <c r="CT46" s="1056"/>
      <c r="CU46" s="1056"/>
      <c r="CV46" s="1057"/>
      <c r="CW46" s="1055"/>
      <c r="CX46" s="1056"/>
      <c r="CY46" s="1056"/>
      <c r="CZ46" s="1056"/>
      <c r="DA46" s="1057"/>
      <c r="DB46" s="1055"/>
      <c r="DC46" s="1056"/>
      <c r="DD46" s="1056"/>
      <c r="DE46" s="1056"/>
      <c r="DF46" s="1057"/>
      <c r="DG46" s="1055"/>
      <c r="DH46" s="1056"/>
      <c r="DI46" s="1056"/>
      <c r="DJ46" s="1056"/>
      <c r="DK46" s="1057"/>
      <c r="DL46" s="1055"/>
      <c r="DM46" s="1056"/>
      <c r="DN46" s="1056"/>
      <c r="DO46" s="1056"/>
      <c r="DP46" s="1057"/>
      <c r="DQ46" s="1055"/>
      <c r="DR46" s="1056"/>
      <c r="DS46" s="1056"/>
      <c r="DT46" s="1056"/>
      <c r="DU46" s="1057"/>
      <c r="DV46" s="1058"/>
      <c r="DW46" s="1059"/>
      <c r="DX46" s="1059"/>
      <c r="DY46" s="1059"/>
      <c r="DZ46" s="1060"/>
      <c r="EA46" s="233"/>
    </row>
    <row r="47" spans="1:131" ht="26.25" customHeight="1" x14ac:dyDescent="0.2">
      <c r="A47" s="241">
        <v>20</v>
      </c>
      <c r="B47" s="1096"/>
      <c r="C47" s="1097"/>
      <c r="D47" s="1097"/>
      <c r="E47" s="1097"/>
      <c r="F47" s="1097"/>
      <c r="G47" s="1097"/>
      <c r="H47" s="1097"/>
      <c r="I47" s="1097"/>
      <c r="J47" s="1097"/>
      <c r="K47" s="1097"/>
      <c r="L47" s="1097"/>
      <c r="M47" s="1097"/>
      <c r="N47" s="1097"/>
      <c r="O47" s="1097"/>
      <c r="P47" s="1098"/>
      <c r="Q47" s="1104"/>
      <c r="R47" s="1105"/>
      <c r="S47" s="1105"/>
      <c r="T47" s="1105"/>
      <c r="U47" s="1105"/>
      <c r="V47" s="1105"/>
      <c r="W47" s="1105"/>
      <c r="X47" s="1105"/>
      <c r="Y47" s="1105"/>
      <c r="Z47" s="1105"/>
      <c r="AA47" s="1105"/>
      <c r="AB47" s="1105"/>
      <c r="AC47" s="1105"/>
      <c r="AD47" s="1105"/>
      <c r="AE47" s="1106"/>
      <c r="AF47" s="1101"/>
      <c r="AG47" s="1102"/>
      <c r="AH47" s="1102"/>
      <c r="AI47" s="1102"/>
      <c r="AJ47" s="1103"/>
      <c r="AK47" s="1044"/>
      <c r="AL47" s="1035"/>
      <c r="AM47" s="1035"/>
      <c r="AN47" s="1035"/>
      <c r="AO47" s="1035"/>
      <c r="AP47" s="1035"/>
      <c r="AQ47" s="1035"/>
      <c r="AR47" s="1035"/>
      <c r="AS47" s="1035"/>
      <c r="AT47" s="1035"/>
      <c r="AU47" s="1035"/>
      <c r="AV47" s="1035"/>
      <c r="AW47" s="1035"/>
      <c r="AX47" s="1035"/>
      <c r="AY47" s="1035"/>
      <c r="AZ47" s="1107"/>
      <c r="BA47" s="1107"/>
      <c r="BB47" s="1107"/>
      <c r="BC47" s="1107"/>
      <c r="BD47" s="1107"/>
      <c r="BE47" s="1036"/>
      <c r="BF47" s="1036"/>
      <c r="BG47" s="1036"/>
      <c r="BH47" s="1036"/>
      <c r="BI47" s="1037"/>
      <c r="BJ47" s="235"/>
      <c r="BK47" s="235"/>
      <c r="BL47" s="235"/>
      <c r="BM47" s="235"/>
      <c r="BN47" s="235"/>
      <c r="BO47" s="244"/>
      <c r="BP47" s="244"/>
      <c r="BQ47" s="241">
        <v>41</v>
      </c>
      <c r="BR47" s="242"/>
      <c r="BS47" s="1058"/>
      <c r="BT47" s="1059"/>
      <c r="BU47" s="1059"/>
      <c r="BV47" s="1059"/>
      <c r="BW47" s="1059"/>
      <c r="BX47" s="1059"/>
      <c r="BY47" s="1059"/>
      <c r="BZ47" s="1059"/>
      <c r="CA47" s="1059"/>
      <c r="CB47" s="1059"/>
      <c r="CC47" s="1059"/>
      <c r="CD47" s="1059"/>
      <c r="CE47" s="1059"/>
      <c r="CF47" s="1059"/>
      <c r="CG47" s="1080"/>
      <c r="CH47" s="1055"/>
      <c r="CI47" s="1056"/>
      <c r="CJ47" s="1056"/>
      <c r="CK47" s="1056"/>
      <c r="CL47" s="1057"/>
      <c r="CM47" s="1055"/>
      <c r="CN47" s="1056"/>
      <c r="CO47" s="1056"/>
      <c r="CP47" s="1056"/>
      <c r="CQ47" s="1057"/>
      <c r="CR47" s="1055"/>
      <c r="CS47" s="1056"/>
      <c r="CT47" s="1056"/>
      <c r="CU47" s="1056"/>
      <c r="CV47" s="1057"/>
      <c r="CW47" s="1055"/>
      <c r="CX47" s="1056"/>
      <c r="CY47" s="1056"/>
      <c r="CZ47" s="1056"/>
      <c r="DA47" s="1057"/>
      <c r="DB47" s="1055"/>
      <c r="DC47" s="1056"/>
      <c r="DD47" s="1056"/>
      <c r="DE47" s="1056"/>
      <c r="DF47" s="1057"/>
      <c r="DG47" s="1055"/>
      <c r="DH47" s="1056"/>
      <c r="DI47" s="1056"/>
      <c r="DJ47" s="1056"/>
      <c r="DK47" s="1057"/>
      <c r="DL47" s="1055"/>
      <c r="DM47" s="1056"/>
      <c r="DN47" s="1056"/>
      <c r="DO47" s="1056"/>
      <c r="DP47" s="1057"/>
      <c r="DQ47" s="1055"/>
      <c r="DR47" s="1056"/>
      <c r="DS47" s="1056"/>
      <c r="DT47" s="1056"/>
      <c r="DU47" s="1057"/>
      <c r="DV47" s="1058"/>
      <c r="DW47" s="1059"/>
      <c r="DX47" s="1059"/>
      <c r="DY47" s="1059"/>
      <c r="DZ47" s="1060"/>
      <c r="EA47" s="233"/>
    </row>
    <row r="48" spans="1:131" ht="26.25" customHeight="1" x14ac:dyDescent="0.2">
      <c r="A48" s="241">
        <v>21</v>
      </c>
      <c r="B48" s="1096"/>
      <c r="C48" s="1097"/>
      <c r="D48" s="1097"/>
      <c r="E48" s="1097"/>
      <c r="F48" s="1097"/>
      <c r="G48" s="1097"/>
      <c r="H48" s="1097"/>
      <c r="I48" s="1097"/>
      <c r="J48" s="1097"/>
      <c r="K48" s="1097"/>
      <c r="L48" s="1097"/>
      <c r="M48" s="1097"/>
      <c r="N48" s="1097"/>
      <c r="O48" s="1097"/>
      <c r="P48" s="1098"/>
      <c r="Q48" s="1104"/>
      <c r="R48" s="1105"/>
      <c r="S48" s="1105"/>
      <c r="T48" s="1105"/>
      <c r="U48" s="1105"/>
      <c r="V48" s="1105"/>
      <c r="W48" s="1105"/>
      <c r="X48" s="1105"/>
      <c r="Y48" s="1105"/>
      <c r="Z48" s="1105"/>
      <c r="AA48" s="1105"/>
      <c r="AB48" s="1105"/>
      <c r="AC48" s="1105"/>
      <c r="AD48" s="1105"/>
      <c r="AE48" s="1106"/>
      <c r="AF48" s="1101"/>
      <c r="AG48" s="1102"/>
      <c r="AH48" s="1102"/>
      <c r="AI48" s="1102"/>
      <c r="AJ48" s="1103"/>
      <c r="AK48" s="1044"/>
      <c r="AL48" s="1035"/>
      <c r="AM48" s="1035"/>
      <c r="AN48" s="1035"/>
      <c r="AO48" s="1035"/>
      <c r="AP48" s="1035"/>
      <c r="AQ48" s="1035"/>
      <c r="AR48" s="1035"/>
      <c r="AS48" s="1035"/>
      <c r="AT48" s="1035"/>
      <c r="AU48" s="1035"/>
      <c r="AV48" s="1035"/>
      <c r="AW48" s="1035"/>
      <c r="AX48" s="1035"/>
      <c r="AY48" s="1035"/>
      <c r="AZ48" s="1107"/>
      <c r="BA48" s="1107"/>
      <c r="BB48" s="1107"/>
      <c r="BC48" s="1107"/>
      <c r="BD48" s="1107"/>
      <c r="BE48" s="1036"/>
      <c r="BF48" s="1036"/>
      <c r="BG48" s="1036"/>
      <c r="BH48" s="1036"/>
      <c r="BI48" s="1037"/>
      <c r="BJ48" s="235"/>
      <c r="BK48" s="235"/>
      <c r="BL48" s="235"/>
      <c r="BM48" s="235"/>
      <c r="BN48" s="235"/>
      <c r="BO48" s="244"/>
      <c r="BP48" s="244"/>
      <c r="BQ48" s="241">
        <v>42</v>
      </c>
      <c r="BR48" s="242"/>
      <c r="BS48" s="1058"/>
      <c r="BT48" s="1059"/>
      <c r="BU48" s="1059"/>
      <c r="BV48" s="1059"/>
      <c r="BW48" s="1059"/>
      <c r="BX48" s="1059"/>
      <c r="BY48" s="1059"/>
      <c r="BZ48" s="1059"/>
      <c r="CA48" s="1059"/>
      <c r="CB48" s="1059"/>
      <c r="CC48" s="1059"/>
      <c r="CD48" s="1059"/>
      <c r="CE48" s="1059"/>
      <c r="CF48" s="1059"/>
      <c r="CG48" s="1080"/>
      <c r="CH48" s="1055"/>
      <c r="CI48" s="1056"/>
      <c r="CJ48" s="1056"/>
      <c r="CK48" s="1056"/>
      <c r="CL48" s="1057"/>
      <c r="CM48" s="1055"/>
      <c r="CN48" s="1056"/>
      <c r="CO48" s="1056"/>
      <c r="CP48" s="1056"/>
      <c r="CQ48" s="1057"/>
      <c r="CR48" s="1055"/>
      <c r="CS48" s="1056"/>
      <c r="CT48" s="1056"/>
      <c r="CU48" s="1056"/>
      <c r="CV48" s="1057"/>
      <c r="CW48" s="1055"/>
      <c r="CX48" s="1056"/>
      <c r="CY48" s="1056"/>
      <c r="CZ48" s="1056"/>
      <c r="DA48" s="1057"/>
      <c r="DB48" s="1055"/>
      <c r="DC48" s="1056"/>
      <c r="DD48" s="1056"/>
      <c r="DE48" s="1056"/>
      <c r="DF48" s="1057"/>
      <c r="DG48" s="1055"/>
      <c r="DH48" s="1056"/>
      <c r="DI48" s="1056"/>
      <c r="DJ48" s="1056"/>
      <c r="DK48" s="1057"/>
      <c r="DL48" s="1055"/>
      <c r="DM48" s="1056"/>
      <c r="DN48" s="1056"/>
      <c r="DO48" s="1056"/>
      <c r="DP48" s="1057"/>
      <c r="DQ48" s="1055"/>
      <c r="DR48" s="1056"/>
      <c r="DS48" s="1056"/>
      <c r="DT48" s="1056"/>
      <c r="DU48" s="1057"/>
      <c r="DV48" s="1058"/>
      <c r="DW48" s="1059"/>
      <c r="DX48" s="1059"/>
      <c r="DY48" s="1059"/>
      <c r="DZ48" s="1060"/>
      <c r="EA48" s="233"/>
    </row>
    <row r="49" spans="1:131" ht="26.25" customHeight="1" x14ac:dyDescent="0.2">
      <c r="A49" s="241">
        <v>22</v>
      </c>
      <c r="B49" s="1096"/>
      <c r="C49" s="1097"/>
      <c r="D49" s="1097"/>
      <c r="E49" s="1097"/>
      <c r="F49" s="1097"/>
      <c r="G49" s="1097"/>
      <c r="H49" s="1097"/>
      <c r="I49" s="1097"/>
      <c r="J49" s="1097"/>
      <c r="K49" s="1097"/>
      <c r="L49" s="1097"/>
      <c r="M49" s="1097"/>
      <c r="N49" s="1097"/>
      <c r="O49" s="1097"/>
      <c r="P49" s="1098"/>
      <c r="Q49" s="1104"/>
      <c r="R49" s="1105"/>
      <c r="S49" s="1105"/>
      <c r="T49" s="1105"/>
      <c r="U49" s="1105"/>
      <c r="V49" s="1105"/>
      <c r="W49" s="1105"/>
      <c r="X49" s="1105"/>
      <c r="Y49" s="1105"/>
      <c r="Z49" s="1105"/>
      <c r="AA49" s="1105"/>
      <c r="AB49" s="1105"/>
      <c r="AC49" s="1105"/>
      <c r="AD49" s="1105"/>
      <c r="AE49" s="1106"/>
      <c r="AF49" s="1101"/>
      <c r="AG49" s="1102"/>
      <c r="AH49" s="1102"/>
      <c r="AI49" s="1102"/>
      <c r="AJ49" s="1103"/>
      <c r="AK49" s="1044"/>
      <c r="AL49" s="1035"/>
      <c r="AM49" s="1035"/>
      <c r="AN49" s="1035"/>
      <c r="AO49" s="1035"/>
      <c r="AP49" s="1035"/>
      <c r="AQ49" s="1035"/>
      <c r="AR49" s="1035"/>
      <c r="AS49" s="1035"/>
      <c r="AT49" s="1035"/>
      <c r="AU49" s="1035"/>
      <c r="AV49" s="1035"/>
      <c r="AW49" s="1035"/>
      <c r="AX49" s="1035"/>
      <c r="AY49" s="1035"/>
      <c r="AZ49" s="1107"/>
      <c r="BA49" s="1107"/>
      <c r="BB49" s="1107"/>
      <c r="BC49" s="1107"/>
      <c r="BD49" s="1107"/>
      <c r="BE49" s="1036"/>
      <c r="BF49" s="1036"/>
      <c r="BG49" s="1036"/>
      <c r="BH49" s="1036"/>
      <c r="BI49" s="1037"/>
      <c r="BJ49" s="235"/>
      <c r="BK49" s="235"/>
      <c r="BL49" s="235"/>
      <c r="BM49" s="235"/>
      <c r="BN49" s="235"/>
      <c r="BO49" s="244"/>
      <c r="BP49" s="244"/>
      <c r="BQ49" s="241">
        <v>43</v>
      </c>
      <c r="BR49" s="242"/>
      <c r="BS49" s="1058"/>
      <c r="BT49" s="1059"/>
      <c r="BU49" s="1059"/>
      <c r="BV49" s="1059"/>
      <c r="BW49" s="1059"/>
      <c r="BX49" s="1059"/>
      <c r="BY49" s="1059"/>
      <c r="BZ49" s="1059"/>
      <c r="CA49" s="1059"/>
      <c r="CB49" s="1059"/>
      <c r="CC49" s="1059"/>
      <c r="CD49" s="1059"/>
      <c r="CE49" s="1059"/>
      <c r="CF49" s="1059"/>
      <c r="CG49" s="1080"/>
      <c r="CH49" s="1055"/>
      <c r="CI49" s="1056"/>
      <c r="CJ49" s="1056"/>
      <c r="CK49" s="1056"/>
      <c r="CL49" s="1057"/>
      <c r="CM49" s="1055"/>
      <c r="CN49" s="1056"/>
      <c r="CO49" s="1056"/>
      <c r="CP49" s="1056"/>
      <c r="CQ49" s="1057"/>
      <c r="CR49" s="1055"/>
      <c r="CS49" s="1056"/>
      <c r="CT49" s="1056"/>
      <c r="CU49" s="1056"/>
      <c r="CV49" s="1057"/>
      <c r="CW49" s="1055"/>
      <c r="CX49" s="1056"/>
      <c r="CY49" s="1056"/>
      <c r="CZ49" s="1056"/>
      <c r="DA49" s="1057"/>
      <c r="DB49" s="1055"/>
      <c r="DC49" s="1056"/>
      <c r="DD49" s="1056"/>
      <c r="DE49" s="1056"/>
      <c r="DF49" s="1057"/>
      <c r="DG49" s="1055"/>
      <c r="DH49" s="1056"/>
      <c r="DI49" s="1056"/>
      <c r="DJ49" s="1056"/>
      <c r="DK49" s="1057"/>
      <c r="DL49" s="1055"/>
      <c r="DM49" s="1056"/>
      <c r="DN49" s="1056"/>
      <c r="DO49" s="1056"/>
      <c r="DP49" s="1057"/>
      <c r="DQ49" s="1055"/>
      <c r="DR49" s="1056"/>
      <c r="DS49" s="1056"/>
      <c r="DT49" s="1056"/>
      <c r="DU49" s="1057"/>
      <c r="DV49" s="1058"/>
      <c r="DW49" s="1059"/>
      <c r="DX49" s="1059"/>
      <c r="DY49" s="1059"/>
      <c r="DZ49" s="1060"/>
      <c r="EA49" s="233"/>
    </row>
    <row r="50" spans="1:131" ht="26.25" customHeight="1" x14ac:dyDescent="0.2">
      <c r="A50" s="241">
        <v>23</v>
      </c>
      <c r="B50" s="1096"/>
      <c r="C50" s="1097"/>
      <c r="D50" s="1097"/>
      <c r="E50" s="1097"/>
      <c r="F50" s="1097"/>
      <c r="G50" s="1097"/>
      <c r="H50" s="1097"/>
      <c r="I50" s="1097"/>
      <c r="J50" s="1097"/>
      <c r="K50" s="1097"/>
      <c r="L50" s="1097"/>
      <c r="M50" s="1097"/>
      <c r="N50" s="1097"/>
      <c r="O50" s="1097"/>
      <c r="P50" s="1098"/>
      <c r="Q50" s="1099"/>
      <c r="R50" s="1091"/>
      <c r="S50" s="1091"/>
      <c r="T50" s="1091"/>
      <c r="U50" s="1091"/>
      <c r="V50" s="1091"/>
      <c r="W50" s="1091"/>
      <c r="X50" s="1091"/>
      <c r="Y50" s="1091"/>
      <c r="Z50" s="1091"/>
      <c r="AA50" s="1091"/>
      <c r="AB50" s="1091"/>
      <c r="AC50" s="1091"/>
      <c r="AD50" s="1091"/>
      <c r="AE50" s="1100"/>
      <c r="AF50" s="1101"/>
      <c r="AG50" s="1102"/>
      <c r="AH50" s="1102"/>
      <c r="AI50" s="1102"/>
      <c r="AJ50" s="1103"/>
      <c r="AK50" s="1090"/>
      <c r="AL50" s="1091"/>
      <c r="AM50" s="1091"/>
      <c r="AN50" s="1091"/>
      <c r="AO50" s="1091"/>
      <c r="AP50" s="1091"/>
      <c r="AQ50" s="1091"/>
      <c r="AR50" s="1091"/>
      <c r="AS50" s="1091"/>
      <c r="AT50" s="1091"/>
      <c r="AU50" s="1091"/>
      <c r="AV50" s="1091"/>
      <c r="AW50" s="1091"/>
      <c r="AX50" s="1091"/>
      <c r="AY50" s="1091"/>
      <c r="AZ50" s="1092"/>
      <c r="BA50" s="1092"/>
      <c r="BB50" s="1092"/>
      <c r="BC50" s="1092"/>
      <c r="BD50" s="1092"/>
      <c r="BE50" s="1036"/>
      <c r="BF50" s="1036"/>
      <c r="BG50" s="1036"/>
      <c r="BH50" s="1036"/>
      <c r="BI50" s="1037"/>
      <c r="BJ50" s="235"/>
      <c r="BK50" s="235"/>
      <c r="BL50" s="235"/>
      <c r="BM50" s="235"/>
      <c r="BN50" s="235"/>
      <c r="BO50" s="244"/>
      <c r="BP50" s="244"/>
      <c r="BQ50" s="241">
        <v>44</v>
      </c>
      <c r="BR50" s="242"/>
      <c r="BS50" s="1058"/>
      <c r="BT50" s="1059"/>
      <c r="BU50" s="1059"/>
      <c r="BV50" s="1059"/>
      <c r="BW50" s="1059"/>
      <c r="BX50" s="1059"/>
      <c r="BY50" s="1059"/>
      <c r="BZ50" s="1059"/>
      <c r="CA50" s="1059"/>
      <c r="CB50" s="1059"/>
      <c r="CC50" s="1059"/>
      <c r="CD50" s="1059"/>
      <c r="CE50" s="1059"/>
      <c r="CF50" s="1059"/>
      <c r="CG50" s="1080"/>
      <c r="CH50" s="1055"/>
      <c r="CI50" s="1056"/>
      <c r="CJ50" s="1056"/>
      <c r="CK50" s="1056"/>
      <c r="CL50" s="1057"/>
      <c r="CM50" s="1055"/>
      <c r="CN50" s="1056"/>
      <c r="CO50" s="1056"/>
      <c r="CP50" s="1056"/>
      <c r="CQ50" s="1057"/>
      <c r="CR50" s="1055"/>
      <c r="CS50" s="1056"/>
      <c r="CT50" s="1056"/>
      <c r="CU50" s="1056"/>
      <c r="CV50" s="1057"/>
      <c r="CW50" s="1055"/>
      <c r="CX50" s="1056"/>
      <c r="CY50" s="1056"/>
      <c r="CZ50" s="1056"/>
      <c r="DA50" s="1057"/>
      <c r="DB50" s="1055"/>
      <c r="DC50" s="1056"/>
      <c r="DD50" s="1056"/>
      <c r="DE50" s="1056"/>
      <c r="DF50" s="1057"/>
      <c r="DG50" s="1055"/>
      <c r="DH50" s="1056"/>
      <c r="DI50" s="1056"/>
      <c r="DJ50" s="1056"/>
      <c r="DK50" s="1057"/>
      <c r="DL50" s="1055"/>
      <c r="DM50" s="1056"/>
      <c r="DN50" s="1056"/>
      <c r="DO50" s="1056"/>
      <c r="DP50" s="1057"/>
      <c r="DQ50" s="1055"/>
      <c r="DR50" s="1056"/>
      <c r="DS50" s="1056"/>
      <c r="DT50" s="1056"/>
      <c r="DU50" s="1057"/>
      <c r="DV50" s="1058"/>
      <c r="DW50" s="1059"/>
      <c r="DX50" s="1059"/>
      <c r="DY50" s="1059"/>
      <c r="DZ50" s="1060"/>
      <c r="EA50" s="233"/>
    </row>
    <row r="51" spans="1:131" ht="26.25" customHeight="1" x14ac:dyDescent="0.2">
      <c r="A51" s="241">
        <v>24</v>
      </c>
      <c r="B51" s="1096"/>
      <c r="C51" s="1097"/>
      <c r="D51" s="1097"/>
      <c r="E51" s="1097"/>
      <c r="F51" s="1097"/>
      <c r="G51" s="1097"/>
      <c r="H51" s="1097"/>
      <c r="I51" s="1097"/>
      <c r="J51" s="1097"/>
      <c r="K51" s="1097"/>
      <c r="L51" s="1097"/>
      <c r="M51" s="1097"/>
      <c r="N51" s="1097"/>
      <c r="O51" s="1097"/>
      <c r="P51" s="1098"/>
      <c r="Q51" s="1099"/>
      <c r="R51" s="1091"/>
      <c r="S51" s="1091"/>
      <c r="T51" s="1091"/>
      <c r="U51" s="1091"/>
      <c r="V51" s="1091"/>
      <c r="W51" s="1091"/>
      <c r="X51" s="1091"/>
      <c r="Y51" s="1091"/>
      <c r="Z51" s="1091"/>
      <c r="AA51" s="1091"/>
      <c r="AB51" s="1091"/>
      <c r="AC51" s="1091"/>
      <c r="AD51" s="1091"/>
      <c r="AE51" s="1100"/>
      <c r="AF51" s="1101"/>
      <c r="AG51" s="1102"/>
      <c r="AH51" s="1102"/>
      <c r="AI51" s="1102"/>
      <c r="AJ51" s="1103"/>
      <c r="AK51" s="1090"/>
      <c r="AL51" s="1091"/>
      <c r="AM51" s="1091"/>
      <c r="AN51" s="1091"/>
      <c r="AO51" s="1091"/>
      <c r="AP51" s="1091"/>
      <c r="AQ51" s="1091"/>
      <c r="AR51" s="1091"/>
      <c r="AS51" s="1091"/>
      <c r="AT51" s="1091"/>
      <c r="AU51" s="1091"/>
      <c r="AV51" s="1091"/>
      <c r="AW51" s="1091"/>
      <c r="AX51" s="1091"/>
      <c r="AY51" s="1091"/>
      <c r="AZ51" s="1092"/>
      <c r="BA51" s="1092"/>
      <c r="BB51" s="1092"/>
      <c r="BC51" s="1092"/>
      <c r="BD51" s="1092"/>
      <c r="BE51" s="1036"/>
      <c r="BF51" s="1036"/>
      <c r="BG51" s="1036"/>
      <c r="BH51" s="1036"/>
      <c r="BI51" s="1037"/>
      <c r="BJ51" s="235"/>
      <c r="BK51" s="235"/>
      <c r="BL51" s="235"/>
      <c r="BM51" s="235"/>
      <c r="BN51" s="235"/>
      <c r="BO51" s="244"/>
      <c r="BP51" s="244"/>
      <c r="BQ51" s="241">
        <v>45</v>
      </c>
      <c r="BR51" s="242"/>
      <c r="BS51" s="1058"/>
      <c r="BT51" s="1059"/>
      <c r="BU51" s="1059"/>
      <c r="BV51" s="1059"/>
      <c r="BW51" s="1059"/>
      <c r="BX51" s="1059"/>
      <c r="BY51" s="1059"/>
      <c r="BZ51" s="1059"/>
      <c r="CA51" s="1059"/>
      <c r="CB51" s="1059"/>
      <c r="CC51" s="1059"/>
      <c r="CD51" s="1059"/>
      <c r="CE51" s="1059"/>
      <c r="CF51" s="1059"/>
      <c r="CG51" s="1080"/>
      <c r="CH51" s="1055"/>
      <c r="CI51" s="1056"/>
      <c r="CJ51" s="1056"/>
      <c r="CK51" s="1056"/>
      <c r="CL51" s="1057"/>
      <c r="CM51" s="1055"/>
      <c r="CN51" s="1056"/>
      <c r="CO51" s="1056"/>
      <c r="CP51" s="1056"/>
      <c r="CQ51" s="1057"/>
      <c r="CR51" s="1055"/>
      <c r="CS51" s="1056"/>
      <c r="CT51" s="1056"/>
      <c r="CU51" s="1056"/>
      <c r="CV51" s="1057"/>
      <c r="CW51" s="1055"/>
      <c r="CX51" s="1056"/>
      <c r="CY51" s="1056"/>
      <c r="CZ51" s="1056"/>
      <c r="DA51" s="1057"/>
      <c r="DB51" s="1055"/>
      <c r="DC51" s="1056"/>
      <c r="DD51" s="1056"/>
      <c r="DE51" s="1056"/>
      <c r="DF51" s="1057"/>
      <c r="DG51" s="1055"/>
      <c r="DH51" s="1056"/>
      <c r="DI51" s="1056"/>
      <c r="DJ51" s="1056"/>
      <c r="DK51" s="1057"/>
      <c r="DL51" s="1055"/>
      <c r="DM51" s="1056"/>
      <c r="DN51" s="1056"/>
      <c r="DO51" s="1056"/>
      <c r="DP51" s="1057"/>
      <c r="DQ51" s="1055"/>
      <c r="DR51" s="1056"/>
      <c r="DS51" s="1056"/>
      <c r="DT51" s="1056"/>
      <c r="DU51" s="1057"/>
      <c r="DV51" s="1058"/>
      <c r="DW51" s="1059"/>
      <c r="DX51" s="1059"/>
      <c r="DY51" s="1059"/>
      <c r="DZ51" s="1060"/>
      <c r="EA51" s="233"/>
    </row>
    <row r="52" spans="1:131" ht="26.25" customHeight="1" x14ac:dyDescent="0.2">
      <c r="A52" s="241">
        <v>25</v>
      </c>
      <c r="B52" s="1096"/>
      <c r="C52" s="1097"/>
      <c r="D52" s="1097"/>
      <c r="E52" s="1097"/>
      <c r="F52" s="1097"/>
      <c r="G52" s="1097"/>
      <c r="H52" s="1097"/>
      <c r="I52" s="1097"/>
      <c r="J52" s="1097"/>
      <c r="K52" s="1097"/>
      <c r="L52" s="1097"/>
      <c r="M52" s="1097"/>
      <c r="N52" s="1097"/>
      <c r="O52" s="1097"/>
      <c r="P52" s="1098"/>
      <c r="Q52" s="1099"/>
      <c r="R52" s="1091"/>
      <c r="S52" s="1091"/>
      <c r="T52" s="1091"/>
      <c r="U52" s="1091"/>
      <c r="V52" s="1091"/>
      <c r="W52" s="1091"/>
      <c r="X52" s="1091"/>
      <c r="Y52" s="1091"/>
      <c r="Z52" s="1091"/>
      <c r="AA52" s="1091"/>
      <c r="AB52" s="1091"/>
      <c r="AC52" s="1091"/>
      <c r="AD52" s="1091"/>
      <c r="AE52" s="1100"/>
      <c r="AF52" s="1101"/>
      <c r="AG52" s="1102"/>
      <c r="AH52" s="1102"/>
      <c r="AI52" s="1102"/>
      <c r="AJ52" s="1103"/>
      <c r="AK52" s="1090"/>
      <c r="AL52" s="1091"/>
      <c r="AM52" s="1091"/>
      <c r="AN52" s="1091"/>
      <c r="AO52" s="1091"/>
      <c r="AP52" s="1091"/>
      <c r="AQ52" s="1091"/>
      <c r="AR52" s="1091"/>
      <c r="AS52" s="1091"/>
      <c r="AT52" s="1091"/>
      <c r="AU52" s="1091"/>
      <c r="AV52" s="1091"/>
      <c r="AW52" s="1091"/>
      <c r="AX52" s="1091"/>
      <c r="AY52" s="1091"/>
      <c r="AZ52" s="1092"/>
      <c r="BA52" s="1092"/>
      <c r="BB52" s="1092"/>
      <c r="BC52" s="1092"/>
      <c r="BD52" s="1092"/>
      <c r="BE52" s="1036"/>
      <c r="BF52" s="1036"/>
      <c r="BG52" s="1036"/>
      <c r="BH52" s="1036"/>
      <c r="BI52" s="1037"/>
      <c r="BJ52" s="235"/>
      <c r="BK52" s="235"/>
      <c r="BL52" s="235"/>
      <c r="BM52" s="235"/>
      <c r="BN52" s="235"/>
      <c r="BO52" s="244"/>
      <c r="BP52" s="244"/>
      <c r="BQ52" s="241">
        <v>46</v>
      </c>
      <c r="BR52" s="242"/>
      <c r="BS52" s="1058"/>
      <c r="BT52" s="1059"/>
      <c r="BU52" s="1059"/>
      <c r="BV52" s="1059"/>
      <c r="BW52" s="1059"/>
      <c r="BX52" s="1059"/>
      <c r="BY52" s="1059"/>
      <c r="BZ52" s="1059"/>
      <c r="CA52" s="1059"/>
      <c r="CB52" s="1059"/>
      <c r="CC52" s="1059"/>
      <c r="CD52" s="1059"/>
      <c r="CE52" s="1059"/>
      <c r="CF52" s="1059"/>
      <c r="CG52" s="1080"/>
      <c r="CH52" s="1055"/>
      <c r="CI52" s="1056"/>
      <c r="CJ52" s="1056"/>
      <c r="CK52" s="1056"/>
      <c r="CL52" s="1057"/>
      <c r="CM52" s="1055"/>
      <c r="CN52" s="1056"/>
      <c r="CO52" s="1056"/>
      <c r="CP52" s="1056"/>
      <c r="CQ52" s="1057"/>
      <c r="CR52" s="1055"/>
      <c r="CS52" s="1056"/>
      <c r="CT52" s="1056"/>
      <c r="CU52" s="1056"/>
      <c r="CV52" s="1057"/>
      <c r="CW52" s="1055"/>
      <c r="CX52" s="1056"/>
      <c r="CY52" s="1056"/>
      <c r="CZ52" s="1056"/>
      <c r="DA52" s="1057"/>
      <c r="DB52" s="1055"/>
      <c r="DC52" s="1056"/>
      <c r="DD52" s="1056"/>
      <c r="DE52" s="1056"/>
      <c r="DF52" s="1057"/>
      <c r="DG52" s="1055"/>
      <c r="DH52" s="1056"/>
      <c r="DI52" s="1056"/>
      <c r="DJ52" s="1056"/>
      <c r="DK52" s="1057"/>
      <c r="DL52" s="1055"/>
      <c r="DM52" s="1056"/>
      <c r="DN52" s="1056"/>
      <c r="DO52" s="1056"/>
      <c r="DP52" s="1057"/>
      <c r="DQ52" s="1055"/>
      <c r="DR52" s="1056"/>
      <c r="DS52" s="1056"/>
      <c r="DT52" s="1056"/>
      <c r="DU52" s="1057"/>
      <c r="DV52" s="1058"/>
      <c r="DW52" s="1059"/>
      <c r="DX52" s="1059"/>
      <c r="DY52" s="1059"/>
      <c r="DZ52" s="1060"/>
      <c r="EA52" s="233"/>
    </row>
    <row r="53" spans="1:131" ht="26.25" customHeight="1" x14ac:dyDescent="0.2">
      <c r="A53" s="241">
        <v>26</v>
      </c>
      <c r="B53" s="1096"/>
      <c r="C53" s="1097"/>
      <c r="D53" s="1097"/>
      <c r="E53" s="1097"/>
      <c r="F53" s="1097"/>
      <c r="G53" s="1097"/>
      <c r="H53" s="1097"/>
      <c r="I53" s="1097"/>
      <c r="J53" s="1097"/>
      <c r="K53" s="1097"/>
      <c r="L53" s="1097"/>
      <c r="M53" s="1097"/>
      <c r="N53" s="1097"/>
      <c r="O53" s="1097"/>
      <c r="P53" s="1098"/>
      <c r="Q53" s="1099"/>
      <c r="R53" s="1091"/>
      <c r="S53" s="1091"/>
      <c r="T53" s="1091"/>
      <c r="U53" s="1091"/>
      <c r="V53" s="1091"/>
      <c r="W53" s="1091"/>
      <c r="X53" s="1091"/>
      <c r="Y53" s="1091"/>
      <c r="Z53" s="1091"/>
      <c r="AA53" s="1091"/>
      <c r="AB53" s="1091"/>
      <c r="AC53" s="1091"/>
      <c r="AD53" s="1091"/>
      <c r="AE53" s="1100"/>
      <c r="AF53" s="1101"/>
      <c r="AG53" s="1102"/>
      <c r="AH53" s="1102"/>
      <c r="AI53" s="1102"/>
      <c r="AJ53" s="1103"/>
      <c r="AK53" s="1090"/>
      <c r="AL53" s="1091"/>
      <c r="AM53" s="1091"/>
      <c r="AN53" s="1091"/>
      <c r="AO53" s="1091"/>
      <c r="AP53" s="1091"/>
      <c r="AQ53" s="1091"/>
      <c r="AR53" s="1091"/>
      <c r="AS53" s="1091"/>
      <c r="AT53" s="1091"/>
      <c r="AU53" s="1091"/>
      <c r="AV53" s="1091"/>
      <c r="AW53" s="1091"/>
      <c r="AX53" s="1091"/>
      <c r="AY53" s="1091"/>
      <c r="AZ53" s="1092"/>
      <c r="BA53" s="1092"/>
      <c r="BB53" s="1092"/>
      <c r="BC53" s="1092"/>
      <c r="BD53" s="1092"/>
      <c r="BE53" s="1036"/>
      <c r="BF53" s="1036"/>
      <c r="BG53" s="1036"/>
      <c r="BH53" s="1036"/>
      <c r="BI53" s="1037"/>
      <c r="BJ53" s="235"/>
      <c r="BK53" s="235"/>
      <c r="BL53" s="235"/>
      <c r="BM53" s="235"/>
      <c r="BN53" s="235"/>
      <c r="BO53" s="244"/>
      <c r="BP53" s="244"/>
      <c r="BQ53" s="241">
        <v>47</v>
      </c>
      <c r="BR53" s="242"/>
      <c r="BS53" s="1058"/>
      <c r="BT53" s="1059"/>
      <c r="BU53" s="1059"/>
      <c r="BV53" s="1059"/>
      <c r="BW53" s="1059"/>
      <c r="BX53" s="1059"/>
      <c r="BY53" s="1059"/>
      <c r="BZ53" s="1059"/>
      <c r="CA53" s="1059"/>
      <c r="CB53" s="1059"/>
      <c r="CC53" s="1059"/>
      <c r="CD53" s="1059"/>
      <c r="CE53" s="1059"/>
      <c r="CF53" s="1059"/>
      <c r="CG53" s="1080"/>
      <c r="CH53" s="1055"/>
      <c r="CI53" s="1056"/>
      <c r="CJ53" s="1056"/>
      <c r="CK53" s="1056"/>
      <c r="CL53" s="1057"/>
      <c r="CM53" s="1055"/>
      <c r="CN53" s="1056"/>
      <c r="CO53" s="1056"/>
      <c r="CP53" s="1056"/>
      <c r="CQ53" s="1057"/>
      <c r="CR53" s="1055"/>
      <c r="CS53" s="1056"/>
      <c r="CT53" s="1056"/>
      <c r="CU53" s="1056"/>
      <c r="CV53" s="1057"/>
      <c r="CW53" s="1055"/>
      <c r="CX53" s="1056"/>
      <c r="CY53" s="1056"/>
      <c r="CZ53" s="1056"/>
      <c r="DA53" s="1057"/>
      <c r="DB53" s="1055"/>
      <c r="DC53" s="1056"/>
      <c r="DD53" s="1056"/>
      <c r="DE53" s="1056"/>
      <c r="DF53" s="1057"/>
      <c r="DG53" s="1055"/>
      <c r="DH53" s="1056"/>
      <c r="DI53" s="1056"/>
      <c r="DJ53" s="1056"/>
      <c r="DK53" s="1057"/>
      <c r="DL53" s="1055"/>
      <c r="DM53" s="1056"/>
      <c r="DN53" s="1056"/>
      <c r="DO53" s="1056"/>
      <c r="DP53" s="1057"/>
      <c r="DQ53" s="1055"/>
      <c r="DR53" s="1056"/>
      <c r="DS53" s="1056"/>
      <c r="DT53" s="1056"/>
      <c r="DU53" s="1057"/>
      <c r="DV53" s="1058"/>
      <c r="DW53" s="1059"/>
      <c r="DX53" s="1059"/>
      <c r="DY53" s="1059"/>
      <c r="DZ53" s="1060"/>
      <c r="EA53" s="233"/>
    </row>
    <row r="54" spans="1:131" ht="26.25" customHeight="1" x14ac:dyDescent="0.2">
      <c r="A54" s="241">
        <v>27</v>
      </c>
      <c r="B54" s="1096"/>
      <c r="C54" s="1097"/>
      <c r="D54" s="1097"/>
      <c r="E54" s="1097"/>
      <c r="F54" s="1097"/>
      <c r="G54" s="1097"/>
      <c r="H54" s="1097"/>
      <c r="I54" s="1097"/>
      <c r="J54" s="1097"/>
      <c r="K54" s="1097"/>
      <c r="L54" s="1097"/>
      <c r="M54" s="1097"/>
      <c r="N54" s="1097"/>
      <c r="O54" s="1097"/>
      <c r="P54" s="1098"/>
      <c r="Q54" s="1099"/>
      <c r="R54" s="1091"/>
      <c r="S54" s="1091"/>
      <c r="T54" s="1091"/>
      <c r="U54" s="1091"/>
      <c r="V54" s="1091"/>
      <c r="W54" s="1091"/>
      <c r="X54" s="1091"/>
      <c r="Y54" s="1091"/>
      <c r="Z54" s="1091"/>
      <c r="AA54" s="1091"/>
      <c r="AB54" s="1091"/>
      <c r="AC54" s="1091"/>
      <c r="AD54" s="1091"/>
      <c r="AE54" s="1100"/>
      <c r="AF54" s="1101"/>
      <c r="AG54" s="1102"/>
      <c r="AH54" s="1102"/>
      <c r="AI54" s="1102"/>
      <c r="AJ54" s="1103"/>
      <c r="AK54" s="1090"/>
      <c r="AL54" s="1091"/>
      <c r="AM54" s="1091"/>
      <c r="AN54" s="1091"/>
      <c r="AO54" s="1091"/>
      <c r="AP54" s="1091"/>
      <c r="AQ54" s="1091"/>
      <c r="AR54" s="1091"/>
      <c r="AS54" s="1091"/>
      <c r="AT54" s="1091"/>
      <c r="AU54" s="1091"/>
      <c r="AV54" s="1091"/>
      <c r="AW54" s="1091"/>
      <c r="AX54" s="1091"/>
      <c r="AY54" s="1091"/>
      <c r="AZ54" s="1092"/>
      <c r="BA54" s="1092"/>
      <c r="BB54" s="1092"/>
      <c r="BC54" s="1092"/>
      <c r="BD54" s="1092"/>
      <c r="BE54" s="1036"/>
      <c r="BF54" s="1036"/>
      <c r="BG54" s="1036"/>
      <c r="BH54" s="1036"/>
      <c r="BI54" s="1037"/>
      <c r="BJ54" s="235"/>
      <c r="BK54" s="235"/>
      <c r="BL54" s="235"/>
      <c r="BM54" s="235"/>
      <c r="BN54" s="235"/>
      <c r="BO54" s="244"/>
      <c r="BP54" s="244"/>
      <c r="BQ54" s="241">
        <v>48</v>
      </c>
      <c r="BR54" s="242"/>
      <c r="BS54" s="1058"/>
      <c r="BT54" s="1059"/>
      <c r="BU54" s="1059"/>
      <c r="BV54" s="1059"/>
      <c r="BW54" s="1059"/>
      <c r="BX54" s="1059"/>
      <c r="BY54" s="1059"/>
      <c r="BZ54" s="1059"/>
      <c r="CA54" s="1059"/>
      <c r="CB54" s="1059"/>
      <c r="CC54" s="1059"/>
      <c r="CD54" s="1059"/>
      <c r="CE54" s="1059"/>
      <c r="CF54" s="1059"/>
      <c r="CG54" s="1080"/>
      <c r="CH54" s="1055"/>
      <c r="CI54" s="1056"/>
      <c r="CJ54" s="1056"/>
      <c r="CK54" s="1056"/>
      <c r="CL54" s="1057"/>
      <c r="CM54" s="1055"/>
      <c r="CN54" s="1056"/>
      <c r="CO54" s="1056"/>
      <c r="CP54" s="1056"/>
      <c r="CQ54" s="1057"/>
      <c r="CR54" s="1055"/>
      <c r="CS54" s="1056"/>
      <c r="CT54" s="1056"/>
      <c r="CU54" s="1056"/>
      <c r="CV54" s="1057"/>
      <c r="CW54" s="1055"/>
      <c r="CX54" s="1056"/>
      <c r="CY54" s="1056"/>
      <c r="CZ54" s="1056"/>
      <c r="DA54" s="1057"/>
      <c r="DB54" s="1055"/>
      <c r="DC54" s="1056"/>
      <c r="DD54" s="1056"/>
      <c r="DE54" s="1056"/>
      <c r="DF54" s="1057"/>
      <c r="DG54" s="1055"/>
      <c r="DH54" s="1056"/>
      <c r="DI54" s="1056"/>
      <c r="DJ54" s="1056"/>
      <c r="DK54" s="1057"/>
      <c r="DL54" s="1055"/>
      <c r="DM54" s="1056"/>
      <c r="DN54" s="1056"/>
      <c r="DO54" s="1056"/>
      <c r="DP54" s="1057"/>
      <c r="DQ54" s="1055"/>
      <c r="DR54" s="1056"/>
      <c r="DS54" s="1056"/>
      <c r="DT54" s="1056"/>
      <c r="DU54" s="1057"/>
      <c r="DV54" s="1058"/>
      <c r="DW54" s="1059"/>
      <c r="DX54" s="1059"/>
      <c r="DY54" s="1059"/>
      <c r="DZ54" s="1060"/>
      <c r="EA54" s="233"/>
    </row>
    <row r="55" spans="1:131" ht="26.25" customHeight="1" x14ac:dyDescent="0.2">
      <c r="A55" s="241">
        <v>28</v>
      </c>
      <c r="B55" s="1096"/>
      <c r="C55" s="1097"/>
      <c r="D55" s="1097"/>
      <c r="E55" s="1097"/>
      <c r="F55" s="1097"/>
      <c r="G55" s="1097"/>
      <c r="H55" s="1097"/>
      <c r="I55" s="1097"/>
      <c r="J55" s="1097"/>
      <c r="K55" s="1097"/>
      <c r="L55" s="1097"/>
      <c r="M55" s="1097"/>
      <c r="N55" s="1097"/>
      <c r="O55" s="1097"/>
      <c r="P55" s="1098"/>
      <c r="Q55" s="1099"/>
      <c r="R55" s="1091"/>
      <c r="S55" s="1091"/>
      <c r="T55" s="1091"/>
      <c r="U55" s="1091"/>
      <c r="V55" s="1091"/>
      <c r="W55" s="1091"/>
      <c r="X55" s="1091"/>
      <c r="Y55" s="1091"/>
      <c r="Z55" s="1091"/>
      <c r="AA55" s="1091"/>
      <c r="AB55" s="1091"/>
      <c r="AC55" s="1091"/>
      <c r="AD55" s="1091"/>
      <c r="AE55" s="1100"/>
      <c r="AF55" s="1101"/>
      <c r="AG55" s="1102"/>
      <c r="AH55" s="1102"/>
      <c r="AI55" s="1102"/>
      <c r="AJ55" s="1103"/>
      <c r="AK55" s="1090"/>
      <c r="AL55" s="1091"/>
      <c r="AM55" s="1091"/>
      <c r="AN55" s="1091"/>
      <c r="AO55" s="1091"/>
      <c r="AP55" s="1091"/>
      <c r="AQ55" s="1091"/>
      <c r="AR55" s="1091"/>
      <c r="AS55" s="1091"/>
      <c r="AT55" s="1091"/>
      <c r="AU55" s="1091"/>
      <c r="AV55" s="1091"/>
      <c r="AW55" s="1091"/>
      <c r="AX55" s="1091"/>
      <c r="AY55" s="1091"/>
      <c r="AZ55" s="1092"/>
      <c r="BA55" s="1092"/>
      <c r="BB55" s="1092"/>
      <c r="BC55" s="1092"/>
      <c r="BD55" s="1092"/>
      <c r="BE55" s="1036"/>
      <c r="BF55" s="1036"/>
      <c r="BG55" s="1036"/>
      <c r="BH55" s="1036"/>
      <c r="BI55" s="1037"/>
      <c r="BJ55" s="235"/>
      <c r="BK55" s="235"/>
      <c r="BL55" s="235"/>
      <c r="BM55" s="235"/>
      <c r="BN55" s="235"/>
      <c r="BO55" s="244"/>
      <c r="BP55" s="244"/>
      <c r="BQ55" s="241">
        <v>49</v>
      </c>
      <c r="BR55" s="242"/>
      <c r="BS55" s="1058"/>
      <c r="BT55" s="1059"/>
      <c r="BU55" s="1059"/>
      <c r="BV55" s="1059"/>
      <c r="BW55" s="1059"/>
      <c r="BX55" s="1059"/>
      <c r="BY55" s="1059"/>
      <c r="BZ55" s="1059"/>
      <c r="CA55" s="1059"/>
      <c r="CB55" s="1059"/>
      <c r="CC55" s="1059"/>
      <c r="CD55" s="1059"/>
      <c r="CE55" s="1059"/>
      <c r="CF55" s="1059"/>
      <c r="CG55" s="1080"/>
      <c r="CH55" s="1055"/>
      <c r="CI55" s="1056"/>
      <c r="CJ55" s="1056"/>
      <c r="CK55" s="1056"/>
      <c r="CL55" s="1057"/>
      <c r="CM55" s="1055"/>
      <c r="CN55" s="1056"/>
      <c r="CO55" s="1056"/>
      <c r="CP55" s="1056"/>
      <c r="CQ55" s="1057"/>
      <c r="CR55" s="1055"/>
      <c r="CS55" s="1056"/>
      <c r="CT55" s="1056"/>
      <c r="CU55" s="1056"/>
      <c r="CV55" s="1057"/>
      <c r="CW55" s="1055"/>
      <c r="CX55" s="1056"/>
      <c r="CY55" s="1056"/>
      <c r="CZ55" s="1056"/>
      <c r="DA55" s="1057"/>
      <c r="DB55" s="1055"/>
      <c r="DC55" s="1056"/>
      <c r="DD55" s="1056"/>
      <c r="DE55" s="1056"/>
      <c r="DF55" s="1057"/>
      <c r="DG55" s="1055"/>
      <c r="DH55" s="1056"/>
      <c r="DI55" s="1056"/>
      <c r="DJ55" s="1056"/>
      <c r="DK55" s="1057"/>
      <c r="DL55" s="1055"/>
      <c r="DM55" s="1056"/>
      <c r="DN55" s="1056"/>
      <c r="DO55" s="1056"/>
      <c r="DP55" s="1057"/>
      <c r="DQ55" s="1055"/>
      <c r="DR55" s="1056"/>
      <c r="DS55" s="1056"/>
      <c r="DT55" s="1056"/>
      <c r="DU55" s="1057"/>
      <c r="DV55" s="1058"/>
      <c r="DW55" s="1059"/>
      <c r="DX55" s="1059"/>
      <c r="DY55" s="1059"/>
      <c r="DZ55" s="1060"/>
      <c r="EA55" s="233"/>
    </row>
    <row r="56" spans="1:131" ht="26.25" customHeight="1" x14ac:dyDescent="0.2">
      <c r="A56" s="241">
        <v>29</v>
      </c>
      <c r="B56" s="1096"/>
      <c r="C56" s="1097"/>
      <c r="D56" s="1097"/>
      <c r="E56" s="1097"/>
      <c r="F56" s="1097"/>
      <c r="G56" s="1097"/>
      <c r="H56" s="1097"/>
      <c r="I56" s="1097"/>
      <c r="J56" s="1097"/>
      <c r="K56" s="1097"/>
      <c r="L56" s="1097"/>
      <c r="M56" s="1097"/>
      <c r="N56" s="1097"/>
      <c r="O56" s="1097"/>
      <c r="P56" s="1098"/>
      <c r="Q56" s="1099"/>
      <c r="R56" s="1091"/>
      <c r="S56" s="1091"/>
      <c r="T56" s="1091"/>
      <c r="U56" s="1091"/>
      <c r="V56" s="1091"/>
      <c r="W56" s="1091"/>
      <c r="X56" s="1091"/>
      <c r="Y56" s="1091"/>
      <c r="Z56" s="1091"/>
      <c r="AA56" s="1091"/>
      <c r="AB56" s="1091"/>
      <c r="AC56" s="1091"/>
      <c r="AD56" s="1091"/>
      <c r="AE56" s="1100"/>
      <c r="AF56" s="1101"/>
      <c r="AG56" s="1102"/>
      <c r="AH56" s="1102"/>
      <c r="AI56" s="1102"/>
      <c r="AJ56" s="1103"/>
      <c r="AK56" s="1090"/>
      <c r="AL56" s="1091"/>
      <c r="AM56" s="1091"/>
      <c r="AN56" s="1091"/>
      <c r="AO56" s="1091"/>
      <c r="AP56" s="1091"/>
      <c r="AQ56" s="1091"/>
      <c r="AR56" s="1091"/>
      <c r="AS56" s="1091"/>
      <c r="AT56" s="1091"/>
      <c r="AU56" s="1091"/>
      <c r="AV56" s="1091"/>
      <c r="AW56" s="1091"/>
      <c r="AX56" s="1091"/>
      <c r="AY56" s="1091"/>
      <c r="AZ56" s="1092"/>
      <c r="BA56" s="1092"/>
      <c r="BB56" s="1092"/>
      <c r="BC56" s="1092"/>
      <c r="BD56" s="1092"/>
      <c r="BE56" s="1036"/>
      <c r="BF56" s="1036"/>
      <c r="BG56" s="1036"/>
      <c r="BH56" s="1036"/>
      <c r="BI56" s="1037"/>
      <c r="BJ56" s="235"/>
      <c r="BK56" s="235"/>
      <c r="BL56" s="235"/>
      <c r="BM56" s="235"/>
      <c r="BN56" s="235"/>
      <c r="BO56" s="244"/>
      <c r="BP56" s="244"/>
      <c r="BQ56" s="241">
        <v>50</v>
      </c>
      <c r="BR56" s="242"/>
      <c r="BS56" s="1058"/>
      <c r="BT56" s="1059"/>
      <c r="BU56" s="1059"/>
      <c r="BV56" s="1059"/>
      <c r="BW56" s="1059"/>
      <c r="BX56" s="1059"/>
      <c r="BY56" s="1059"/>
      <c r="BZ56" s="1059"/>
      <c r="CA56" s="1059"/>
      <c r="CB56" s="1059"/>
      <c r="CC56" s="1059"/>
      <c r="CD56" s="1059"/>
      <c r="CE56" s="1059"/>
      <c r="CF56" s="1059"/>
      <c r="CG56" s="1080"/>
      <c r="CH56" s="1055"/>
      <c r="CI56" s="1056"/>
      <c r="CJ56" s="1056"/>
      <c r="CK56" s="1056"/>
      <c r="CL56" s="1057"/>
      <c r="CM56" s="1055"/>
      <c r="CN56" s="1056"/>
      <c r="CO56" s="1056"/>
      <c r="CP56" s="1056"/>
      <c r="CQ56" s="1057"/>
      <c r="CR56" s="1055"/>
      <c r="CS56" s="1056"/>
      <c r="CT56" s="1056"/>
      <c r="CU56" s="1056"/>
      <c r="CV56" s="1057"/>
      <c r="CW56" s="1055"/>
      <c r="CX56" s="1056"/>
      <c r="CY56" s="1056"/>
      <c r="CZ56" s="1056"/>
      <c r="DA56" s="1057"/>
      <c r="DB56" s="1055"/>
      <c r="DC56" s="1056"/>
      <c r="DD56" s="1056"/>
      <c r="DE56" s="1056"/>
      <c r="DF56" s="1057"/>
      <c r="DG56" s="1055"/>
      <c r="DH56" s="1056"/>
      <c r="DI56" s="1056"/>
      <c r="DJ56" s="1056"/>
      <c r="DK56" s="1057"/>
      <c r="DL56" s="1055"/>
      <c r="DM56" s="1056"/>
      <c r="DN56" s="1056"/>
      <c r="DO56" s="1056"/>
      <c r="DP56" s="1057"/>
      <c r="DQ56" s="1055"/>
      <c r="DR56" s="1056"/>
      <c r="DS56" s="1056"/>
      <c r="DT56" s="1056"/>
      <c r="DU56" s="1057"/>
      <c r="DV56" s="1058"/>
      <c r="DW56" s="1059"/>
      <c r="DX56" s="1059"/>
      <c r="DY56" s="1059"/>
      <c r="DZ56" s="1060"/>
      <c r="EA56" s="233"/>
    </row>
    <row r="57" spans="1:131" ht="26.25" customHeight="1" x14ac:dyDescent="0.2">
      <c r="A57" s="241">
        <v>30</v>
      </c>
      <c r="B57" s="1096"/>
      <c r="C57" s="1097"/>
      <c r="D57" s="1097"/>
      <c r="E57" s="1097"/>
      <c r="F57" s="1097"/>
      <c r="G57" s="1097"/>
      <c r="H57" s="1097"/>
      <c r="I57" s="1097"/>
      <c r="J57" s="1097"/>
      <c r="K57" s="1097"/>
      <c r="L57" s="1097"/>
      <c r="M57" s="1097"/>
      <c r="N57" s="1097"/>
      <c r="O57" s="1097"/>
      <c r="P57" s="1098"/>
      <c r="Q57" s="1099"/>
      <c r="R57" s="1091"/>
      <c r="S57" s="1091"/>
      <c r="T57" s="1091"/>
      <c r="U57" s="1091"/>
      <c r="V57" s="1091"/>
      <c r="W57" s="1091"/>
      <c r="X57" s="1091"/>
      <c r="Y57" s="1091"/>
      <c r="Z57" s="1091"/>
      <c r="AA57" s="1091"/>
      <c r="AB57" s="1091"/>
      <c r="AC57" s="1091"/>
      <c r="AD57" s="1091"/>
      <c r="AE57" s="1100"/>
      <c r="AF57" s="1101"/>
      <c r="AG57" s="1102"/>
      <c r="AH57" s="1102"/>
      <c r="AI57" s="1102"/>
      <c r="AJ57" s="1103"/>
      <c r="AK57" s="1090"/>
      <c r="AL57" s="1091"/>
      <c r="AM57" s="1091"/>
      <c r="AN57" s="1091"/>
      <c r="AO57" s="1091"/>
      <c r="AP57" s="1091"/>
      <c r="AQ57" s="1091"/>
      <c r="AR57" s="1091"/>
      <c r="AS57" s="1091"/>
      <c r="AT57" s="1091"/>
      <c r="AU57" s="1091"/>
      <c r="AV57" s="1091"/>
      <c r="AW57" s="1091"/>
      <c r="AX57" s="1091"/>
      <c r="AY57" s="1091"/>
      <c r="AZ57" s="1092"/>
      <c r="BA57" s="1092"/>
      <c r="BB57" s="1092"/>
      <c r="BC57" s="1092"/>
      <c r="BD57" s="1092"/>
      <c r="BE57" s="1036"/>
      <c r="BF57" s="1036"/>
      <c r="BG57" s="1036"/>
      <c r="BH57" s="1036"/>
      <c r="BI57" s="1037"/>
      <c r="BJ57" s="235"/>
      <c r="BK57" s="235"/>
      <c r="BL57" s="235"/>
      <c r="BM57" s="235"/>
      <c r="BN57" s="235"/>
      <c r="BO57" s="244"/>
      <c r="BP57" s="244"/>
      <c r="BQ57" s="241">
        <v>51</v>
      </c>
      <c r="BR57" s="242"/>
      <c r="BS57" s="1058"/>
      <c r="BT57" s="1059"/>
      <c r="BU57" s="1059"/>
      <c r="BV57" s="1059"/>
      <c r="BW57" s="1059"/>
      <c r="BX57" s="1059"/>
      <c r="BY57" s="1059"/>
      <c r="BZ57" s="1059"/>
      <c r="CA57" s="1059"/>
      <c r="CB57" s="1059"/>
      <c r="CC57" s="1059"/>
      <c r="CD57" s="1059"/>
      <c r="CE57" s="1059"/>
      <c r="CF57" s="1059"/>
      <c r="CG57" s="1080"/>
      <c r="CH57" s="1055"/>
      <c r="CI57" s="1056"/>
      <c r="CJ57" s="1056"/>
      <c r="CK57" s="1056"/>
      <c r="CL57" s="1057"/>
      <c r="CM57" s="1055"/>
      <c r="CN57" s="1056"/>
      <c r="CO57" s="1056"/>
      <c r="CP57" s="1056"/>
      <c r="CQ57" s="1057"/>
      <c r="CR57" s="1055"/>
      <c r="CS57" s="1056"/>
      <c r="CT57" s="1056"/>
      <c r="CU57" s="1056"/>
      <c r="CV57" s="1057"/>
      <c r="CW57" s="1055"/>
      <c r="CX57" s="1056"/>
      <c r="CY57" s="1056"/>
      <c r="CZ57" s="1056"/>
      <c r="DA57" s="1057"/>
      <c r="DB57" s="1055"/>
      <c r="DC57" s="1056"/>
      <c r="DD57" s="1056"/>
      <c r="DE57" s="1056"/>
      <c r="DF57" s="1057"/>
      <c r="DG57" s="1055"/>
      <c r="DH57" s="1056"/>
      <c r="DI57" s="1056"/>
      <c r="DJ57" s="1056"/>
      <c r="DK57" s="1057"/>
      <c r="DL57" s="1055"/>
      <c r="DM57" s="1056"/>
      <c r="DN57" s="1056"/>
      <c r="DO57" s="1056"/>
      <c r="DP57" s="1057"/>
      <c r="DQ57" s="1055"/>
      <c r="DR57" s="1056"/>
      <c r="DS57" s="1056"/>
      <c r="DT57" s="1056"/>
      <c r="DU57" s="1057"/>
      <c r="DV57" s="1058"/>
      <c r="DW57" s="1059"/>
      <c r="DX57" s="1059"/>
      <c r="DY57" s="1059"/>
      <c r="DZ57" s="1060"/>
      <c r="EA57" s="233"/>
    </row>
    <row r="58" spans="1:131" ht="26.25" customHeight="1" x14ac:dyDescent="0.2">
      <c r="A58" s="241">
        <v>31</v>
      </c>
      <c r="B58" s="1096"/>
      <c r="C58" s="1097"/>
      <c r="D58" s="1097"/>
      <c r="E58" s="1097"/>
      <c r="F58" s="1097"/>
      <c r="G58" s="1097"/>
      <c r="H58" s="1097"/>
      <c r="I58" s="1097"/>
      <c r="J58" s="1097"/>
      <c r="K58" s="1097"/>
      <c r="L58" s="1097"/>
      <c r="M58" s="1097"/>
      <c r="N58" s="1097"/>
      <c r="O58" s="1097"/>
      <c r="P58" s="1098"/>
      <c r="Q58" s="1099"/>
      <c r="R58" s="1091"/>
      <c r="S58" s="1091"/>
      <c r="T58" s="1091"/>
      <c r="U58" s="1091"/>
      <c r="V58" s="1091"/>
      <c r="W58" s="1091"/>
      <c r="X58" s="1091"/>
      <c r="Y58" s="1091"/>
      <c r="Z58" s="1091"/>
      <c r="AA58" s="1091"/>
      <c r="AB58" s="1091"/>
      <c r="AC58" s="1091"/>
      <c r="AD58" s="1091"/>
      <c r="AE58" s="1100"/>
      <c r="AF58" s="1101"/>
      <c r="AG58" s="1102"/>
      <c r="AH58" s="1102"/>
      <c r="AI58" s="1102"/>
      <c r="AJ58" s="1103"/>
      <c r="AK58" s="1090"/>
      <c r="AL58" s="1091"/>
      <c r="AM58" s="1091"/>
      <c r="AN58" s="1091"/>
      <c r="AO58" s="1091"/>
      <c r="AP58" s="1091"/>
      <c r="AQ58" s="1091"/>
      <c r="AR58" s="1091"/>
      <c r="AS58" s="1091"/>
      <c r="AT58" s="1091"/>
      <c r="AU58" s="1091"/>
      <c r="AV58" s="1091"/>
      <c r="AW58" s="1091"/>
      <c r="AX58" s="1091"/>
      <c r="AY58" s="1091"/>
      <c r="AZ58" s="1092"/>
      <c r="BA58" s="1092"/>
      <c r="BB58" s="1092"/>
      <c r="BC58" s="1092"/>
      <c r="BD58" s="1092"/>
      <c r="BE58" s="1036"/>
      <c r="BF58" s="1036"/>
      <c r="BG58" s="1036"/>
      <c r="BH58" s="1036"/>
      <c r="BI58" s="1037"/>
      <c r="BJ58" s="235"/>
      <c r="BK58" s="235"/>
      <c r="BL58" s="235"/>
      <c r="BM58" s="235"/>
      <c r="BN58" s="235"/>
      <c r="BO58" s="244"/>
      <c r="BP58" s="244"/>
      <c r="BQ58" s="241">
        <v>52</v>
      </c>
      <c r="BR58" s="242"/>
      <c r="BS58" s="1058"/>
      <c r="BT58" s="1059"/>
      <c r="BU58" s="1059"/>
      <c r="BV58" s="1059"/>
      <c r="BW58" s="1059"/>
      <c r="BX58" s="1059"/>
      <c r="BY58" s="1059"/>
      <c r="BZ58" s="1059"/>
      <c r="CA58" s="1059"/>
      <c r="CB58" s="1059"/>
      <c r="CC58" s="1059"/>
      <c r="CD58" s="1059"/>
      <c r="CE58" s="1059"/>
      <c r="CF58" s="1059"/>
      <c r="CG58" s="1080"/>
      <c r="CH58" s="1055"/>
      <c r="CI58" s="1056"/>
      <c r="CJ58" s="1056"/>
      <c r="CK58" s="1056"/>
      <c r="CL58" s="1057"/>
      <c r="CM58" s="1055"/>
      <c r="CN58" s="1056"/>
      <c r="CO58" s="1056"/>
      <c r="CP58" s="1056"/>
      <c r="CQ58" s="1057"/>
      <c r="CR58" s="1055"/>
      <c r="CS58" s="1056"/>
      <c r="CT58" s="1056"/>
      <c r="CU58" s="1056"/>
      <c r="CV58" s="1057"/>
      <c r="CW58" s="1055"/>
      <c r="CX58" s="1056"/>
      <c r="CY58" s="1056"/>
      <c r="CZ58" s="1056"/>
      <c r="DA58" s="1057"/>
      <c r="DB58" s="1055"/>
      <c r="DC58" s="1056"/>
      <c r="DD58" s="1056"/>
      <c r="DE58" s="1056"/>
      <c r="DF58" s="1057"/>
      <c r="DG58" s="1055"/>
      <c r="DH58" s="1056"/>
      <c r="DI58" s="1056"/>
      <c r="DJ58" s="1056"/>
      <c r="DK58" s="1057"/>
      <c r="DL58" s="1055"/>
      <c r="DM58" s="1056"/>
      <c r="DN58" s="1056"/>
      <c r="DO58" s="1056"/>
      <c r="DP58" s="1057"/>
      <c r="DQ58" s="1055"/>
      <c r="DR58" s="1056"/>
      <c r="DS58" s="1056"/>
      <c r="DT58" s="1056"/>
      <c r="DU58" s="1057"/>
      <c r="DV58" s="1058"/>
      <c r="DW58" s="1059"/>
      <c r="DX58" s="1059"/>
      <c r="DY58" s="1059"/>
      <c r="DZ58" s="1060"/>
      <c r="EA58" s="233"/>
    </row>
    <row r="59" spans="1:131" ht="26.25" customHeight="1" x14ac:dyDescent="0.2">
      <c r="A59" s="241">
        <v>32</v>
      </c>
      <c r="B59" s="1096"/>
      <c r="C59" s="1097"/>
      <c r="D59" s="1097"/>
      <c r="E59" s="1097"/>
      <c r="F59" s="1097"/>
      <c r="G59" s="1097"/>
      <c r="H59" s="1097"/>
      <c r="I59" s="1097"/>
      <c r="J59" s="1097"/>
      <c r="K59" s="1097"/>
      <c r="L59" s="1097"/>
      <c r="M59" s="1097"/>
      <c r="N59" s="1097"/>
      <c r="O59" s="1097"/>
      <c r="P59" s="1098"/>
      <c r="Q59" s="1099"/>
      <c r="R59" s="1091"/>
      <c r="S59" s="1091"/>
      <c r="T59" s="1091"/>
      <c r="U59" s="1091"/>
      <c r="V59" s="1091"/>
      <c r="W59" s="1091"/>
      <c r="X59" s="1091"/>
      <c r="Y59" s="1091"/>
      <c r="Z59" s="1091"/>
      <c r="AA59" s="1091"/>
      <c r="AB59" s="1091"/>
      <c r="AC59" s="1091"/>
      <c r="AD59" s="1091"/>
      <c r="AE59" s="1100"/>
      <c r="AF59" s="1101"/>
      <c r="AG59" s="1102"/>
      <c r="AH59" s="1102"/>
      <c r="AI59" s="1102"/>
      <c r="AJ59" s="1103"/>
      <c r="AK59" s="1090"/>
      <c r="AL59" s="1091"/>
      <c r="AM59" s="1091"/>
      <c r="AN59" s="1091"/>
      <c r="AO59" s="1091"/>
      <c r="AP59" s="1091"/>
      <c r="AQ59" s="1091"/>
      <c r="AR59" s="1091"/>
      <c r="AS59" s="1091"/>
      <c r="AT59" s="1091"/>
      <c r="AU59" s="1091"/>
      <c r="AV59" s="1091"/>
      <c r="AW59" s="1091"/>
      <c r="AX59" s="1091"/>
      <c r="AY59" s="1091"/>
      <c r="AZ59" s="1092"/>
      <c r="BA59" s="1092"/>
      <c r="BB59" s="1092"/>
      <c r="BC59" s="1092"/>
      <c r="BD59" s="1092"/>
      <c r="BE59" s="1036"/>
      <c r="BF59" s="1036"/>
      <c r="BG59" s="1036"/>
      <c r="BH59" s="1036"/>
      <c r="BI59" s="1037"/>
      <c r="BJ59" s="235"/>
      <c r="BK59" s="235"/>
      <c r="BL59" s="235"/>
      <c r="BM59" s="235"/>
      <c r="BN59" s="235"/>
      <c r="BO59" s="244"/>
      <c r="BP59" s="244"/>
      <c r="BQ59" s="241">
        <v>53</v>
      </c>
      <c r="BR59" s="242"/>
      <c r="BS59" s="1058"/>
      <c r="BT59" s="1059"/>
      <c r="BU59" s="1059"/>
      <c r="BV59" s="1059"/>
      <c r="BW59" s="1059"/>
      <c r="BX59" s="1059"/>
      <c r="BY59" s="1059"/>
      <c r="BZ59" s="1059"/>
      <c r="CA59" s="1059"/>
      <c r="CB59" s="1059"/>
      <c r="CC59" s="1059"/>
      <c r="CD59" s="1059"/>
      <c r="CE59" s="1059"/>
      <c r="CF59" s="1059"/>
      <c r="CG59" s="1080"/>
      <c r="CH59" s="1055"/>
      <c r="CI59" s="1056"/>
      <c r="CJ59" s="1056"/>
      <c r="CK59" s="1056"/>
      <c r="CL59" s="1057"/>
      <c r="CM59" s="1055"/>
      <c r="CN59" s="1056"/>
      <c r="CO59" s="1056"/>
      <c r="CP59" s="1056"/>
      <c r="CQ59" s="1057"/>
      <c r="CR59" s="1055"/>
      <c r="CS59" s="1056"/>
      <c r="CT59" s="1056"/>
      <c r="CU59" s="1056"/>
      <c r="CV59" s="1057"/>
      <c r="CW59" s="1055"/>
      <c r="CX59" s="1056"/>
      <c r="CY59" s="1056"/>
      <c r="CZ59" s="1056"/>
      <c r="DA59" s="1057"/>
      <c r="DB59" s="1055"/>
      <c r="DC59" s="1056"/>
      <c r="DD59" s="1056"/>
      <c r="DE59" s="1056"/>
      <c r="DF59" s="1057"/>
      <c r="DG59" s="1055"/>
      <c r="DH59" s="1056"/>
      <c r="DI59" s="1056"/>
      <c r="DJ59" s="1056"/>
      <c r="DK59" s="1057"/>
      <c r="DL59" s="1055"/>
      <c r="DM59" s="1056"/>
      <c r="DN59" s="1056"/>
      <c r="DO59" s="1056"/>
      <c r="DP59" s="1057"/>
      <c r="DQ59" s="1055"/>
      <c r="DR59" s="1056"/>
      <c r="DS59" s="1056"/>
      <c r="DT59" s="1056"/>
      <c r="DU59" s="1057"/>
      <c r="DV59" s="1058"/>
      <c r="DW59" s="1059"/>
      <c r="DX59" s="1059"/>
      <c r="DY59" s="1059"/>
      <c r="DZ59" s="1060"/>
      <c r="EA59" s="233"/>
    </row>
    <row r="60" spans="1:131" ht="26.25" customHeight="1" x14ac:dyDescent="0.2">
      <c r="A60" s="241">
        <v>33</v>
      </c>
      <c r="B60" s="1096"/>
      <c r="C60" s="1097"/>
      <c r="D60" s="1097"/>
      <c r="E60" s="1097"/>
      <c r="F60" s="1097"/>
      <c r="G60" s="1097"/>
      <c r="H60" s="1097"/>
      <c r="I60" s="1097"/>
      <c r="J60" s="1097"/>
      <c r="K60" s="1097"/>
      <c r="L60" s="1097"/>
      <c r="M60" s="1097"/>
      <c r="N60" s="1097"/>
      <c r="O60" s="1097"/>
      <c r="P60" s="1098"/>
      <c r="Q60" s="1099"/>
      <c r="R60" s="1091"/>
      <c r="S60" s="1091"/>
      <c r="T60" s="1091"/>
      <c r="U60" s="1091"/>
      <c r="V60" s="1091"/>
      <c r="W60" s="1091"/>
      <c r="X60" s="1091"/>
      <c r="Y60" s="1091"/>
      <c r="Z60" s="1091"/>
      <c r="AA60" s="1091"/>
      <c r="AB60" s="1091"/>
      <c r="AC60" s="1091"/>
      <c r="AD60" s="1091"/>
      <c r="AE60" s="1100"/>
      <c r="AF60" s="1101"/>
      <c r="AG60" s="1102"/>
      <c r="AH60" s="1102"/>
      <c r="AI60" s="1102"/>
      <c r="AJ60" s="1103"/>
      <c r="AK60" s="1090"/>
      <c r="AL60" s="1091"/>
      <c r="AM60" s="1091"/>
      <c r="AN60" s="1091"/>
      <c r="AO60" s="1091"/>
      <c r="AP60" s="1091"/>
      <c r="AQ60" s="1091"/>
      <c r="AR60" s="1091"/>
      <c r="AS60" s="1091"/>
      <c r="AT60" s="1091"/>
      <c r="AU60" s="1091"/>
      <c r="AV60" s="1091"/>
      <c r="AW60" s="1091"/>
      <c r="AX60" s="1091"/>
      <c r="AY60" s="1091"/>
      <c r="AZ60" s="1092"/>
      <c r="BA60" s="1092"/>
      <c r="BB60" s="1092"/>
      <c r="BC60" s="1092"/>
      <c r="BD60" s="1092"/>
      <c r="BE60" s="1036"/>
      <c r="BF60" s="1036"/>
      <c r="BG60" s="1036"/>
      <c r="BH60" s="1036"/>
      <c r="BI60" s="1037"/>
      <c r="BJ60" s="235"/>
      <c r="BK60" s="235"/>
      <c r="BL60" s="235"/>
      <c r="BM60" s="235"/>
      <c r="BN60" s="235"/>
      <c r="BO60" s="244"/>
      <c r="BP60" s="244"/>
      <c r="BQ60" s="241">
        <v>54</v>
      </c>
      <c r="BR60" s="242"/>
      <c r="BS60" s="1058"/>
      <c r="BT60" s="1059"/>
      <c r="BU60" s="1059"/>
      <c r="BV60" s="1059"/>
      <c r="BW60" s="1059"/>
      <c r="BX60" s="1059"/>
      <c r="BY60" s="1059"/>
      <c r="BZ60" s="1059"/>
      <c r="CA60" s="1059"/>
      <c r="CB60" s="1059"/>
      <c r="CC60" s="1059"/>
      <c r="CD60" s="1059"/>
      <c r="CE60" s="1059"/>
      <c r="CF60" s="1059"/>
      <c r="CG60" s="1080"/>
      <c r="CH60" s="1055"/>
      <c r="CI60" s="1056"/>
      <c r="CJ60" s="1056"/>
      <c r="CK60" s="1056"/>
      <c r="CL60" s="1057"/>
      <c r="CM60" s="1055"/>
      <c r="CN60" s="1056"/>
      <c r="CO60" s="1056"/>
      <c r="CP60" s="1056"/>
      <c r="CQ60" s="1057"/>
      <c r="CR60" s="1055"/>
      <c r="CS60" s="1056"/>
      <c r="CT60" s="1056"/>
      <c r="CU60" s="1056"/>
      <c r="CV60" s="1057"/>
      <c r="CW60" s="1055"/>
      <c r="CX60" s="1056"/>
      <c r="CY60" s="1056"/>
      <c r="CZ60" s="1056"/>
      <c r="DA60" s="1057"/>
      <c r="DB60" s="1055"/>
      <c r="DC60" s="1056"/>
      <c r="DD60" s="1056"/>
      <c r="DE60" s="1056"/>
      <c r="DF60" s="1057"/>
      <c r="DG60" s="1055"/>
      <c r="DH60" s="1056"/>
      <c r="DI60" s="1056"/>
      <c r="DJ60" s="1056"/>
      <c r="DK60" s="1057"/>
      <c r="DL60" s="1055"/>
      <c r="DM60" s="1056"/>
      <c r="DN60" s="1056"/>
      <c r="DO60" s="1056"/>
      <c r="DP60" s="1057"/>
      <c r="DQ60" s="1055"/>
      <c r="DR60" s="1056"/>
      <c r="DS60" s="1056"/>
      <c r="DT60" s="1056"/>
      <c r="DU60" s="1057"/>
      <c r="DV60" s="1058"/>
      <c r="DW60" s="1059"/>
      <c r="DX60" s="1059"/>
      <c r="DY60" s="1059"/>
      <c r="DZ60" s="1060"/>
      <c r="EA60" s="233"/>
    </row>
    <row r="61" spans="1:131" ht="26.25" customHeight="1" thickBot="1" x14ac:dyDescent="0.25">
      <c r="A61" s="241">
        <v>34</v>
      </c>
      <c r="B61" s="1096"/>
      <c r="C61" s="1097"/>
      <c r="D61" s="1097"/>
      <c r="E61" s="1097"/>
      <c r="F61" s="1097"/>
      <c r="G61" s="1097"/>
      <c r="H61" s="1097"/>
      <c r="I61" s="1097"/>
      <c r="J61" s="1097"/>
      <c r="K61" s="1097"/>
      <c r="L61" s="1097"/>
      <c r="M61" s="1097"/>
      <c r="N61" s="1097"/>
      <c r="O61" s="1097"/>
      <c r="P61" s="1098"/>
      <c r="Q61" s="1099"/>
      <c r="R61" s="1091"/>
      <c r="S61" s="1091"/>
      <c r="T61" s="1091"/>
      <c r="U61" s="1091"/>
      <c r="V61" s="1091"/>
      <c r="W61" s="1091"/>
      <c r="X61" s="1091"/>
      <c r="Y61" s="1091"/>
      <c r="Z61" s="1091"/>
      <c r="AA61" s="1091"/>
      <c r="AB61" s="1091"/>
      <c r="AC61" s="1091"/>
      <c r="AD61" s="1091"/>
      <c r="AE61" s="1100"/>
      <c r="AF61" s="1101"/>
      <c r="AG61" s="1102"/>
      <c r="AH61" s="1102"/>
      <c r="AI61" s="1102"/>
      <c r="AJ61" s="1103"/>
      <c r="AK61" s="1090"/>
      <c r="AL61" s="1091"/>
      <c r="AM61" s="1091"/>
      <c r="AN61" s="1091"/>
      <c r="AO61" s="1091"/>
      <c r="AP61" s="1091"/>
      <c r="AQ61" s="1091"/>
      <c r="AR61" s="1091"/>
      <c r="AS61" s="1091"/>
      <c r="AT61" s="1091"/>
      <c r="AU61" s="1091"/>
      <c r="AV61" s="1091"/>
      <c r="AW61" s="1091"/>
      <c r="AX61" s="1091"/>
      <c r="AY61" s="1091"/>
      <c r="AZ61" s="1092"/>
      <c r="BA61" s="1092"/>
      <c r="BB61" s="1092"/>
      <c r="BC61" s="1092"/>
      <c r="BD61" s="1092"/>
      <c r="BE61" s="1036"/>
      <c r="BF61" s="1036"/>
      <c r="BG61" s="1036"/>
      <c r="BH61" s="1036"/>
      <c r="BI61" s="1037"/>
      <c r="BJ61" s="235"/>
      <c r="BK61" s="235"/>
      <c r="BL61" s="235"/>
      <c r="BM61" s="235"/>
      <c r="BN61" s="235"/>
      <c r="BO61" s="244"/>
      <c r="BP61" s="244"/>
      <c r="BQ61" s="241">
        <v>55</v>
      </c>
      <c r="BR61" s="242"/>
      <c r="BS61" s="1058"/>
      <c r="BT61" s="1059"/>
      <c r="BU61" s="1059"/>
      <c r="BV61" s="1059"/>
      <c r="BW61" s="1059"/>
      <c r="BX61" s="1059"/>
      <c r="BY61" s="1059"/>
      <c r="BZ61" s="1059"/>
      <c r="CA61" s="1059"/>
      <c r="CB61" s="1059"/>
      <c r="CC61" s="1059"/>
      <c r="CD61" s="1059"/>
      <c r="CE61" s="1059"/>
      <c r="CF61" s="1059"/>
      <c r="CG61" s="1080"/>
      <c r="CH61" s="1055"/>
      <c r="CI61" s="1056"/>
      <c r="CJ61" s="1056"/>
      <c r="CK61" s="1056"/>
      <c r="CL61" s="1057"/>
      <c r="CM61" s="1055"/>
      <c r="CN61" s="1056"/>
      <c r="CO61" s="1056"/>
      <c r="CP61" s="1056"/>
      <c r="CQ61" s="1057"/>
      <c r="CR61" s="1055"/>
      <c r="CS61" s="1056"/>
      <c r="CT61" s="1056"/>
      <c r="CU61" s="1056"/>
      <c r="CV61" s="1057"/>
      <c r="CW61" s="1055"/>
      <c r="CX61" s="1056"/>
      <c r="CY61" s="1056"/>
      <c r="CZ61" s="1056"/>
      <c r="DA61" s="1057"/>
      <c r="DB61" s="1055"/>
      <c r="DC61" s="1056"/>
      <c r="DD61" s="1056"/>
      <c r="DE61" s="1056"/>
      <c r="DF61" s="1057"/>
      <c r="DG61" s="1055"/>
      <c r="DH61" s="1056"/>
      <c r="DI61" s="1056"/>
      <c r="DJ61" s="1056"/>
      <c r="DK61" s="1057"/>
      <c r="DL61" s="1055"/>
      <c r="DM61" s="1056"/>
      <c r="DN61" s="1056"/>
      <c r="DO61" s="1056"/>
      <c r="DP61" s="1057"/>
      <c r="DQ61" s="1055"/>
      <c r="DR61" s="1056"/>
      <c r="DS61" s="1056"/>
      <c r="DT61" s="1056"/>
      <c r="DU61" s="1057"/>
      <c r="DV61" s="1058"/>
      <c r="DW61" s="1059"/>
      <c r="DX61" s="1059"/>
      <c r="DY61" s="1059"/>
      <c r="DZ61" s="1060"/>
      <c r="EA61" s="233"/>
    </row>
    <row r="62" spans="1:131" ht="26.25" customHeight="1" x14ac:dyDescent="0.2">
      <c r="A62" s="241">
        <v>35</v>
      </c>
      <c r="B62" s="1096"/>
      <c r="C62" s="1097"/>
      <c r="D62" s="1097"/>
      <c r="E62" s="1097"/>
      <c r="F62" s="1097"/>
      <c r="G62" s="1097"/>
      <c r="H62" s="1097"/>
      <c r="I62" s="1097"/>
      <c r="J62" s="1097"/>
      <c r="K62" s="1097"/>
      <c r="L62" s="1097"/>
      <c r="M62" s="1097"/>
      <c r="N62" s="1097"/>
      <c r="O62" s="1097"/>
      <c r="P62" s="1098"/>
      <c r="Q62" s="1099"/>
      <c r="R62" s="1091"/>
      <c r="S62" s="1091"/>
      <c r="T62" s="1091"/>
      <c r="U62" s="1091"/>
      <c r="V62" s="1091"/>
      <c r="W62" s="1091"/>
      <c r="X62" s="1091"/>
      <c r="Y62" s="1091"/>
      <c r="Z62" s="1091"/>
      <c r="AA62" s="1091"/>
      <c r="AB62" s="1091"/>
      <c r="AC62" s="1091"/>
      <c r="AD62" s="1091"/>
      <c r="AE62" s="1100"/>
      <c r="AF62" s="1101"/>
      <c r="AG62" s="1102"/>
      <c r="AH62" s="1102"/>
      <c r="AI62" s="1102"/>
      <c r="AJ62" s="1103"/>
      <c r="AK62" s="1090"/>
      <c r="AL62" s="1091"/>
      <c r="AM62" s="1091"/>
      <c r="AN62" s="1091"/>
      <c r="AO62" s="1091"/>
      <c r="AP62" s="1091"/>
      <c r="AQ62" s="1091"/>
      <c r="AR62" s="1091"/>
      <c r="AS62" s="1091"/>
      <c r="AT62" s="1091"/>
      <c r="AU62" s="1091"/>
      <c r="AV62" s="1091"/>
      <c r="AW62" s="1091"/>
      <c r="AX62" s="1091"/>
      <c r="AY62" s="1091"/>
      <c r="AZ62" s="1092"/>
      <c r="BA62" s="1092"/>
      <c r="BB62" s="1092"/>
      <c r="BC62" s="1092"/>
      <c r="BD62" s="1092"/>
      <c r="BE62" s="1036"/>
      <c r="BF62" s="1036"/>
      <c r="BG62" s="1036"/>
      <c r="BH62" s="1036"/>
      <c r="BI62" s="1037"/>
      <c r="BJ62" s="1093" t="s">
        <v>416</v>
      </c>
      <c r="BK62" s="1094"/>
      <c r="BL62" s="1094"/>
      <c r="BM62" s="1094"/>
      <c r="BN62" s="1095"/>
      <c r="BO62" s="244"/>
      <c r="BP62" s="244"/>
      <c r="BQ62" s="241">
        <v>56</v>
      </c>
      <c r="BR62" s="242"/>
      <c r="BS62" s="1058"/>
      <c r="BT62" s="1059"/>
      <c r="BU62" s="1059"/>
      <c r="BV62" s="1059"/>
      <c r="BW62" s="1059"/>
      <c r="BX62" s="1059"/>
      <c r="BY62" s="1059"/>
      <c r="BZ62" s="1059"/>
      <c r="CA62" s="1059"/>
      <c r="CB62" s="1059"/>
      <c r="CC62" s="1059"/>
      <c r="CD62" s="1059"/>
      <c r="CE62" s="1059"/>
      <c r="CF62" s="1059"/>
      <c r="CG62" s="1080"/>
      <c r="CH62" s="1055"/>
      <c r="CI62" s="1056"/>
      <c r="CJ62" s="1056"/>
      <c r="CK62" s="1056"/>
      <c r="CL62" s="1057"/>
      <c r="CM62" s="1055"/>
      <c r="CN62" s="1056"/>
      <c r="CO62" s="1056"/>
      <c r="CP62" s="1056"/>
      <c r="CQ62" s="1057"/>
      <c r="CR62" s="1055"/>
      <c r="CS62" s="1056"/>
      <c r="CT62" s="1056"/>
      <c r="CU62" s="1056"/>
      <c r="CV62" s="1057"/>
      <c r="CW62" s="1055"/>
      <c r="CX62" s="1056"/>
      <c r="CY62" s="1056"/>
      <c r="CZ62" s="1056"/>
      <c r="DA62" s="1057"/>
      <c r="DB62" s="1055"/>
      <c r="DC62" s="1056"/>
      <c r="DD62" s="1056"/>
      <c r="DE62" s="1056"/>
      <c r="DF62" s="1057"/>
      <c r="DG62" s="1055"/>
      <c r="DH62" s="1056"/>
      <c r="DI62" s="1056"/>
      <c r="DJ62" s="1056"/>
      <c r="DK62" s="1057"/>
      <c r="DL62" s="1055"/>
      <c r="DM62" s="1056"/>
      <c r="DN62" s="1056"/>
      <c r="DO62" s="1056"/>
      <c r="DP62" s="1057"/>
      <c r="DQ62" s="1055"/>
      <c r="DR62" s="1056"/>
      <c r="DS62" s="1056"/>
      <c r="DT62" s="1056"/>
      <c r="DU62" s="1057"/>
      <c r="DV62" s="1058"/>
      <c r="DW62" s="1059"/>
      <c r="DX62" s="1059"/>
      <c r="DY62" s="1059"/>
      <c r="DZ62" s="1060"/>
      <c r="EA62" s="233"/>
    </row>
    <row r="63" spans="1:131" ht="26.25" customHeight="1" thickBot="1" x14ac:dyDescent="0.25">
      <c r="A63" s="243" t="s">
        <v>392</v>
      </c>
      <c r="B63" s="1001" t="s">
        <v>417</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6"/>
      <c r="AF63" s="1087">
        <v>14</v>
      </c>
      <c r="AG63" s="1023"/>
      <c r="AH63" s="1023"/>
      <c r="AI63" s="1023"/>
      <c r="AJ63" s="1088"/>
      <c r="AK63" s="1089"/>
      <c r="AL63" s="1027"/>
      <c r="AM63" s="1027"/>
      <c r="AN63" s="1027"/>
      <c r="AO63" s="1027"/>
      <c r="AP63" s="1023"/>
      <c r="AQ63" s="1023"/>
      <c r="AR63" s="1023"/>
      <c r="AS63" s="1023"/>
      <c r="AT63" s="1023"/>
      <c r="AU63" s="1023"/>
      <c r="AV63" s="1023"/>
      <c r="AW63" s="1023"/>
      <c r="AX63" s="1023"/>
      <c r="AY63" s="1023"/>
      <c r="AZ63" s="1083"/>
      <c r="BA63" s="1083"/>
      <c r="BB63" s="1083"/>
      <c r="BC63" s="1083"/>
      <c r="BD63" s="1083"/>
      <c r="BE63" s="1024"/>
      <c r="BF63" s="1024"/>
      <c r="BG63" s="1024"/>
      <c r="BH63" s="1024"/>
      <c r="BI63" s="1025"/>
      <c r="BJ63" s="1084" t="s">
        <v>415</v>
      </c>
      <c r="BK63" s="1017"/>
      <c r="BL63" s="1017"/>
      <c r="BM63" s="1017"/>
      <c r="BN63" s="1085"/>
      <c r="BO63" s="244"/>
      <c r="BP63" s="244"/>
      <c r="BQ63" s="241">
        <v>57</v>
      </c>
      <c r="BR63" s="242"/>
      <c r="BS63" s="1058"/>
      <c r="BT63" s="1059"/>
      <c r="BU63" s="1059"/>
      <c r="BV63" s="1059"/>
      <c r="BW63" s="1059"/>
      <c r="BX63" s="1059"/>
      <c r="BY63" s="1059"/>
      <c r="BZ63" s="1059"/>
      <c r="CA63" s="1059"/>
      <c r="CB63" s="1059"/>
      <c r="CC63" s="1059"/>
      <c r="CD63" s="1059"/>
      <c r="CE63" s="1059"/>
      <c r="CF63" s="1059"/>
      <c r="CG63" s="1080"/>
      <c r="CH63" s="1055"/>
      <c r="CI63" s="1056"/>
      <c r="CJ63" s="1056"/>
      <c r="CK63" s="1056"/>
      <c r="CL63" s="1057"/>
      <c r="CM63" s="1055"/>
      <c r="CN63" s="1056"/>
      <c r="CO63" s="1056"/>
      <c r="CP63" s="1056"/>
      <c r="CQ63" s="1057"/>
      <c r="CR63" s="1055"/>
      <c r="CS63" s="1056"/>
      <c r="CT63" s="1056"/>
      <c r="CU63" s="1056"/>
      <c r="CV63" s="1057"/>
      <c r="CW63" s="1055"/>
      <c r="CX63" s="1056"/>
      <c r="CY63" s="1056"/>
      <c r="CZ63" s="1056"/>
      <c r="DA63" s="1057"/>
      <c r="DB63" s="1055"/>
      <c r="DC63" s="1056"/>
      <c r="DD63" s="1056"/>
      <c r="DE63" s="1056"/>
      <c r="DF63" s="1057"/>
      <c r="DG63" s="1055"/>
      <c r="DH63" s="1056"/>
      <c r="DI63" s="1056"/>
      <c r="DJ63" s="1056"/>
      <c r="DK63" s="1057"/>
      <c r="DL63" s="1055"/>
      <c r="DM63" s="1056"/>
      <c r="DN63" s="1056"/>
      <c r="DO63" s="1056"/>
      <c r="DP63" s="1057"/>
      <c r="DQ63" s="1055"/>
      <c r="DR63" s="1056"/>
      <c r="DS63" s="1056"/>
      <c r="DT63" s="1056"/>
      <c r="DU63" s="1057"/>
      <c r="DV63" s="1058"/>
      <c r="DW63" s="1059"/>
      <c r="DX63" s="1059"/>
      <c r="DY63" s="1059"/>
      <c r="DZ63" s="1060"/>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8"/>
      <c r="BT64" s="1059"/>
      <c r="BU64" s="1059"/>
      <c r="BV64" s="1059"/>
      <c r="BW64" s="1059"/>
      <c r="BX64" s="1059"/>
      <c r="BY64" s="1059"/>
      <c r="BZ64" s="1059"/>
      <c r="CA64" s="1059"/>
      <c r="CB64" s="1059"/>
      <c r="CC64" s="1059"/>
      <c r="CD64" s="1059"/>
      <c r="CE64" s="1059"/>
      <c r="CF64" s="1059"/>
      <c r="CG64" s="1080"/>
      <c r="CH64" s="1055"/>
      <c r="CI64" s="1056"/>
      <c r="CJ64" s="1056"/>
      <c r="CK64" s="1056"/>
      <c r="CL64" s="1057"/>
      <c r="CM64" s="1055"/>
      <c r="CN64" s="1056"/>
      <c r="CO64" s="1056"/>
      <c r="CP64" s="1056"/>
      <c r="CQ64" s="1057"/>
      <c r="CR64" s="1055"/>
      <c r="CS64" s="1056"/>
      <c r="CT64" s="1056"/>
      <c r="CU64" s="1056"/>
      <c r="CV64" s="1057"/>
      <c r="CW64" s="1055"/>
      <c r="CX64" s="1056"/>
      <c r="CY64" s="1056"/>
      <c r="CZ64" s="1056"/>
      <c r="DA64" s="1057"/>
      <c r="DB64" s="1055"/>
      <c r="DC64" s="1056"/>
      <c r="DD64" s="1056"/>
      <c r="DE64" s="1056"/>
      <c r="DF64" s="1057"/>
      <c r="DG64" s="1055"/>
      <c r="DH64" s="1056"/>
      <c r="DI64" s="1056"/>
      <c r="DJ64" s="1056"/>
      <c r="DK64" s="1057"/>
      <c r="DL64" s="1055"/>
      <c r="DM64" s="1056"/>
      <c r="DN64" s="1056"/>
      <c r="DO64" s="1056"/>
      <c r="DP64" s="1057"/>
      <c r="DQ64" s="1055"/>
      <c r="DR64" s="1056"/>
      <c r="DS64" s="1056"/>
      <c r="DT64" s="1056"/>
      <c r="DU64" s="1057"/>
      <c r="DV64" s="1058"/>
      <c r="DW64" s="1059"/>
      <c r="DX64" s="1059"/>
      <c r="DY64" s="1059"/>
      <c r="DZ64" s="1060"/>
      <c r="EA64" s="233"/>
    </row>
    <row r="65" spans="1:131" ht="26.25" customHeight="1" thickBot="1" x14ac:dyDescent="0.25">
      <c r="A65" s="235" t="s">
        <v>418</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8"/>
      <c r="BT65" s="1059"/>
      <c r="BU65" s="1059"/>
      <c r="BV65" s="1059"/>
      <c r="BW65" s="1059"/>
      <c r="BX65" s="1059"/>
      <c r="BY65" s="1059"/>
      <c r="BZ65" s="1059"/>
      <c r="CA65" s="1059"/>
      <c r="CB65" s="1059"/>
      <c r="CC65" s="1059"/>
      <c r="CD65" s="1059"/>
      <c r="CE65" s="1059"/>
      <c r="CF65" s="1059"/>
      <c r="CG65" s="1080"/>
      <c r="CH65" s="1055"/>
      <c r="CI65" s="1056"/>
      <c r="CJ65" s="1056"/>
      <c r="CK65" s="1056"/>
      <c r="CL65" s="1057"/>
      <c r="CM65" s="1055"/>
      <c r="CN65" s="1056"/>
      <c r="CO65" s="1056"/>
      <c r="CP65" s="1056"/>
      <c r="CQ65" s="1057"/>
      <c r="CR65" s="1055"/>
      <c r="CS65" s="1056"/>
      <c r="CT65" s="1056"/>
      <c r="CU65" s="1056"/>
      <c r="CV65" s="1057"/>
      <c r="CW65" s="1055"/>
      <c r="CX65" s="1056"/>
      <c r="CY65" s="1056"/>
      <c r="CZ65" s="1056"/>
      <c r="DA65" s="1057"/>
      <c r="DB65" s="1055"/>
      <c r="DC65" s="1056"/>
      <c r="DD65" s="1056"/>
      <c r="DE65" s="1056"/>
      <c r="DF65" s="1057"/>
      <c r="DG65" s="1055"/>
      <c r="DH65" s="1056"/>
      <c r="DI65" s="1056"/>
      <c r="DJ65" s="1056"/>
      <c r="DK65" s="1057"/>
      <c r="DL65" s="1055"/>
      <c r="DM65" s="1056"/>
      <c r="DN65" s="1056"/>
      <c r="DO65" s="1056"/>
      <c r="DP65" s="1057"/>
      <c r="DQ65" s="1055"/>
      <c r="DR65" s="1056"/>
      <c r="DS65" s="1056"/>
      <c r="DT65" s="1056"/>
      <c r="DU65" s="1057"/>
      <c r="DV65" s="1058"/>
      <c r="DW65" s="1059"/>
      <c r="DX65" s="1059"/>
      <c r="DY65" s="1059"/>
      <c r="DZ65" s="1060"/>
      <c r="EA65" s="233"/>
    </row>
    <row r="66" spans="1:131" ht="26.25" customHeight="1" x14ac:dyDescent="0.2">
      <c r="A66" s="1061" t="s">
        <v>419</v>
      </c>
      <c r="B66" s="1062"/>
      <c r="C66" s="1062"/>
      <c r="D66" s="1062"/>
      <c r="E66" s="1062"/>
      <c r="F66" s="1062"/>
      <c r="G66" s="1062"/>
      <c r="H66" s="1062"/>
      <c r="I66" s="1062"/>
      <c r="J66" s="1062"/>
      <c r="K66" s="1062"/>
      <c r="L66" s="1062"/>
      <c r="M66" s="1062"/>
      <c r="N66" s="1062"/>
      <c r="O66" s="1062"/>
      <c r="P66" s="1063"/>
      <c r="Q66" s="1067" t="s">
        <v>420</v>
      </c>
      <c r="R66" s="1068"/>
      <c r="S66" s="1068"/>
      <c r="T66" s="1068"/>
      <c r="U66" s="1069"/>
      <c r="V66" s="1067" t="s">
        <v>421</v>
      </c>
      <c r="W66" s="1068"/>
      <c r="X66" s="1068"/>
      <c r="Y66" s="1068"/>
      <c r="Z66" s="1069"/>
      <c r="AA66" s="1067" t="s">
        <v>398</v>
      </c>
      <c r="AB66" s="1068"/>
      <c r="AC66" s="1068"/>
      <c r="AD66" s="1068"/>
      <c r="AE66" s="1069"/>
      <c r="AF66" s="1073" t="s">
        <v>422</v>
      </c>
      <c r="AG66" s="1074"/>
      <c r="AH66" s="1074"/>
      <c r="AI66" s="1074"/>
      <c r="AJ66" s="1075"/>
      <c r="AK66" s="1067" t="s">
        <v>423</v>
      </c>
      <c r="AL66" s="1062"/>
      <c r="AM66" s="1062"/>
      <c r="AN66" s="1062"/>
      <c r="AO66" s="1063"/>
      <c r="AP66" s="1067" t="s">
        <v>401</v>
      </c>
      <c r="AQ66" s="1068"/>
      <c r="AR66" s="1068"/>
      <c r="AS66" s="1068"/>
      <c r="AT66" s="1069"/>
      <c r="AU66" s="1067" t="s">
        <v>424</v>
      </c>
      <c r="AV66" s="1068"/>
      <c r="AW66" s="1068"/>
      <c r="AX66" s="1068"/>
      <c r="AY66" s="1069"/>
      <c r="AZ66" s="1067" t="s">
        <v>379</v>
      </c>
      <c r="BA66" s="1068"/>
      <c r="BB66" s="1068"/>
      <c r="BC66" s="1068"/>
      <c r="BD66" s="1081"/>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x14ac:dyDescent="0.25">
      <c r="A67" s="1064"/>
      <c r="B67" s="1065"/>
      <c r="C67" s="1065"/>
      <c r="D67" s="1065"/>
      <c r="E67" s="1065"/>
      <c r="F67" s="1065"/>
      <c r="G67" s="1065"/>
      <c r="H67" s="1065"/>
      <c r="I67" s="1065"/>
      <c r="J67" s="1065"/>
      <c r="K67" s="1065"/>
      <c r="L67" s="1065"/>
      <c r="M67" s="1065"/>
      <c r="N67" s="1065"/>
      <c r="O67" s="1065"/>
      <c r="P67" s="1066"/>
      <c r="Q67" s="1070"/>
      <c r="R67" s="1071"/>
      <c r="S67" s="1071"/>
      <c r="T67" s="1071"/>
      <c r="U67" s="1072"/>
      <c r="V67" s="1070"/>
      <c r="W67" s="1071"/>
      <c r="X67" s="1071"/>
      <c r="Y67" s="1071"/>
      <c r="Z67" s="1072"/>
      <c r="AA67" s="1070"/>
      <c r="AB67" s="1071"/>
      <c r="AC67" s="1071"/>
      <c r="AD67" s="1071"/>
      <c r="AE67" s="1072"/>
      <c r="AF67" s="1076"/>
      <c r="AG67" s="1077"/>
      <c r="AH67" s="1077"/>
      <c r="AI67" s="1077"/>
      <c r="AJ67" s="1078"/>
      <c r="AK67" s="1079"/>
      <c r="AL67" s="1065"/>
      <c r="AM67" s="1065"/>
      <c r="AN67" s="1065"/>
      <c r="AO67" s="1066"/>
      <c r="AP67" s="1070"/>
      <c r="AQ67" s="1071"/>
      <c r="AR67" s="1071"/>
      <c r="AS67" s="1071"/>
      <c r="AT67" s="1072"/>
      <c r="AU67" s="1070"/>
      <c r="AV67" s="1071"/>
      <c r="AW67" s="1071"/>
      <c r="AX67" s="1071"/>
      <c r="AY67" s="1072"/>
      <c r="AZ67" s="1070"/>
      <c r="BA67" s="1071"/>
      <c r="BB67" s="1071"/>
      <c r="BC67" s="1071"/>
      <c r="BD67" s="1082"/>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x14ac:dyDescent="0.2">
      <c r="A68" s="239">
        <v>1</v>
      </c>
      <c r="B68" s="1051" t="s">
        <v>589</v>
      </c>
      <c r="C68" s="1052"/>
      <c r="D68" s="1052"/>
      <c r="E68" s="1052"/>
      <c r="F68" s="1052"/>
      <c r="G68" s="1052"/>
      <c r="H68" s="1052"/>
      <c r="I68" s="1052"/>
      <c r="J68" s="1052"/>
      <c r="K68" s="1052"/>
      <c r="L68" s="1052"/>
      <c r="M68" s="1052"/>
      <c r="N68" s="1052"/>
      <c r="O68" s="1052"/>
      <c r="P68" s="1053"/>
      <c r="Q68" s="1054">
        <v>1392</v>
      </c>
      <c r="R68" s="1048"/>
      <c r="S68" s="1048"/>
      <c r="T68" s="1048"/>
      <c r="U68" s="1048"/>
      <c r="V68" s="1048">
        <v>1358</v>
      </c>
      <c r="W68" s="1048"/>
      <c r="X68" s="1048"/>
      <c r="Y68" s="1048"/>
      <c r="Z68" s="1048"/>
      <c r="AA68" s="1048">
        <v>33</v>
      </c>
      <c r="AB68" s="1048"/>
      <c r="AC68" s="1048"/>
      <c r="AD68" s="1048"/>
      <c r="AE68" s="1048"/>
      <c r="AF68" s="1048">
        <v>33</v>
      </c>
      <c r="AG68" s="1048"/>
      <c r="AH68" s="1048"/>
      <c r="AI68" s="1048"/>
      <c r="AJ68" s="1048"/>
      <c r="AK68" s="1048">
        <v>7</v>
      </c>
      <c r="AL68" s="1048"/>
      <c r="AM68" s="1048"/>
      <c r="AN68" s="1048"/>
      <c r="AO68" s="1048"/>
      <c r="AP68" s="1048">
        <v>308</v>
      </c>
      <c r="AQ68" s="1048"/>
      <c r="AR68" s="1048"/>
      <c r="AS68" s="1048"/>
      <c r="AT68" s="1048"/>
      <c r="AU68" s="1048">
        <v>16</v>
      </c>
      <c r="AV68" s="1048"/>
      <c r="AW68" s="1048"/>
      <c r="AX68" s="1048"/>
      <c r="AY68" s="1048"/>
      <c r="AZ68" s="1049"/>
      <c r="BA68" s="1049"/>
      <c r="BB68" s="1049"/>
      <c r="BC68" s="1049"/>
      <c r="BD68" s="1050"/>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x14ac:dyDescent="0.2">
      <c r="A69" s="241">
        <v>2</v>
      </c>
      <c r="B69" s="1038" t="s">
        <v>602</v>
      </c>
      <c r="C69" s="1039"/>
      <c r="D69" s="1039"/>
      <c r="E69" s="1039"/>
      <c r="F69" s="1039"/>
      <c r="G69" s="1039"/>
      <c r="H69" s="1039"/>
      <c r="I69" s="1039"/>
      <c r="J69" s="1039"/>
      <c r="K69" s="1039"/>
      <c r="L69" s="1039"/>
      <c r="M69" s="1039"/>
      <c r="N69" s="1039"/>
      <c r="O69" s="1039"/>
      <c r="P69" s="1040"/>
      <c r="Q69" s="1041">
        <v>246</v>
      </c>
      <c r="R69" s="1035"/>
      <c r="S69" s="1035"/>
      <c r="T69" s="1035"/>
      <c r="U69" s="1035"/>
      <c r="V69" s="1035">
        <v>243</v>
      </c>
      <c r="W69" s="1035"/>
      <c r="X69" s="1035"/>
      <c r="Y69" s="1035"/>
      <c r="Z69" s="1035"/>
      <c r="AA69" s="1035">
        <v>3</v>
      </c>
      <c r="AB69" s="1035"/>
      <c r="AC69" s="1035"/>
      <c r="AD69" s="1035"/>
      <c r="AE69" s="1035"/>
      <c r="AF69" s="1035">
        <v>3</v>
      </c>
      <c r="AG69" s="1035"/>
      <c r="AH69" s="1035"/>
      <c r="AI69" s="1035"/>
      <c r="AJ69" s="1035"/>
      <c r="AK69" s="1035">
        <v>8</v>
      </c>
      <c r="AL69" s="1035"/>
      <c r="AM69" s="1035"/>
      <c r="AN69" s="1035"/>
      <c r="AO69" s="1035"/>
      <c r="AP69" s="1035"/>
      <c r="AQ69" s="1035"/>
      <c r="AR69" s="1035"/>
      <c r="AS69" s="1035"/>
      <c r="AT69" s="1035"/>
      <c r="AU69" s="1035"/>
      <c r="AV69" s="1035"/>
      <c r="AW69" s="1035"/>
      <c r="AX69" s="1035"/>
      <c r="AY69" s="1035"/>
      <c r="AZ69" s="1036"/>
      <c r="BA69" s="1036"/>
      <c r="BB69" s="1036"/>
      <c r="BC69" s="1036"/>
      <c r="BD69" s="103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x14ac:dyDescent="0.2">
      <c r="A70" s="241">
        <v>3</v>
      </c>
      <c r="B70" s="1038" t="s">
        <v>590</v>
      </c>
      <c r="C70" s="1039"/>
      <c r="D70" s="1039"/>
      <c r="E70" s="1039"/>
      <c r="F70" s="1039"/>
      <c r="G70" s="1039"/>
      <c r="H70" s="1039"/>
      <c r="I70" s="1039"/>
      <c r="J70" s="1039"/>
      <c r="K70" s="1039"/>
      <c r="L70" s="1039"/>
      <c r="M70" s="1039"/>
      <c r="N70" s="1039"/>
      <c r="O70" s="1039"/>
      <c r="P70" s="1040"/>
      <c r="Q70" s="1041">
        <v>7</v>
      </c>
      <c r="R70" s="1035"/>
      <c r="S70" s="1035"/>
      <c r="T70" s="1035"/>
      <c r="U70" s="1035"/>
      <c r="V70" s="1035">
        <v>7</v>
      </c>
      <c r="W70" s="1035"/>
      <c r="X70" s="1035"/>
      <c r="Y70" s="1035"/>
      <c r="Z70" s="1035"/>
      <c r="AA70" s="1035"/>
      <c r="AB70" s="1035"/>
      <c r="AC70" s="1035"/>
      <c r="AD70" s="1035"/>
      <c r="AE70" s="1035"/>
      <c r="AF70" s="1035"/>
      <c r="AG70" s="1035"/>
      <c r="AH70" s="1035"/>
      <c r="AI70" s="1035"/>
      <c r="AJ70" s="1035"/>
      <c r="AK70" s="1035">
        <v>2</v>
      </c>
      <c r="AL70" s="1035"/>
      <c r="AM70" s="1035"/>
      <c r="AN70" s="1035"/>
      <c r="AO70" s="1035"/>
      <c r="AP70" s="1045"/>
      <c r="AQ70" s="1043"/>
      <c r="AR70" s="1043"/>
      <c r="AS70" s="1043"/>
      <c r="AT70" s="1044"/>
      <c r="AU70" s="1045"/>
      <c r="AV70" s="1043"/>
      <c r="AW70" s="1043"/>
      <c r="AX70" s="1043"/>
      <c r="AY70" s="1044"/>
      <c r="AZ70" s="1046"/>
      <c r="BA70" s="1039"/>
      <c r="BB70" s="1039"/>
      <c r="BC70" s="1039"/>
      <c r="BD70" s="104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x14ac:dyDescent="0.2">
      <c r="A71" s="241">
        <v>4</v>
      </c>
      <c r="B71" s="1038" t="s">
        <v>591</v>
      </c>
      <c r="C71" s="1039"/>
      <c r="D71" s="1039"/>
      <c r="E71" s="1039"/>
      <c r="F71" s="1039"/>
      <c r="G71" s="1039"/>
      <c r="H71" s="1039"/>
      <c r="I71" s="1039"/>
      <c r="J71" s="1039"/>
      <c r="K71" s="1039"/>
      <c r="L71" s="1039"/>
      <c r="M71" s="1039"/>
      <c r="N71" s="1039"/>
      <c r="O71" s="1039"/>
      <c r="P71" s="1040"/>
      <c r="Q71" s="1042">
        <v>216</v>
      </c>
      <c r="R71" s="1043"/>
      <c r="S71" s="1043"/>
      <c r="T71" s="1043"/>
      <c r="U71" s="1044"/>
      <c r="V71" s="1045">
        <v>213</v>
      </c>
      <c r="W71" s="1043"/>
      <c r="X71" s="1043"/>
      <c r="Y71" s="1043"/>
      <c r="Z71" s="1044"/>
      <c r="AA71" s="1045">
        <v>3</v>
      </c>
      <c r="AB71" s="1043"/>
      <c r="AC71" s="1043"/>
      <c r="AD71" s="1043"/>
      <c r="AE71" s="1044"/>
      <c r="AF71" s="1045">
        <v>3</v>
      </c>
      <c r="AG71" s="1043"/>
      <c r="AH71" s="1043"/>
      <c r="AI71" s="1043"/>
      <c r="AJ71" s="1044"/>
      <c r="AK71" s="1045">
        <v>30</v>
      </c>
      <c r="AL71" s="1043"/>
      <c r="AM71" s="1043"/>
      <c r="AN71" s="1043"/>
      <c r="AO71" s="1044"/>
      <c r="AP71" s="1045"/>
      <c r="AQ71" s="1043"/>
      <c r="AR71" s="1043"/>
      <c r="AS71" s="1043"/>
      <c r="AT71" s="1044"/>
      <c r="AU71" s="1045"/>
      <c r="AV71" s="1043"/>
      <c r="AW71" s="1043"/>
      <c r="AX71" s="1043"/>
      <c r="AY71" s="1044"/>
      <c r="AZ71" s="1046"/>
      <c r="BA71" s="1039"/>
      <c r="BB71" s="1039"/>
      <c r="BC71" s="1039"/>
      <c r="BD71" s="104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x14ac:dyDescent="0.2">
      <c r="A72" s="241">
        <v>5</v>
      </c>
      <c r="B72" s="1038" t="s">
        <v>592</v>
      </c>
      <c r="C72" s="1039"/>
      <c r="D72" s="1039"/>
      <c r="E72" s="1039"/>
      <c r="F72" s="1039"/>
      <c r="G72" s="1039"/>
      <c r="H72" s="1039"/>
      <c r="I72" s="1039"/>
      <c r="J72" s="1039"/>
      <c r="K72" s="1039"/>
      <c r="L72" s="1039"/>
      <c r="M72" s="1039"/>
      <c r="N72" s="1039"/>
      <c r="O72" s="1039"/>
      <c r="P72" s="1040"/>
      <c r="Q72" s="1042">
        <v>551</v>
      </c>
      <c r="R72" s="1043"/>
      <c r="S72" s="1043"/>
      <c r="T72" s="1043"/>
      <c r="U72" s="1044"/>
      <c r="V72" s="1045">
        <v>514</v>
      </c>
      <c r="W72" s="1043"/>
      <c r="X72" s="1043"/>
      <c r="Y72" s="1043"/>
      <c r="Z72" s="1044"/>
      <c r="AA72" s="1045">
        <v>37</v>
      </c>
      <c r="AB72" s="1043"/>
      <c r="AC72" s="1043"/>
      <c r="AD72" s="1043"/>
      <c r="AE72" s="1044"/>
      <c r="AF72" s="1045">
        <v>37</v>
      </c>
      <c r="AG72" s="1043"/>
      <c r="AH72" s="1043"/>
      <c r="AI72" s="1043"/>
      <c r="AJ72" s="1044"/>
      <c r="AK72" s="1045"/>
      <c r="AL72" s="1043"/>
      <c r="AM72" s="1043"/>
      <c r="AN72" s="1043"/>
      <c r="AO72" s="1044"/>
      <c r="AP72" s="1045"/>
      <c r="AQ72" s="1043"/>
      <c r="AR72" s="1043"/>
      <c r="AS72" s="1043"/>
      <c r="AT72" s="1044"/>
      <c r="AU72" s="1045"/>
      <c r="AV72" s="1043"/>
      <c r="AW72" s="1043"/>
      <c r="AX72" s="1043"/>
      <c r="AY72" s="1044"/>
      <c r="AZ72" s="1046"/>
      <c r="BA72" s="1039"/>
      <c r="BB72" s="1039"/>
      <c r="BC72" s="1039"/>
      <c r="BD72" s="104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x14ac:dyDescent="0.2">
      <c r="A73" s="241">
        <v>6</v>
      </c>
      <c r="B73" s="1038" t="s">
        <v>593</v>
      </c>
      <c r="C73" s="1039"/>
      <c r="D73" s="1039"/>
      <c r="E73" s="1039"/>
      <c r="F73" s="1039"/>
      <c r="G73" s="1039"/>
      <c r="H73" s="1039"/>
      <c r="I73" s="1039"/>
      <c r="J73" s="1039"/>
      <c r="K73" s="1039"/>
      <c r="L73" s="1039"/>
      <c r="M73" s="1039"/>
      <c r="N73" s="1039"/>
      <c r="O73" s="1039"/>
      <c r="P73" s="1040"/>
      <c r="Q73" s="1042">
        <v>108850</v>
      </c>
      <c r="R73" s="1043"/>
      <c r="S73" s="1043"/>
      <c r="T73" s="1043"/>
      <c r="U73" s="1044"/>
      <c r="V73" s="1045">
        <v>106341</v>
      </c>
      <c r="W73" s="1043"/>
      <c r="X73" s="1043"/>
      <c r="Y73" s="1043"/>
      <c r="Z73" s="1044"/>
      <c r="AA73" s="1045">
        <v>2509</v>
      </c>
      <c r="AB73" s="1043"/>
      <c r="AC73" s="1043"/>
      <c r="AD73" s="1043"/>
      <c r="AE73" s="1044"/>
      <c r="AF73" s="1045">
        <v>2509</v>
      </c>
      <c r="AG73" s="1043"/>
      <c r="AH73" s="1043"/>
      <c r="AI73" s="1043"/>
      <c r="AJ73" s="1044"/>
      <c r="AK73" s="1045">
        <v>1942</v>
      </c>
      <c r="AL73" s="1043"/>
      <c r="AM73" s="1043"/>
      <c r="AN73" s="1043"/>
      <c r="AO73" s="1044"/>
      <c r="AP73" s="1045">
        <v>113</v>
      </c>
      <c r="AQ73" s="1043"/>
      <c r="AR73" s="1043"/>
      <c r="AS73" s="1043"/>
      <c r="AT73" s="1044"/>
      <c r="AU73" s="1045"/>
      <c r="AV73" s="1043"/>
      <c r="AW73" s="1043"/>
      <c r="AX73" s="1043"/>
      <c r="AY73" s="1044"/>
      <c r="AZ73" s="1046"/>
      <c r="BA73" s="1039"/>
      <c r="BB73" s="1039"/>
      <c r="BC73" s="1039"/>
      <c r="BD73" s="104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x14ac:dyDescent="0.2">
      <c r="A74" s="241">
        <v>7</v>
      </c>
      <c r="B74" s="1038" t="s">
        <v>594</v>
      </c>
      <c r="C74" s="1039"/>
      <c r="D74" s="1039"/>
      <c r="E74" s="1039"/>
      <c r="F74" s="1039"/>
      <c r="G74" s="1039"/>
      <c r="H74" s="1039"/>
      <c r="I74" s="1039"/>
      <c r="J74" s="1039"/>
      <c r="K74" s="1039"/>
      <c r="L74" s="1039"/>
      <c r="M74" s="1039"/>
      <c r="N74" s="1039"/>
      <c r="O74" s="1039"/>
      <c r="P74" s="1040"/>
      <c r="Q74" s="1042">
        <v>4678</v>
      </c>
      <c r="R74" s="1043"/>
      <c r="S74" s="1043"/>
      <c r="T74" s="1043"/>
      <c r="U74" s="1044"/>
      <c r="V74" s="1045">
        <v>4271</v>
      </c>
      <c r="W74" s="1043"/>
      <c r="X74" s="1043"/>
      <c r="Y74" s="1043"/>
      <c r="Z74" s="1044"/>
      <c r="AA74" s="1045">
        <v>407</v>
      </c>
      <c r="AB74" s="1043"/>
      <c r="AC74" s="1043"/>
      <c r="AD74" s="1043"/>
      <c r="AE74" s="1044"/>
      <c r="AF74" s="1045">
        <v>407</v>
      </c>
      <c r="AG74" s="1043"/>
      <c r="AH74" s="1043"/>
      <c r="AI74" s="1043"/>
      <c r="AJ74" s="1044"/>
      <c r="AK74" s="1045">
        <v>61</v>
      </c>
      <c r="AL74" s="1043"/>
      <c r="AM74" s="1043"/>
      <c r="AN74" s="1043"/>
      <c r="AO74" s="1044"/>
      <c r="AP74" s="1045"/>
      <c r="AQ74" s="1043"/>
      <c r="AR74" s="1043"/>
      <c r="AS74" s="1043"/>
      <c r="AT74" s="1044"/>
      <c r="AU74" s="1045"/>
      <c r="AV74" s="1043"/>
      <c r="AW74" s="1043"/>
      <c r="AX74" s="1043"/>
      <c r="AY74" s="1044"/>
      <c r="AZ74" s="1046"/>
      <c r="BA74" s="1039"/>
      <c r="BB74" s="1039"/>
      <c r="BC74" s="1039"/>
      <c r="BD74" s="104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x14ac:dyDescent="0.2">
      <c r="A75" s="241">
        <v>8</v>
      </c>
      <c r="B75" s="1038" t="s">
        <v>595</v>
      </c>
      <c r="C75" s="1039"/>
      <c r="D75" s="1039"/>
      <c r="E75" s="1039"/>
      <c r="F75" s="1039"/>
      <c r="G75" s="1039"/>
      <c r="H75" s="1039"/>
      <c r="I75" s="1039"/>
      <c r="J75" s="1039"/>
      <c r="K75" s="1039"/>
      <c r="L75" s="1039"/>
      <c r="M75" s="1039"/>
      <c r="N75" s="1039"/>
      <c r="O75" s="1039"/>
      <c r="P75" s="1040"/>
      <c r="Q75" s="1042">
        <v>717</v>
      </c>
      <c r="R75" s="1043"/>
      <c r="S75" s="1043"/>
      <c r="T75" s="1043"/>
      <c r="U75" s="1044"/>
      <c r="V75" s="1045">
        <v>714</v>
      </c>
      <c r="W75" s="1043"/>
      <c r="X75" s="1043"/>
      <c r="Y75" s="1043"/>
      <c r="Z75" s="1044"/>
      <c r="AA75" s="1045">
        <v>3</v>
      </c>
      <c r="AB75" s="1043"/>
      <c r="AC75" s="1043"/>
      <c r="AD75" s="1043"/>
      <c r="AE75" s="1044"/>
      <c r="AF75" s="1045">
        <v>3</v>
      </c>
      <c r="AG75" s="1043"/>
      <c r="AH75" s="1043"/>
      <c r="AI75" s="1043"/>
      <c r="AJ75" s="1044"/>
      <c r="AK75" s="1045">
        <v>9</v>
      </c>
      <c r="AL75" s="1043"/>
      <c r="AM75" s="1043"/>
      <c r="AN75" s="1043"/>
      <c r="AO75" s="1044"/>
      <c r="AP75" s="1045"/>
      <c r="AQ75" s="1043"/>
      <c r="AR75" s="1043"/>
      <c r="AS75" s="1043"/>
      <c r="AT75" s="1044"/>
      <c r="AU75" s="1045"/>
      <c r="AV75" s="1043"/>
      <c r="AW75" s="1043"/>
      <c r="AX75" s="1043"/>
      <c r="AY75" s="1044"/>
      <c r="AZ75" s="1046"/>
      <c r="BA75" s="1039"/>
      <c r="BB75" s="1039"/>
      <c r="BC75" s="1039"/>
      <c r="BD75" s="104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x14ac:dyDescent="0.2">
      <c r="A76" s="241">
        <v>9</v>
      </c>
      <c r="B76" s="1038" t="s">
        <v>596</v>
      </c>
      <c r="C76" s="1039"/>
      <c r="D76" s="1039"/>
      <c r="E76" s="1039"/>
      <c r="F76" s="1039"/>
      <c r="G76" s="1039"/>
      <c r="H76" s="1039"/>
      <c r="I76" s="1039"/>
      <c r="J76" s="1039"/>
      <c r="K76" s="1039"/>
      <c r="L76" s="1039"/>
      <c r="M76" s="1039"/>
      <c r="N76" s="1039"/>
      <c r="O76" s="1039"/>
      <c r="P76" s="1040"/>
      <c r="Q76" s="1042">
        <v>452</v>
      </c>
      <c r="R76" s="1043"/>
      <c r="S76" s="1043"/>
      <c r="T76" s="1043"/>
      <c r="U76" s="1044"/>
      <c r="V76" s="1045">
        <v>436</v>
      </c>
      <c r="W76" s="1043"/>
      <c r="X76" s="1043"/>
      <c r="Y76" s="1043"/>
      <c r="Z76" s="1044"/>
      <c r="AA76" s="1045">
        <v>17</v>
      </c>
      <c r="AB76" s="1043"/>
      <c r="AC76" s="1043"/>
      <c r="AD76" s="1043"/>
      <c r="AE76" s="1044"/>
      <c r="AF76" s="1045">
        <v>17</v>
      </c>
      <c r="AG76" s="1043"/>
      <c r="AH76" s="1043"/>
      <c r="AI76" s="1043"/>
      <c r="AJ76" s="1044"/>
      <c r="AK76" s="1045">
        <v>0</v>
      </c>
      <c r="AL76" s="1043"/>
      <c r="AM76" s="1043"/>
      <c r="AN76" s="1043"/>
      <c r="AO76" s="1044"/>
      <c r="AP76" s="1045">
        <v>3580</v>
      </c>
      <c r="AQ76" s="1043"/>
      <c r="AR76" s="1043"/>
      <c r="AS76" s="1043"/>
      <c r="AT76" s="1044"/>
      <c r="AU76" s="1045"/>
      <c r="AV76" s="1043"/>
      <c r="AW76" s="1043"/>
      <c r="AX76" s="1043"/>
      <c r="AY76" s="1044"/>
      <c r="AZ76" s="1046"/>
      <c r="BA76" s="1039"/>
      <c r="BB76" s="1039"/>
      <c r="BC76" s="1039"/>
      <c r="BD76" s="104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x14ac:dyDescent="0.2">
      <c r="A77" s="241">
        <v>10</v>
      </c>
      <c r="B77" s="1038" t="s">
        <v>597</v>
      </c>
      <c r="C77" s="1039"/>
      <c r="D77" s="1039"/>
      <c r="E77" s="1039"/>
      <c r="F77" s="1039"/>
      <c r="G77" s="1039"/>
      <c r="H77" s="1039"/>
      <c r="I77" s="1039"/>
      <c r="J77" s="1039"/>
      <c r="K77" s="1039"/>
      <c r="L77" s="1039"/>
      <c r="M77" s="1039"/>
      <c r="N77" s="1039"/>
      <c r="O77" s="1039"/>
      <c r="P77" s="1040"/>
      <c r="Q77" s="1042">
        <v>7</v>
      </c>
      <c r="R77" s="1043"/>
      <c r="S77" s="1043"/>
      <c r="T77" s="1043"/>
      <c r="U77" s="1044"/>
      <c r="V77" s="1045">
        <v>6</v>
      </c>
      <c r="W77" s="1043"/>
      <c r="X77" s="1043"/>
      <c r="Y77" s="1043"/>
      <c r="Z77" s="1044"/>
      <c r="AA77" s="1045">
        <v>1</v>
      </c>
      <c r="AB77" s="1043"/>
      <c r="AC77" s="1043"/>
      <c r="AD77" s="1043"/>
      <c r="AE77" s="1044"/>
      <c r="AF77" s="1045">
        <v>1</v>
      </c>
      <c r="AG77" s="1043"/>
      <c r="AH77" s="1043"/>
      <c r="AI77" s="1043"/>
      <c r="AJ77" s="1044"/>
      <c r="AK77" s="1045">
        <v>0</v>
      </c>
      <c r="AL77" s="1043"/>
      <c r="AM77" s="1043"/>
      <c r="AN77" s="1043"/>
      <c r="AO77" s="1044"/>
      <c r="AP77" s="1045"/>
      <c r="AQ77" s="1043"/>
      <c r="AR77" s="1043"/>
      <c r="AS77" s="1043"/>
      <c r="AT77" s="1044"/>
      <c r="AU77" s="1045"/>
      <c r="AV77" s="1043"/>
      <c r="AW77" s="1043"/>
      <c r="AX77" s="1043"/>
      <c r="AY77" s="1044"/>
      <c r="AZ77" s="1046"/>
      <c r="BA77" s="1039"/>
      <c r="BB77" s="1039"/>
      <c r="BC77" s="1039"/>
      <c r="BD77" s="104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x14ac:dyDescent="0.2">
      <c r="A78" s="241">
        <v>11</v>
      </c>
      <c r="B78" s="1038" t="s">
        <v>598</v>
      </c>
      <c r="C78" s="1039"/>
      <c r="D78" s="1039"/>
      <c r="E78" s="1039"/>
      <c r="F78" s="1039"/>
      <c r="G78" s="1039"/>
      <c r="H78" s="1039"/>
      <c r="I78" s="1039"/>
      <c r="J78" s="1039"/>
      <c r="K78" s="1039"/>
      <c r="L78" s="1039"/>
      <c r="M78" s="1039"/>
      <c r="N78" s="1039"/>
      <c r="O78" s="1039"/>
      <c r="P78" s="1040"/>
      <c r="Q78" s="1042">
        <v>51</v>
      </c>
      <c r="R78" s="1043"/>
      <c r="S78" s="1043"/>
      <c r="T78" s="1043"/>
      <c r="U78" s="1044"/>
      <c r="V78" s="1045">
        <v>47</v>
      </c>
      <c r="W78" s="1043"/>
      <c r="X78" s="1043"/>
      <c r="Y78" s="1043"/>
      <c r="Z78" s="1044"/>
      <c r="AA78" s="1045">
        <v>4</v>
      </c>
      <c r="AB78" s="1043"/>
      <c r="AC78" s="1043"/>
      <c r="AD78" s="1043"/>
      <c r="AE78" s="1044"/>
      <c r="AF78" s="1045">
        <v>4</v>
      </c>
      <c r="AG78" s="1043"/>
      <c r="AH78" s="1043"/>
      <c r="AI78" s="1043"/>
      <c r="AJ78" s="1044"/>
      <c r="AK78" s="1045">
        <v>0</v>
      </c>
      <c r="AL78" s="1043"/>
      <c r="AM78" s="1043"/>
      <c r="AN78" s="1043"/>
      <c r="AO78" s="1044"/>
      <c r="AP78" s="1045"/>
      <c r="AQ78" s="1043"/>
      <c r="AR78" s="1043"/>
      <c r="AS78" s="1043"/>
      <c r="AT78" s="1044"/>
      <c r="AU78" s="1045"/>
      <c r="AV78" s="1043"/>
      <c r="AW78" s="1043"/>
      <c r="AX78" s="1043"/>
      <c r="AY78" s="1044"/>
      <c r="AZ78" s="1046"/>
      <c r="BA78" s="1039"/>
      <c r="BB78" s="1039"/>
      <c r="BC78" s="1039"/>
      <c r="BD78" s="104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x14ac:dyDescent="0.2">
      <c r="A79" s="241">
        <v>12</v>
      </c>
      <c r="B79" s="1038" t="s">
        <v>599</v>
      </c>
      <c r="C79" s="1039"/>
      <c r="D79" s="1039"/>
      <c r="E79" s="1039"/>
      <c r="F79" s="1039"/>
      <c r="G79" s="1039"/>
      <c r="H79" s="1039"/>
      <c r="I79" s="1039"/>
      <c r="J79" s="1039"/>
      <c r="K79" s="1039"/>
      <c r="L79" s="1039"/>
      <c r="M79" s="1039"/>
      <c r="N79" s="1039"/>
      <c r="O79" s="1039"/>
      <c r="P79" s="1040"/>
      <c r="Q79" s="1042">
        <v>225</v>
      </c>
      <c r="R79" s="1043"/>
      <c r="S79" s="1043"/>
      <c r="T79" s="1043"/>
      <c r="U79" s="1044"/>
      <c r="V79" s="1045">
        <v>195</v>
      </c>
      <c r="W79" s="1043"/>
      <c r="X79" s="1043"/>
      <c r="Y79" s="1043"/>
      <c r="Z79" s="1044"/>
      <c r="AA79" s="1045">
        <v>30</v>
      </c>
      <c r="AB79" s="1043"/>
      <c r="AC79" s="1043"/>
      <c r="AD79" s="1043"/>
      <c r="AE79" s="1044"/>
      <c r="AF79" s="1045">
        <v>30</v>
      </c>
      <c r="AG79" s="1043"/>
      <c r="AH79" s="1043"/>
      <c r="AI79" s="1043"/>
      <c r="AJ79" s="1044"/>
      <c r="AK79" s="1045"/>
      <c r="AL79" s="1043"/>
      <c r="AM79" s="1043"/>
      <c r="AN79" s="1043"/>
      <c r="AO79" s="1044"/>
      <c r="AP79" s="1045"/>
      <c r="AQ79" s="1043"/>
      <c r="AR79" s="1043"/>
      <c r="AS79" s="1043"/>
      <c r="AT79" s="1044"/>
      <c r="AU79" s="1045"/>
      <c r="AV79" s="1043"/>
      <c r="AW79" s="1043"/>
      <c r="AX79" s="1043"/>
      <c r="AY79" s="1044"/>
      <c r="AZ79" s="1046"/>
      <c r="BA79" s="1039"/>
      <c r="BB79" s="1039"/>
      <c r="BC79" s="1039"/>
      <c r="BD79" s="104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x14ac:dyDescent="0.2">
      <c r="A80" s="241">
        <v>13</v>
      </c>
      <c r="B80" s="1038" t="s">
        <v>600</v>
      </c>
      <c r="C80" s="1039"/>
      <c r="D80" s="1039"/>
      <c r="E80" s="1039"/>
      <c r="F80" s="1039"/>
      <c r="G80" s="1039"/>
      <c r="H80" s="1039"/>
      <c r="I80" s="1039"/>
      <c r="J80" s="1039"/>
      <c r="K80" s="1039"/>
      <c r="L80" s="1039"/>
      <c r="M80" s="1039"/>
      <c r="N80" s="1039"/>
      <c r="O80" s="1039"/>
      <c r="P80" s="1040"/>
      <c r="Q80" s="1042">
        <v>488</v>
      </c>
      <c r="R80" s="1043"/>
      <c r="S80" s="1043"/>
      <c r="T80" s="1043"/>
      <c r="U80" s="1044"/>
      <c r="V80" s="1045">
        <v>460</v>
      </c>
      <c r="W80" s="1043"/>
      <c r="X80" s="1043"/>
      <c r="Y80" s="1043"/>
      <c r="Z80" s="1044"/>
      <c r="AA80" s="1045">
        <v>28</v>
      </c>
      <c r="AB80" s="1043"/>
      <c r="AC80" s="1043"/>
      <c r="AD80" s="1043"/>
      <c r="AE80" s="1044"/>
      <c r="AF80" s="1045">
        <v>28</v>
      </c>
      <c r="AG80" s="1043"/>
      <c r="AH80" s="1043"/>
      <c r="AI80" s="1043"/>
      <c r="AJ80" s="1044"/>
      <c r="AK80" s="1045"/>
      <c r="AL80" s="1043"/>
      <c r="AM80" s="1043"/>
      <c r="AN80" s="1043"/>
      <c r="AO80" s="1044"/>
      <c r="AP80" s="1045"/>
      <c r="AQ80" s="1043"/>
      <c r="AR80" s="1043"/>
      <c r="AS80" s="1043"/>
      <c r="AT80" s="1044"/>
      <c r="AU80" s="1045"/>
      <c r="AV80" s="1043"/>
      <c r="AW80" s="1043"/>
      <c r="AX80" s="1043"/>
      <c r="AY80" s="1044"/>
      <c r="AZ80" s="1046"/>
      <c r="BA80" s="1039"/>
      <c r="BB80" s="1039"/>
      <c r="BC80" s="1039"/>
      <c r="BD80" s="104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x14ac:dyDescent="0.2">
      <c r="A81" s="241">
        <v>14</v>
      </c>
      <c r="B81" s="1038" t="s">
        <v>601</v>
      </c>
      <c r="C81" s="1039"/>
      <c r="D81" s="1039"/>
      <c r="E81" s="1039"/>
      <c r="F81" s="1039"/>
      <c r="G81" s="1039"/>
      <c r="H81" s="1039"/>
      <c r="I81" s="1039"/>
      <c r="J81" s="1039"/>
      <c r="K81" s="1039"/>
      <c r="L81" s="1039"/>
      <c r="M81" s="1039"/>
      <c r="N81" s="1039"/>
      <c r="O81" s="1039"/>
      <c r="P81" s="1040"/>
      <c r="Q81" s="1042">
        <v>1667</v>
      </c>
      <c r="R81" s="1043"/>
      <c r="S81" s="1043"/>
      <c r="T81" s="1043"/>
      <c r="U81" s="1044"/>
      <c r="V81" s="1045">
        <v>1719</v>
      </c>
      <c r="W81" s="1043"/>
      <c r="X81" s="1043"/>
      <c r="Y81" s="1043"/>
      <c r="Z81" s="1044"/>
      <c r="AA81" s="1045">
        <v>-52</v>
      </c>
      <c r="AB81" s="1043"/>
      <c r="AC81" s="1043"/>
      <c r="AD81" s="1043"/>
      <c r="AE81" s="1044"/>
      <c r="AF81" s="1045">
        <v>423</v>
      </c>
      <c r="AG81" s="1043"/>
      <c r="AH81" s="1043"/>
      <c r="AI81" s="1043"/>
      <c r="AJ81" s="1044"/>
      <c r="AK81" s="1045"/>
      <c r="AL81" s="1043"/>
      <c r="AM81" s="1043"/>
      <c r="AN81" s="1043"/>
      <c r="AO81" s="1044"/>
      <c r="AP81" s="1045">
        <v>372</v>
      </c>
      <c r="AQ81" s="1043"/>
      <c r="AR81" s="1043"/>
      <c r="AS81" s="1043"/>
      <c r="AT81" s="1044"/>
      <c r="AU81" s="1045">
        <v>79</v>
      </c>
      <c r="AV81" s="1043"/>
      <c r="AW81" s="1043"/>
      <c r="AX81" s="1043"/>
      <c r="AY81" s="1044"/>
      <c r="AZ81" s="1046"/>
      <c r="BA81" s="1039"/>
      <c r="BB81" s="1039"/>
      <c r="BC81" s="1039"/>
      <c r="BD81" s="104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x14ac:dyDescent="0.2">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x14ac:dyDescent="0.2">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x14ac:dyDescent="0.2">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x14ac:dyDescent="0.2">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x14ac:dyDescent="0.2">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x14ac:dyDescent="0.2">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x14ac:dyDescent="0.25">
      <c r="A88" s="243" t="s">
        <v>392</v>
      </c>
      <c r="B88" s="1001" t="s">
        <v>425</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c r="AG88" s="1023"/>
      <c r="AH88" s="1023"/>
      <c r="AI88" s="1023"/>
      <c r="AJ88" s="1023"/>
      <c r="AK88" s="1027"/>
      <c r="AL88" s="1027"/>
      <c r="AM88" s="1027"/>
      <c r="AN88" s="1027"/>
      <c r="AO88" s="1027"/>
      <c r="AP88" s="1023"/>
      <c r="AQ88" s="1023"/>
      <c r="AR88" s="1023"/>
      <c r="AS88" s="1023"/>
      <c r="AT88" s="1023"/>
      <c r="AU88" s="1023"/>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392</v>
      </c>
      <c r="BR102" s="1001" t="s">
        <v>426</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427</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428</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429</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430</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1006" t="s">
        <v>431</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432</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x14ac:dyDescent="0.2">
      <c r="A109" s="959" t="s">
        <v>433</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434</v>
      </c>
      <c r="AB109" s="960"/>
      <c r="AC109" s="960"/>
      <c r="AD109" s="960"/>
      <c r="AE109" s="961"/>
      <c r="AF109" s="962" t="s">
        <v>435</v>
      </c>
      <c r="AG109" s="960"/>
      <c r="AH109" s="960"/>
      <c r="AI109" s="960"/>
      <c r="AJ109" s="961"/>
      <c r="AK109" s="962" t="s">
        <v>306</v>
      </c>
      <c r="AL109" s="960"/>
      <c r="AM109" s="960"/>
      <c r="AN109" s="960"/>
      <c r="AO109" s="961"/>
      <c r="AP109" s="962" t="s">
        <v>436</v>
      </c>
      <c r="AQ109" s="960"/>
      <c r="AR109" s="960"/>
      <c r="AS109" s="960"/>
      <c r="AT109" s="993"/>
      <c r="AU109" s="959" t="s">
        <v>433</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434</v>
      </c>
      <c r="BR109" s="960"/>
      <c r="BS109" s="960"/>
      <c r="BT109" s="960"/>
      <c r="BU109" s="961"/>
      <c r="BV109" s="962" t="s">
        <v>435</v>
      </c>
      <c r="BW109" s="960"/>
      <c r="BX109" s="960"/>
      <c r="BY109" s="960"/>
      <c r="BZ109" s="961"/>
      <c r="CA109" s="962" t="s">
        <v>306</v>
      </c>
      <c r="CB109" s="960"/>
      <c r="CC109" s="960"/>
      <c r="CD109" s="960"/>
      <c r="CE109" s="961"/>
      <c r="CF109" s="1000" t="s">
        <v>436</v>
      </c>
      <c r="CG109" s="1000"/>
      <c r="CH109" s="1000"/>
      <c r="CI109" s="1000"/>
      <c r="CJ109" s="1000"/>
      <c r="CK109" s="962" t="s">
        <v>437</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434</v>
      </c>
      <c r="DH109" s="960"/>
      <c r="DI109" s="960"/>
      <c r="DJ109" s="960"/>
      <c r="DK109" s="961"/>
      <c r="DL109" s="962" t="s">
        <v>435</v>
      </c>
      <c r="DM109" s="960"/>
      <c r="DN109" s="960"/>
      <c r="DO109" s="960"/>
      <c r="DP109" s="961"/>
      <c r="DQ109" s="962" t="s">
        <v>306</v>
      </c>
      <c r="DR109" s="960"/>
      <c r="DS109" s="960"/>
      <c r="DT109" s="960"/>
      <c r="DU109" s="961"/>
      <c r="DV109" s="962" t="s">
        <v>436</v>
      </c>
      <c r="DW109" s="960"/>
      <c r="DX109" s="960"/>
      <c r="DY109" s="960"/>
      <c r="DZ109" s="993"/>
    </row>
    <row r="110" spans="1:131" s="233" customFormat="1" ht="26.25" customHeight="1" x14ac:dyDescent="0.2">
      <c r="A110" s="871" t="s">
        <v>438</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218691</v>
      </c>
      <c r="AB110" s="953"/>
      <c r="AC110" s="953"/>
      <c r="AD110" s="953"/>
      <c r="AE110" s="954"/>
      <c r="AF110" s="955">
        <v>226235</v>
      </c>
      <c r="AG110" s="953"/>
      <c r="AH110" s="953"/>
      <c r="AI110" s="953"/>
      <c r="AJ110" s="954"/>
      <c r="AK110" s="955">
        <v>253348</v>
      </c>
      <c r="AL110" s="953"/>
      <c r="AM110" s="953"/>
      <c r="AN110" s="953"/>
      <c r="AO110" s="954"/>
      <c r="AP110" s="956">
        <v>17.399999999999999</v>
      </c>
      <c r="AQ110" s="957"/>
      <c r="AR110" s="957"/>
      <c r="AS110" s="957"/>
      <c r="AT110" s="958"/>
      <c r="AU110" s="994" t="s">
        <v>72</v>
      </c>
      <c r="AV110" s="995"/>
      <c r="AW110" s="995"/>
      <c r="AX110" s="995"/>
      <c r="AY110" s="995"/>
      <c r="AZ110" s="924" t="s">
        <v>439</v>
      </c>
      <c r="BA110" s="872"/>
      <c r="BB110" s="872"/>
      <c r="BC110" s="872"/>
      <c r="BD110" s="872"/>
      <c r="BE110" s="872"/>
      <c r="BF110" s="872"/>
      <c r="BG110" s="872"/>
      <c r="BH110" s="872"/>
      <c r="BI110" s="872"/>
      <c r="BJ110" s="872"/>
      <c r="BK110" s="872"/>
      <c r="BL110" s="872"/>
      <c r="BM110" s="872"/>
      <c r="BN110" s="872"/>
      <c r="BO110" s="872"/>
      <c r="BP110" s="873"/>
      <c r="BQ110" s="925">
        <v>2399828</v>
      </c>
      <c r="BR110" s="906"/>
      <c r="BS110" s="906"/>
      <c r="BT110" s="906"/>
      <c r="BU110" s="906"/>
      <c r="BV110" s="906">
        <v>2299845</v>
      </c>
      <c r="BW110" s="906"/>
      <c r="BX110" s="906"/>
      <c r="BY110" s="906"/>
      <c r="BZ110" s="906"/>
      <c r="CA110" s="906">
        <v>2260235</v>
      </c>
      <c r="CB110" s="906"/>
      <c r="CC110" s="906"/>
      <c r="CD110" s="906"/>
      <c r="CE110" s="906"/>
      <c r="CF110" s="930">
        <v>154.80000000000001</v>
      </c>
      <c r="CG110" s="931"/>
      <c r="CH110" s="931"/>
      <c r="CI110" s="931"/>
      <c r="CJ110" s="931"/>
      <c r="CK110" s="990" t="s">
        <v>440</v>
      </c>
      <c r="CL110" s="883"/>
      <c r="CM110" s="924" t="s">
        <v>441</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175</v>
      </c>
      <c r="DH110" s="906"/>
      <c r="DI110" s="906"/>
      <c r="DJ110" s="906"/>
      <c r="DK110" s="906"/>
      <c r="DL110" s="906" t="s">
        <v>175</v>
      </c>
      <c r="DM110" s="906"/>
      <c r="DN110" s="906"/>
      <c r="DO110" s="906"/>
      <c r="DP110" s="906"/>
      <c r="DQ110" s="906" t="s">
        <v>175</v>
      </c>
      <c r="DR110" s="906"/>
      <c r="DS110" s="906"/>
      <c r="DT110" s="906"/>
      <c r="DU110" s="906"/>
      <c r="DV110" s="907" t="s">
        <v>175</v>
      </c>
      <c r="DW110" s="907"/>
      <c r="DX110" s="907"/>
      <c r="DY110" s="907"/>
      <c r="DZ110" s="908"/>
    </row>
    <row r="111" spans="1:131" s="233" customFormat="1" ht="26.25" customHeight="1" x14ac:dyDescent="0.2">
      <c r="A111" s="838" t="s">
        <v>442</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415</v>
      </c>
      <c r="AB111" s="983"/>
      <c r="AC111" s="983"/>
      <c r="AD111" s="983"/>
      <c r="AE111" s="984"/>
      <c r="AF111" s="985" t="s">
        <v>415</v>
      </c>
      <c r="AG111" s="983"/>
      <c r="AH111" s="983"/>
      <c r="AI111" s="983"/>
      <c r="AJ111" s="984"/>
      <c r="AK111" s="985" t="s">
        <v>415</v>
      </c>
      <c r="AL111" s="983"/>
      <c r="AM111" s="983"/>
      <c r="AN111" s="983"/>
      <c r="AO111" s="984"/>
      <c r="AP111" s="986" t="s">
        <v>415</v>
      </c>
      <c r="AQ111" s="987"/>
      <c r="AR111" s="987"/>
      <c r="AS111" s="987"/>
      <c r="AT111" s="988"/>
      <c r="AU111" s="996"/>
      <c r="AV111" s="997"/>
      <c r="AW111" s="997"/>
      <c r="AX111" s="997"/>
      <c r="AY111" s="997"/>
      <c r="AZ111" s="879" t="s">
        <v>443</v>
      </c>
      <c r="BA111" s="816"/>
      <c r="BB111" s="816"/>
      <c r="BC111" s="816"/>
      <c r="BD111" s="816"/>
      <c r="BE111" s="816"/>
      <c r="BF111" s="816"/>
      <c r="BG111" s="816"/>
      <c r="BH111" s="816"/>
      <c r="BI111" s="816"/>
      <c r="BJ111" s="816"/>
      <c r="BK111" s="816"/>
      <c r="BL111" s="816"/>
      <c r="BM111" s="816"/>
      <c r="BN111" s="816"/>
      <c r="BO111" s="816"/>
      <c r="BP111" s="817"/>
      <c r="BQ111" s="880" t="s">
        <v>175</v>
      </c>
      <c r="BR111" s="881"/>
      <c r="BS111" s="881"/>
      <c r="BT111" s="881"/>
      <c r="BU111" s="881"/>
      <c r="BV111" s="881" t="s">
        <v>444</v>
      </c>
      <c r="BW111" s="881"/>
      <c r="BX111" s="881"/>
      <c r="BY111" s="881"/>
      <c r="BZ111" s="881"/>
      <c r="CA111" s="881" t="s">
        <v>445</v>
      </c>
      <c r="CB111" s="881"/>
      <c r="CC111" s="881"/>
      <c r="CD111" s="881"/>
      <c r="CE111" s="881"/>
      <c r="CF111" s="939" t="s">
        <v>175</v>
      </c>
      <c r="CG111" s="940"/>
      <c r="CH111" s="940"/>
      <c r="CI111" s="940"/>
      <c r="CJ111" s="940"/>
      <c r="CK111" s="991"/>
      <c r="CL111" s="885"/>
      <c r="CM111" s="879" t="s">
        <v>446</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175</v>
      </c>
      <c r="DH111" s="881"/>
      <c r="DI111" s="881"/>
      <c r="DJ111" s="881"/>
      <c r="DK111" s="881"/>
      <c r="DL111" s="881" t="s">
        <v>447</v>
      </c>
      <c r="DM111" s="881"/>
      <c r="DN111" s="881"/>
      <c r="DO111" s="881"/>
      <c r="DP111" s="881"/>
      <c r="DQ111" s="881" t="s">
        <v>175</v>
      </c>
      <c r="DR111" s="881"/>
      <c r="DS111" s="881"/>
      <c r="DT111" s="881"/>
      <c r="DU111" s="881"/>
      <c r="DV111" s="858" t="s">
        <v>175</v>
      </c>
      <c r="DW111" s="858"/>
      <c r="DX111" s="858"/>
      <c r="DY111" s="858"/>
      <c r="DZ111" s="859"/>
    </row>
    <row r="112" spans="1:131" s="233" customFormat="1" ht="26.25" customHeight="1" x14ac:dyDescent="0.2">
      <c r="A112" s="976" t="s">
        <v>448</v>
      </c>
      <c r="B112" s="977"/>
      <c r="C112" s="816" t="s">
        <v>449</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175</v>
      </c>
      <c r="AB112" s="844"/>
      <c r="AC112" s="844"/>
      <c r="AD112" s="844"/>
      <c r="AE112" s="845"/>
      <c r="AF112" s="846" t="s">
        <v>175</v>
      </c>
      <c r="AG112" s="844"/>
      <c r="AH112" s="844"/>
      <c r="AI112" s="844"/>
      <c r="AJ112" s="845"/>
      <c r="AK112" s="846" t="s">
        <v>175</v>
      </c>
      <c r="AL112" s="844"/>
      <c r="AM112" s="844"/>
      <c r="AN112" s="844"/>
      <c r="AO112" s="845"/>
      <c r="AP112" s="888" t="s">
        <v>450</v>
      </c>
      <c r="AQ112" s="889"/>
      <c r="AR112" s="889"/>
      <c r="AS112" s="889"/>
      <c r="AT112" s="890"/>
      <c r="AU112" s="996"/>
      <c r="AV112" s="997"/>
      <c r="AW112" s="997"/>
      <c r="AX112" s="997"/>
      <c r="AY112" s="997"/>
      <c r="AZ112" s="879" t="s">
        <v>451</v>
      </c>
      <c r="BA112" s="816"/>
      <c r="BB112" s="816"/>
      <c r="BC112" s="816"/>
      <c r="BD112" s="816"/>
      <c r="BE112" s="816"/>
      <c r="BF112" s="816"/>
      <c r="BG112" s="816"/>
      <c r="BH112" s="816"/>
      <c r="BI112" s="816"/>
      <c r="BJ112" s="816"/>
      <c r="BK112" s="816"/>
      <c r="BL112" s="816"/>
      <c r="BM112" s="816"/>
      <c r="BN112" s="816"/>
      <c r="BO112" s="816"/>
      <c r="BP112" s="817"/>
      <c r="BQ112" s="880">
        <v>250360</v>
      </c>
      <c r="BR112" s="881"/>
      <c r="BS112" s="881"/>
      <c r="BT112" s="881"/>
      <c r="BU112" s="881"/>
      <c r="BV112" s="881">
        <v>227834</v>
      </c>
      <c r="BW112" s="881"/>
      <c r="BX112" s="881"/>
      <c r="BY112" s="881"/>
      <c r="BZ112" s="881"/>
      <c r="CA112" s="881">
        <v>200228</v>
      </c>
      <c r="CB112" s="881"/>
      <c r="CC112" s="881"/>
      <c r="CD112" s="881"/>
      <c r="CE112" s="881"/>
      <c r="CF112" s="939">
        <v>13.7</v>
      </c>
      <c r="CG112" s="940"/>
      <c r="CH112" s="940"/>
      <c r="CI112" s="940"/>
      <c r="CJ112" s="940"/>
      <c r="CK112" s="991"/>
      <c r="CL112" s="885"/>
      <c r="CM112" s="879" t="s">
        <v>452</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445</v>
      </c>
      <c r="DH112" s="881"/>
      <c r="DI112" s="881"/>
      <c r="DJ112" s="881"/>
      <c r="DK112" s="881"/>
      <c r="DL112" s="881" t="s">
        <v>175</v>
      </c>
      <c r="DM112" s="881"/>
      <c r="DN112" s="881"/>
      <c r="DO112" s="881"/>
      <c r="DP112" s="881"/>
      <c r="DQ112" s="881" t="s">
        <v>447</v>
      </c>
      <c r="DR112" s="881"/>
      <c r="DS112" s="881"/>
      <c r="DT112" s="881"/>
      <c r="DU112" s="881"/>
      <c r="DV112" s="858" t="s">
        <v>445</v>
      </c>
      <c r="DW112" s="858"/>
      <c r="DX112" s="858"/>
      <c r="DY112" s="858"/>
      <c r="DZ112" s="859"/>
    </row>
    <row r="113" spans="1:130" s="233" customFormat="1" ht="26.25" customHeight="1" x14ac:dyDescent="0.2">
      <c r="A113" s="978"/>
      <c r="B113" s="979"/>
      <c r="C113" s="816" t="s">
        <v>453</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29539</v>
      </c>
      <c r="AB113" s="983"/>
      <c r="AC113" s="983"/>
      <c r="AD113" s="983"/>
      <c r="AE113" s="984"/>
      <c r="AF113" s="985">
        <v>24830</v>
      </c>
      <c r="AG113" s="983"/>
      <c r="AH113" s="983"/>
      <c r="AI113" s="983"/>
      <c r="AJ113" s="984"/>
      <c r="AK113" s="985">
        <v>26343</v>
      </c>
      <c r="AL113" s="983"/>
      <c r="AM113" s="983"/>
      <c r="AN113" s="983"/>
      <c r="AO113" s="984"/>
      <c r="AP113" s="986">
        <v>1.8</v>
      </c>
      <c r="AQ113" s="987"/>
      <c r="AR113" s="987"/>
      <c r="AS113" s="987"/>
      <c r="AT113" s="988"/>
      <c r="AU113" s="996"/>
      <c r="AV113" s="997"/>
      <c r="AW113" s="997"/>
      <c r="AX113" s="997"/>
      <c r="AY113" s="997"/>
      <c r="AZ113" s="879" t="s">
        <v>454</v>
      </c>
      <c r="BA113" s="816"/>
      <c r="BB113" s="816"/>
      <c r="BC113" s="816"/>
      <c r="BD113" s="816"/>
      <c r="BE113" s="816"/>
      <c r="BF113" s="816"/>
      <c r="BG113" s="816"/>
      <c r="BH113" s="816"/>
      <c r="BI113" s="816"/>
      <c r="BJ113" s="816"/>
      <c r="BK113" s="816"/>
      <c r="BL113" s="816"/>
      <c r="BM113" s="816"/>
      <c r="BN113" s="816"/>
      <c r="BO113" s="816"/>
      <c r="BP113" s="817"/>
      <c r="BQ113" s="880">
        <v>128891</v>
      </c>
      <c r="BR113" s="881"/>
      <c r="BS113" s="881"/>
      <c r="BT113" s="881"/>
      <c r="BU113" s="881"/>
      <c r="BV113" s="881">
        <v>114398</v>
      </c>
      <c r="BW113" s="881"/>
      <c r="BX113" s="881"/>
      <c r="BY113" s="881"/>
      <c r="BZ113" s="881"/>
      <c r="CA113" s="881">
        <v>94694</v>
      </c>
      <c r="CB113" s="881"/>
      <c r="CC113" s="881"/>
      <c r="CD113" s="881"/>
      <c r="CE113" s="881"/>
      <c r="CF113" s="939">
        <v>6.5</v>
      </c>
      <c r="CG113" s="940"/>
      <c r="CH113" s="940"/>
      <c r="CI113" s="940"/>
      <c r="CJ113" s="940"/>
      <c r="CK113" s="991"/>
      <c r="CL113" s="885"/>
      <c r="CM113" s="879" t="s">
        <v>455</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444</v>
      </c>
      <c r="DH113" s="844"/>
      <c r="DI113" s="844"/>
      <c r="DJ113" s="844"/>
      <c r="DK113" s="845"/>
      <c r="DL113" s="846" t="s">
        <v>456</v>
      </c>
      <c r="DM113" s="844"/>
      <c r="DN113" s="844"/>
      <c r="DO113" s="844"/>
      <c r="DP113" s="845"/>
      <c r="DQ113" s="846" t="s">
        <v>175</v>
      </c>
      <c r="DR113" s="844"/>
      <c r="DS113" s="844"/>
      <c r="DT113" s="844"/>
      <c r="DU113" s="845"/>
      <c r="DV113" s="888" t="s">
        <v>456</v>
      </c>
      <c r="DW113" s="889"/>
      <c r="DX113" s="889"/>
      <c r="DY113" s="889"/>
      <c r="DZ113" s="890"/>
    </row>
    <row r="114" spans="1:130" s="233" customFormat="1" ht="26.25" customHeight="1" x14ac:dyDescent="0.2">
      <c r="A114" s="978"/>
      <c r="B114" s="979"/>
      <c r="C114" s="816" t="s">
        <v>457</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9973</v>
      </c>
      <c r="AB114" s="844"/>
      <c r="AC114" s="844"/>
      <c r="AD114" s="844"/>
      <c r="AE114" s="845"/>
      <c r="AF114" s="846">
        <v>11135</v>
      </c>
      <c r="AG114" s="844"/>
      <c r="AH114" s="844"/>
      <c r="AI114" s="844"/>
      <c r="AJ114" s="845"/>
      <c r="AK114" s="846">
        <v>10042</v>
      </c>
      <c r="AL114" s="844"/>
      <c r="AM114" s="844"/>
      <c r="AN114" s="844"/>
      <c r="AO114" s="845"/>
      <c r="AP114" s="888">
        <v>0.7</v>
      </c>
      <c r="AQ114" s="889"/>
      <c r="AR114" s="889"/>
      <c r="AS114" s="889"/>
      <c r="AT114" s="890"/>
      <c r="AU114" s="996"/>
      <c r="AV114" s="997"/>
      <c r="AW114" s="997"/>
      <c r="AX114" s="997"/>
      <c r="AY114" s="997"/>
      <c r="AZ114" s="879" t="s">
        <v>458</v>
      </c>
      <c r="BA114" s="816"/>
      <c r="BB114" s="816"/>
      <c r="BC114" s="816"/>
      <c r="BD114" s="816"/>
      <c r="BE114" s="816"/>
      <c r="BF114" s="816"/>
      <c r="BG114" s="816"/>
      <c r="BH114" s="816"/>
      <c r="BI114" s="816"/>
      <c r="BJ114" s="816"/>
      <c r="BK114" s="816"/>
      <c r="BL114" s="816"/>
      <c r="BM114" s="816"/>
      <c r="BN114" s="816"/>
      <c r="BO114" s="816"/>
      <c r="BP114" s="817"/>
      <c r="BQ114" s="880">
        <v>769890</v>
      </c>
      <c r="BR114" s="881"/>
      <c r="BS114" s="881"/>
      <c r="BT114" s="881"/>
      <c r="BU114" s="881"/>
      <c r="BV114" s="881">
        <v>752612</v>
      </c>
      <c r="BW114" s="881"/>
      <c r="BX114" s="881"/>
      <c r="BY114" s="881"/>
      <c r="BZ114" s="881"/>
      <c r="CA114" s="881">
        <v>748074</v>
      </c>
      <c r="CB114" s="881"/>
      <c r="CC114" s="881"/>
      <c r="CD114" s="881"/>
      <c r="CE114" s="881"/>
      <c r="CF114" s="939">
        <v>51.2</v>
      </c>
      <c r="CG114" s="940"/>
      <c r="CH114" s="940"/>
      <c r="CI114" s="940"/>
      <c r="CJ114" s="940"/>
      <c r="CK114" s="991"/>
      <c r="CL114" s="885"/>
      <c r="CM114" s="879" t="s">
        <v>459</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175</v>
      </c>
      <c r="DH114" s="844"/>
      <c r="DI114" s="844"/>
      <c r="DJ114" s="844"/>
      <c r="DK114" s="845"/>
      <c r="DL114" s="846" t="s">
        <v>447</v>
      </c>
      <c r="DM114" s="844"/>
      <c r="DN114" s="844"/>
      <c r="DO114" s="844"/>
      <c r="DP114" s="845"/>
      <c r="DQ114" s="846" t="s">
        <v>444</v>
      </c>
      <c r="DR114" s="844"/>
      <c r="DS114" s="844"/>
      <c r="DT114" s="844"/>
      <c r="DU114" s="845"/>
      <c r="DV114" s="888" t="s">
        <v>175</v>
      </c>
      <c r="DW114" s="889"/>
      <c r="DX114" s="889"/>
      <c r="DY114" s="889"/>
      <c r="DZ114" s="890"/>
    </row>
    <row r="115" spans="1:130" s="233" customFormat="1" ht="26.25" customHeight="1" x14ac:dyDescent="0.2">
      <c r="A115" s="978"/>
      <c r="B115" s="979"/>
      <c r="C115" s="816" t="s">
        <v>460</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456</v>
      </c>
      <c r="AB115" s="983"/>
      <c r="AC115" s="983"/>
      <c r="AD115" s="983"/>
      <c r="AE115" s="984"/>
      <c r="AF115" s="985" t="s">
        <v>175</v>
      </c>
      <c r="AG115" s="983"/>
      <c r="AH115" s="983"/>
      <c r="AI115" s="983"/>
      <c r="AJ115" s="984"/>
      <c r="AK115" s="985" t="s">
        <v>175</v>
      </c>
      <c r="AL115" s="983"/>
      <c r="AM115" s="983"/>
      <c r="AN115" s="983"/>
      <c r="AO115" s="984"/>
      <c r="AP115" s="986" t="s">
        <v>450</v>
      </c>
      <c r="AQ115" s="987"/>
      <c r="AR115" s="987"/>
      <c r="AS115" s="987"/>
      <c r="AT115" s="988"/>
      <c r="AU115" s="996"/>
      <c r="AV115" s="997"/>
      <c r="AW115" s="997"/>
      <c r="AX115" s="997"/>
      <c r="AY115" s="997"/>
      <c r="AZ115" s="879" t="s">
        <v>461</v>
      </c>
      <c r="BA115" s="816"/>
      <c r="BB115" s="816"/>
      <c r="BC115" s="816"/>
      <c r="BD115" s="816"/>
      <c r="BE115" s="816"/>
      <c r="BF115" s="816"/>
      <c r="BG115" s="816"/>
      <c r="BH115" s="816"/>
      <c r="BI115" s="816"/>
      <c r="BJ115" s="816"/>
      <c r="BK115" s="816"/>
      <c r="BL115" s="816"/>
      <c r="BM115" s="816"/>
      <c r="BN115" s="816"/>
      <c r="BO115" s="816"/>
      <c r="BP115" s="817"/>
      <c r="BQ115" s="880" t="s">
        <v>462</v>
      </c>
      <c r="BR115" s="881"/>
      <c r="BS115" s="881"/>
      <c r="BT115" s="881"/>
      <c r="BU115" s="881"/>
      <c r="BV115" s="881" t="s">
        <v>175</v>
      </c>
      <c r="BW115" s="881"/>
      <c r="BX115" s="881"/>
      <c r="BY115" s="881"/>
      <c r="BZ115" s="881"/>
      <c r="CA115" s="881" t="s">
        <v>456</v>
      </c>
      <c r="CB115" s="881"/>
      <c r="CC115" s="881"/>
      <c r="CD115" s="881"/>
      <c r="CE115" s="881"/>
      <c r="CF115" s="939" t="s">
        <v>462</v>
      </c>
      <c r="CG115" s="940"/>
      <c r="CH115" s="940"/>
      <c r="CI115" s="940"/>
      <c r="CJ115" s="940"/>
      <c r="CK115" s="991"/>
      <c r="CL115" s="885"/>
      <c r="CM115" s="879" t="s">
        <v>463</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175</v>
      </c>
      <c r="DH115" s="844"/>
      <c r="DI115" s="844"/>
      <c r="DJ115" s="844"/>
      <c r="DK115" s="845"/>
      <c r="DL115" s="846" t="s">
        <v>447</v>
      </c>
      <c r="DM115" s="844"/>
      <c r="DN115" s="844"/>
      <c r="DO115" s="844"/>
      <c r="DP115" s="845"/>
      <c r="DQ115" s="846" t="s">
        <v>445</v>
      </c>
      <c r="DR115" s="844"/>
      <c r="DS115" s="844"/>
      <c r="DT115" s="844"/>
      <c r="DU115" s="845"/>
      <c r="DV115" s="888" t="s">
        <v>175</v>
      </c>
      <c r="DW115" s="889"/>
      <c r="DX115" s="889"/>
      <c r="DY115" s="889"/>
      <c r="DZ115" s="890"/>
    </row>
    <row r="116" spans="1:130" s="233" customFormat="1" ht="26.25" customHeight="1" x14ac:dyDescent="0.2">
      <c r="A116" s="980"/>
      <c r="B116" s="981"/>
      <c r="C116" s="903" t="s">
        <v>464</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456</v>
      </c>
      <c r="AB116" s="844"/>
      <c r="AC116" s="844"/>
      <c r="AD116" s="844"/>
      <c r="AE116" s="845"/>
      <c r="AF116" s="846" t="s">
        <v>175</v>
      </c>
      <c r="AG116" s="844"/>
      <c r="AH116" s="844"/>
      <c r="AI116" s="844"/>
      <c r="AJ116" s="845"/>
      <c r="AK116" s="846" t="s">
        <v>445</v>
      </c>
      <c r="AL116" s="844"/>
      <c r="AM116" s="844"/>
      <c r="AN116" s="844"/>
      <c r="AO116" s="845"/>
      <c r="AP116" s="888" t="s">
        <v>175</v>
      </c>
      <c r="AQ116" s="889"/>
      <c r="AR116" s="889"/>
      <c r="AS116" s="889"/>
      <c r="AT116" s="890"/>
      <c r="AU116" s="996"/>
      <c r="AV116" s="997"/>
      <c r="AW116" s="997"/>
      <c r="AX116" s="997"/>
      <c r="AY116" s="997"/>
      <c r="AZ116" s="973" t="s">
        <v>465</v>
      </c>
      <c r="BA116" s="974"/>
      <c r="BB116" s="974"/>
      <c r="BC116" s="974"/>
      <c r="BD116" s="974"/>
      <c r="BE116" s="974"/>
      <c r="BF116" s="974"/>
      <c r="BG116" s="974"/>
      <c r="BH116" s="974"/>
      <c r="BI116" s="974"/>
      <c r="BJ116" s="974"/>
      <c r="BK116" s="974"/>
      <c r="BL116" s="974"/>
      <c r="BM116" s="974"/>
      <c r="BN116" s="974"/>
      <c r="BO116" s="974"/>
      <c r="BP116" s="975"/>
      <c r="BQ116" s="880" t="s">
        <v>447</v>
      </c>
      <c r="BR116" s="881"/>
      <c r="BS116" s="881"/>
      <c r="BT116" s="881"/>
      <c r="BU116" s="881"/>
      <c r="BV116" s="881" t="s">
        <v>462</v>
      </c>
      <c r="BW116" s="881"/>
      <c r="BX116" s="881"/>
      <c r="BY116" s="881"/>
      <c r="BZ116" s="881"/>
      <c r="CA116" s="881" t="s">
        <v>466</v>
      </c>
      <c r="CB116" s="881"/>
      <c r="CC116" s="881"/>
      <c r="CD116" s="881"/>
      <c r="CE116" s="881"/>
      <c r="CF116" s="939" t="s">
        <v>445</v>
      </c>
      <c r="CG116" s="940"/>
      <c r="CH116" s="940"/>
      <c r="CI116" s="940"/>
      <c r="CJ116" s="940"/>
      <c r="CK116" s="991"/>
      <c r="CL116" s="885"/>
      <c r="CM116" s="879" t="s">
        <v>467</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447</v>
      </c>
      <c r="DH116" s="844"/>
      <c r="DI116" s="844"/>
      <c r="DJ116" s="844"/>
      <c r="DK116" s="845"/>
      <c r="DL116" s="846" t="s">
        <v>456</v>
      </c>
      <c r="DM116" s="844"/>
      <c r="DN116" s="844"/>
      <c r="DO116" s="844"/>
      <c r="DP116" s="845"/>
      <c r="DQ116" s="846" t="s">
        <v>450</v>
      </c>
      <c r="DR116" s="844"/>
      <c r="DS116" s="844"/>
      <c r="DT116" s="844"/>
      <c r="DU116" s="845"/>
      <c r="DV116" s="888" t="s">
        <v>175</v>
      </c>
      <c r="DW116" s="889"/>
      <c r="DX116" s="889"/>
      <c r="DY116" s="889"/>
      <c r="DZ116" s="890"/>
    </row>
    <row r="117" spans="1:130" s="233" customFormat="1" ht="26.25" customHeight="1" x14ac:dyDescent="0.2">
      <c r="A117" s="959" t="s">
        <v>187</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468</v>
      </c>
      <c r="Z117" s="961"/>
      <c r="AA117" s="966">
        <v>258203</v>
      </c>
      <c r="AB117" s="967"/>
      <c r="AC117" s="967"/>
      <c r="AD117" s="967"/>
      <c r="AE117" s="968"/>
      <c r="AF117" s="969">
        <v>262200</v>
      </c>
      <c r="AG117" s="967"/>
      <c r="AH117" s="967"/>
      <c r="AI117" s="967"/>
      <c r="AJ117" s="968"/>
      <c r="AK117" s="969">
        <v>289733</v>
      </c>
      <c r="AL117" s="967"/>
      <c r="AM117" s="967"/>
      <c r="AN117" s="967"/>
      <c r="AO117" s="968"/>
      <c r="AP117" s="970"/>
      <c r="AQ117" s="971"/>
      <c r="AR117" s="971"/>
      <c r="AS117" s="971"/>
      <c r="AT117" s="972"/>
      <c r="AU117" s="996"/>
      <c r="AV117" s="997"/>
      <c r="AW117" s="997"/>
      <c r="AX117" s="997"/>
      <c r="AY117" s="997"/>
      <c r="AZ117" s="927" t="s">
        <v>469</v>
      </c>
      <c r="BA117" s="928"/>
      <c r="BB117" s="928"/>
      <c r="BC117" s="928"/>
      <c r="BD117" s="928"/>
      <c r="BE117" s="928"/>
      <c r="BF117" s="928"/>
      <c r="BG117" s="928"/>
      <c r="BH117" s="928"/>
      <c r="BI117" s="928"/>
      <c r="BJ117" s="928"/>
      <c r="BK117" s="928"/>
      <c r="BL117" s="928"/>
      <c r="BM117" s="928"/>
      <c r="BN117" s="928"/>
      <c r="BO117" s="928"/>
      <c r="BP117" s="929"/>
      <c r="BQ117" s="880" t="s">
        <v>466</v>
      </c>
      <c r="BR117" s="881"/>
      <c r="BS117" s="881"/>
      <c r="BT117" s="881"/>
      <c r="BU117" s="881"/>
      <c r="BV117" s="881" t="s">
        <v>175</v>
      </c>
      <c r="BW117" s="881"/>
      <c r="BX117" s="881"/>
      <c r="BY117" s="881"/>
      <c r="BZ117" s="881"/>
      <c r="CA117" s="881" t="s">
        <v>445</v>
      </c>
      <c r="CB117" s="881"/>
      <c r="CC117" s="881"/>
      <c r="CD117" s="881"/>
      <c r="CE117" s="881"/>
      <c r="CF117" s="939" t="s">
        <v>470</v>
      </c>
      <c r="CG117" s="940"/>
      <c r="CH117" s="940"/>
      <c r="CI117" s="940"/>
      <c r="CJ117" s="940"/>
      <c r="CK117" s="991"/>
      <c r="CL117" s="885"/>
      <c r="CM117" s="879" t="s">
        <v>471</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450</v>
      </c>
      <c r="DH117" s="844"/>
      <c r="DI117" s="844"/>
      <c r="DJ117" s="844"/>
      <c r="DK117" s="845"/>
      <c r="DL117" s="846" t="s">
        <v>456</v>
      </c>
      <c r="DM117" s="844"/>
      <c r="DN117" s="844"/>
      <c r="DO117" s="844"/>
      <c r="DP117" s="845"/>
      <c r="DQ117" s="846" t="s">
        <v>462</v>
      </c>
      <c r="DR117" s="844"/>
      <c r="DS117" s="844"/>
      <c r="DT117" s="844"/>
      <c r="DU117" s="845"/>
      <c r="DV117" s="888" t="s">
        <v>456</v>
      </c>
      <c r="DW117" s="889"/>
      <c r="DX117" s="889"/>
      <c r="DY117" s="889"/>
      <c r="DZ117" s="890"/>
    </row>
    <row r="118" spans="1:130" s="233" customFormat="1" ht="26.25" customHeight="1" x14ac:dyDescent="0.2">
      <c r="A118" s="959" t="s">
        <v>437</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434</v>
      </c>
      <c r="AB118" s="960"/>
      <c r="AC118" s="960"/>
      <c r="AD118" s="960"/>
      <c r="AE118" s="961"/>
      <c r="AF118" s="962" t="s">
        <v>435</v>
      </c>
      <c r="AG118" s="960"/>
      <c r="AH118" s="960"/>
      <c r="AI118" s="960"/>
      <c r="AJ118" s="961"/>
      <c r="AK118" s="962" t="s">
        <v>306</v>
      </c>
      <c r="AL118" s="960"/>
      <c r="AM118" s="960"/>
      <c r="AN118" s="960"/>
      <c r="AO118" s="961"/>
      <c r="AP118" s="963" t="s">
        <v>436</v>
      </c>
      <c r="AQ118" s="964"/>
      <c r="AR118" s="964"/>
      <c r="AS118" s="964"/>
      <c r="AT118" s="965"/>
      <c r="AU118" s="996"/>
      <c r="AV118" s="997"/>
      <c r="AW118" s="997"/>
      <c r="AX118" s="997"/>
      <c r="AY118" s="997"/>
      <c r="AZ118" s="902" t="s">
        <v>472</v>
      </c>
      <c r="BA118" s="903"/>
      <c r="BB118" s="903"/>
      <c r="BC118" s="903"/>
      <c r="BD118" s="903"/>
      <c r="BE118" s="903"/>
      <c r="BF118" s="903"/>
      <c r="BG118" s="903"/>
      <c r="BH118" s="903"/>
      <c r="BI118" s="903"/>
      <c r="BJ118" s="903"/>
      <c r="BK118" s="903"/>
      <c r="BL118" s="903"/>
      <c r="BM118" s="903"/>
      <c r="BN118" s="903"/>
      <c r="BO118" s="903"/>
      <c r="BP118" s="904"/>
      <c r="BQ118" s="943" t="s">
        <v>445</v>
      </c>
      <c r="BR118" s="909"/>
      <c r="BS118" s="909"/>
      <c r="BT118" s="909"/>
      <c r="BU118" s="909"/>
      <c r="BV118" s="909" t="s">
        <v>175</v>
      </c>
      <c r="BW118" s="909"/>
      <c r="BX118" s="909"/>
      <c r="BY118" s="909"/>
      <c r="BZ118" s="909"/>
      <c r="CA118" s="909" t="s">
        <v>470</v>
      </c>
      <c r="CB118" s="909"/>
      <c r="CC118" s="909"/>
      <c r="CD118" s="909"/>
      <c r="CE118" s="909"/>
      <c r="CF118" s="939" t="s">
        <v>445</v>
      </c>
      <c r="CG118" s="940"/>
      <c r="CH118" s="940"/>
      <c r="CI118" s="940"/>
      <c r="CJ118" s="940"/>
      <c r="CK118" s="991"/>
      <c r="CL118" s="885"/>
      <c r="CM118" s="879" t="s">
        <v>473</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445</v>
      </c>
      <c r="DH118" s="844"/>
      <c r="DI118" s="844"/>
      <c r="DJ118" s="844"/>
      <c r="DK118" s="845"/>
      <c r="DL118" s="846" t="s">
        <v>175</v>
      </c>
      <c r="DM118" s="844"/>
      <c r="DN118" s="844"/>
      <c r="DO118" s="844"/>
      <c r="DP118" s="845"/>
      <c r="DQ118" s="846" t="s">
        <v>470</v>
      </c>
      <c r="DR118" s="844"/>
      <c r="DS118" s="844"/>
      <c r="DT118" s="844"/>
      <c r="DU118" s="845"/>
      <c r="DV118" s="888" t="s">
        <v>447</v>
      </c>
      <c r="DW118" s="889"/>
      <c r="DX118" s="889"/>
      <c r="DY118" s="889"/>
      <c r="DZ118" s="890"/>
    </row>
    <row r="119" spans="1:130" s="233" customFormat="1" ht="26.25" customHeight="1" x14ac:dyDescent="0.2">
      <c r="A119" s="882" t="s">
        <v>440</v>
      </c>
      <c r="B119" s="883"/>
      <c r="C119" s="924" t="s">
        <v>441</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175</v>
      </c>
      <c r="AB119" s="953"/>
      <c r="AC119" s="953"/>
      <c r="AD119" s="953"/>
      <c r="AE119" s="954"/>
      <c r="AF119" s="955" t="s">
        <v>445</v>
      </c>
      <c r="AG119" s="953"/>
      <c r="AH119" s="953"/>
      <c r="AI119" s="953"/>
      <c r="AJ119" s="954"/>
      <c r="AK119" s="955" t="s">
        <v>462</v>
      </c>
      <c r="AL119" s="953"/>
      <c r="AM119" s="953"/>
      <c r="AN119" s="953"/>
      <c r="AO119" s="954"/>
      <c r="AP119" s="956" t="s">
        <v>445</v>
      </c>
      <c r="AQ119" s="957"/>
      <c r="AR119" s="957"/>
      <c r="AS119" s="957"/>
      <c r="AT119" s="958"/>
      <c r="AU119" s="998"/>
      <c r="AV119" s="999"/>
      <c r="AW119" s="999"/>
      <c r="AX119" s="999"/>
      <c r="AY119" s="999"/>
      <c r="AZ119" s="254" t="s">
        <v>187</v>
      </c>
      <c r="BA119" s="254"/>
      <c r="BB119" s="254"/>
      <c r="BC119" s="254"/>
      <c r="BD119" s="254"/>
      <c r="BE119" s="254"/>
      <c r="BF119" s="254"/>
      <c r="BG119" s="254"/>
      <c r="BH119" s="254"/>
      <c r="BI119" s="254"/>
      <c r="BJ119" s="254"/>
      <c r="BK119" s="254"/>
      <c r="BL119" s="254"/>
      <c r="BM119" s="254"/>
      <c r="BN119" s="254"/>
      <c r="BO119" s="941" t="s">
        <v>474</v>
      </c>
      <c r="BP119" s="942"/>
      <c r="BQ119" s="943">
        <v>3548969</v>
      </c>
      <c r="BR119" s="909"/>
      <c r="BS119" s="909"/>
      <c r="BT119" s="909"/>
      <c r="BU119" s="909"/>
      <c r="BV119" s="909">
        <v>3394689</v>
      </c>
      <c r="BW119" s="909"/>
      <c r="BX119" s="909"/>
      <c r="BY119" s="909"/>
      <c r="BZ119" s="909"/>
      <c r="CA119" s="909">
        <v>3303231</v>
      </c>
      <c r="CB119" s="909"/>
      <c r="CC119" s="909"/>
      <c r="CD119" s="909"/>
      <c r="CE119" s="909"/>
      <c r="CF119" s="812"/>
      <c r="CG119" s="813"/>
      <c r="CH119" s="813"/>
      <c r="CI119" s="813"/>
      <c r="CJ119" s="898"/>
      <c r="CK119" s="992"/>
      <c r="CL119" s="887"/>
      <c r="CM119" s="902" t="s">
        <v>475</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445</v>
      </c>
      <c r="DH119" s="828"/>
      <c r="DI119" s="828"/>
      <c r="DJ119" s="828"/>
      <c r="DK119" s="829"/>
      <c r="DL119" s="830" t="s">
        <v>445</v>
      </c>
      <c r="DM119" s="828"/>
      <c r="DN119" s="828"/>
      <c r="DO119" s="828"/>
      <c r="DP119" s="829"/>
      <c r="DQ119" s="830" t="s">
        <v>445</v>
      </c>
      <c r="DR119" s="828"/>
      <c r="DS119" s="828"/>
      <c r="DT119" s="828"/>
      <c r="DU119" s="829"/>
      <c r="DV119" s="912" t="s">
        <v>456</v>
      </c>
      <c r="DW119" s="913"/>
      <c r="DX119" s="913"/>
      <c r="DY119" s="913"/>
      <c r="DZ119" s="914"/>
    </row>
    <row r="120" spans="1:130" s="233" customFormat="1" ht="26.25" customHeight="1" x14ac:dyDescent="0.2">
      <c r="A120" s="884"/>
      <c r="B120" s="885"/>
      <c r="C120" s="879" t="s">
        <v>446</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445</v>
      </c>
      <c r="AB120" s="844"/>
      <c r="AC120" s="844"/>
      <c r="AD120" s="844"/>
      <c r="AE120" s="845"/>
      <c r="AF120" s="846" t="s">
        <v>175</v>
      </c>
      <c r="AG120" s="844"/>
      <c r="AH120" s="844"/>
      <c r="AI120" s="844"/>
      <c r="AJ120" s="845"/>
      <c r="AK120" s="846" t="s">
        <v>445</v>
      </c>
      <c r="AL120" s="844"/>
      <c r="AM120" s="844"/>
      <c r="AN120" s="844"/>
      <c r="AO120" s="845"/>
      <c r="AP120" s="888" t="s">
        <v>466</v>
      </c>
      <c r="AQ120" s="889"/>
      <c r="AR120" s="889"/>
      <c r="AS120" s="889"/>
      <c r="AT120" s="890"/>
      <c r="AU120" s="944" t="s">
        <v>476</v>
      </c>
      <c r="AV120" s="945"/>
      <c r="AW120" s="945"/>
      <c r="AX120" s="945"/>
      <c r="AY120" s="946"/>
      <c r="AZ120" s="924" t="s">
        <v>477</v>
      </c>
      <c r="BA120" s="872"/>
      <c r="BB120" s="872"/>
      <c r="BC120" s="872"/>
      <c r="BD120" s="872"/>
      <c r="BE120" s="872"/>
      <c r="BF120" s="872"/>
      <c r="BG120" s="872"/>
      <c r="BH120" s="872"/>
      <c r="BI120" s="872"/>
      <c r="BJ120" s="872"/>
      <c r="BK120" s="872"/>
      <c r="BL120" s="872"/>
      <c r="BM120" s="872"/>
      <c r="BN120" s="872"/>
      <c r="BO120" s="872"/>
      <c r="BP120" s="873"/>
      <c r="BQ120" s="925">
        <v>1849149</v>
      </c>
      <c r="BR120" s="906"/>
      <c r="BS120" s="906"/>
      <c r="BT120" s="906"/>
      <c r="BU120" s="906"/>
      <c r="BV120" s="906">
        <v>1971006</v>
      </c>
      <c r="BW120" s="906"/>
      <c r="BX120" s="906"/>
      <c r="BY120" s="906"/>
      <c r="BZ120" s="906"/>
      <c r="CA120" s="906">
        <v>2167438</v>
      </c>
      <c r="CB120" s="906"/>
      <c r="CC120" s="906"/>
      <c r="CD120" s="906"/>
      <c r="CE120" s="906"/>
      <c r="CF120" s="930">
        <v>148.4</v>
      </c>
      <c r="CG120" s="931"/>
      <c r="CH120" s="931"/>
      <c r="CI120" s="931"/>
      <c r="CJ120" s="931"/>
      <c r="CK120" s="932" t="s">
        <v>478</v>
      </c>
      <c r="CL120" s="916"/>
      <c r="CM120" s="916"/>
      <c r="CN120" s="916"/>
      <c r="CO120" s="917"/>
      <c r="CP120" s="936" t="s">
        <v>479</v>
      </c>
      <c r="CQ120" s="937"/>
      <c r="CR120" s="937"/>
      <c r="CS120" s="937"/>
      <c r="CT120" s="937"/>
      <c r="CU120" s="937"/>
      <c r="CV120" s="937"/>
      <c r="CW120" s="937"/>
      <c r="CX120" s="937"/>
      <c r="CY120" s="937"/>
      <c r="CZ120" s="937"/>
      <c r="DA120" s="937"/>
      <c r="DB120" s="937"/>
      <c r="DC120" s="937"/>
      <c r="DD120" s="937"/>
      <c r="DE120" s="937"/>
      <c r="DF120" s="938"/>
      <c r="DG120" s="925">
        <v>249665</v>
      </c>
      <c r="DH120" s="906"/>
      <c r="DI120" s="906"/>
      <c r="DJ120" s="906"/>
      <c r="DK120" s="906"/>
      <c r="DL120" s="906">
        <v>227336</v>
      </c>
      <c r="DM120" s="906"/>
      <c r="DN120" s="906"/>
      <c r="DO120" s="906"/>
      <c r="DP120" s="906"/>
      <c r="DQ120" s="906">
        <v>199906</v>
      </c>
      <c r="DR120" s="906"/>
      <c r="DS120" s="906"/>
      <c r="DT120" s="906"/>
      <c r="DU120" s="906"/>
      <c r="DV120" s="907">
        <v>13.7</v>
      </c>
      <c r="DW120" s="907"/>
      <c r="DX120" s="907"/>
      <c r="DY120" s="907"/>
      <c r="DZ120" s="908"/>
    </row>
    <row r="121" spans="1:130" s="233" customFormat="1" ht="26.25" customHeight="1" x14ac:dyDescent="0.2">
      <c r="A121" s="884"/>
      <c r="B121" s="885"/>
      <c r="C121" s="927" t="s">
        <v>480</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175</v>
      </c>
      <c r="AB121" s="844"/>
      <c r="AC121" s="844"/>
      <c r="AD121" s="844"/>
      <c r="AE121" s="845"/>
      <c r="AF121" s="846" t="s">
        <v>445</v>
      </c>
      <c r="AG121" s="844"/>
      <c r="AH121" s="844"/>
      <c r="AI121" s="844"/>
      <c r="AJ121" s="845"/>
      <c r="AK121" s="846" t="s">
        <v>445</v>
      </c>
      <c r="AL121" s="844"/>
      <c r="AM121" s="844"/>
      <c r="AN121" s="844"/>
      <c r="AO121" s="845"/>
      <c r="AP121" s="888" t="s">
        <v>466</v>
      </c>
      <c r="AQ121" s="889"/>
      <c r="AR121" s="889"/>
      <c r="AS121" s="889"/>
      <c r="AT121" s="890"/>
      <c r="AU121" s="947"/>
      <c r="AV121" s="948"/>
      <c r="AW121" s="948"/>
      <c r="AX121" s="948"/>
      <c r="AY121" s="949"/>
      <c r="AZ121" s="879" t="s">
        <v>481</v>
      </c>
      <c r="BA121" s="816"/>
      <c r="BB121" s="816"/>
      <c r="BC121" s="816"/>
      <c r="BD121" s="816"/>
      <c r="BE121" s="816"/>
      <c r="BF121" s="816"/>
      <c r="BG121" s="816"/>
      <c r="BH121" s="816"/>
      <c r="BI121" s="816"/>
      <c r="BJ121" s="816"/>
      <c r="BK121" s="816"/>
      <c r="BL121" s="816"/>
      <c r="BM121" s="816"/>
      <c r="BN121" s="816"/>
      <c r="BO121" s="816"/>
      <c r="BP121" s="817"/>
      <c r="BQ121" s="880">
        <v>106150</v>
      </c>
      <c r="BR121" s="881"/>
      <c r="BS121" s="881"/>
      <c r="BT121" s="881"/>
      <c r="BU121" s="881"/>
      <c r="BV121" s="881">
        <v>101667</v>
      </c>
      <c r="BW121" s="881"/>
      <c r="BX121" s="881"/>
      <c r="BY121" s="881"/>
      <c r="BZ121" s="881"/>
      <c r="CA121" s="881">
        <v>64803</v>
      </c>
      <c r="CB121" s="881"/>
      <c r="CC121" s="881"/>
      <c r="CD121" s="881"/>
      <c r="CE121" s="881"/>
      <c r="CF121" s="939">
        <v>4.4000000000000004</v>
      </c>
      <c r="CG121" s="940"/>
      <c r="CH121" s="940"/>
      <c r="CI121" s="940"/>
      <c r="CJ121" s="940"/>
      <c r="CK121" s="933"/>
      <c r="CL121" s="919"/>
      <c r="CM121" s="919"/>
      <c r="CN121" s="919"/>
      <c r="CO121" s="920"/>
      <c r="CP121" s="899" t="s">
        <v>482</v>
      </c>
      <c r="CQ121" s="900"/>
      <c r="CR121" s="900"/>
      <c r="CS121" s="900"/>
      <c r="CT121" s="900"/>
      <c r="CU121" s="900"/>
      <c r="CV121" s="900"/>
      <c r="CW121" s="900"/>
      <c r="CX121" s="900"/>
      <c r="CY121" s="900"/>
      <c r="CZ121" s="900"/>
      <c r="DA121" s="900"/>
      <c r="DB121" s="900"/>
      <c r="DC121" s="900"/>
      <c r="DD121" s="900"/>
      <c r="DE121" s="900"/>
      <c r="DF121" s="901"/>
      <c r="DG121" s="880">
        <v>695</v>
      </c>
      <c r="DH121" s="881"/>
      <c r="DI121" s="881"/>
      <c r="DJ121" s="881"/>
      <c r="DK121" s="881"/>
      <c r="DL121" s="881">
        <v>498</v>
      </c>
      <c r="DM121" s="881"/>
      <c r="DN121" s="881"/>
      <c r="DO121" s="881"/>
      <c r="DP121" s="881"/>
      <c r="DQ121" s="881">
        <v>322</v>
      </c>
      <c r="DR121" s="881"/>
      <c r="DS121" s="881"/>
      <c r="DT121" s="881"/>
      <c r="DU121" s="881"/>
      <c r="DV121" s="858">
        <v>0</v>
      </c>
      <c r="DW121" s="858"/>
      <c r="DX121" s="858"/>
      <c r="DY121" s="858"/>
      <c r="DZ121" s="859"/>
    </row>
    <row r="122" spans="1:130" s="233" customFormat="1" ht="26.25" customHeight="1" x14ac:dyDescent="0.2">
      <c r="A122" s="884"/>
      <c r="B122" s="885"/>
      <c r="C122" s="879" t="s">
        <v>459</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175</v>
      </c>
      <c r="AB122" s="844"/>
      <c r="AC122" s="844"/>
      <c r="AD122" s="844"/>
      <c r="AE122" s="845"/>
      <c r="AF122" s="846" t="s">
        <v>466</v>
      </c>
      <c r="AG122" s="844"/>
      <c r="AH122" s="844"/>
      <c r="AI122" s="844"/>
      <c r="AJ122" s="845"/>
      <c r="AK122" s="846" t="s">
        <v>175</v>
      </c>
      <c r="AL122" s="844"/>
      <c r="AM122" s="844"/>
      <c r="AN122" s="844"/>
      <c r="AO122" s="845"/>
      <c r="AP122" s="888" t="s">
        <v>175</v>
      </c>
      <c r="AQ122" s="889"/>
      <c r="AR122" s="889"/>
      <c r="AS122" s="889"/>
      <c r="AT122" s="890"/>
      <c r="AU122" s="947"/>
      <c r="AV122" s="948"/>
      <c r="AW122" s="948"/>
      <c r="AX122" s="948"/>
      <c r="AY122" s="949"/>
      <c r="AZ122" s="902" t="s">
        <v>483</v>
      </c>
      <c r="BA122" s="903"/>
      <c r="BB122" s="903"/>
      <c r="BC122" s="903"/>
      <c r="BD122" s="903"/>
      <c r="BE122" s="903"/>
      <c r="BF122" s="903"/>
      <c r="BG122" s="903"/>
      <c r="BH122" s="903"/>
      <c r="BI122" s="903"/>
      <c r="BJ122" s="903"/>
      <c r="BK122" s="903"/>
      <c r="BL122" s="903"/>
      <c r="BM122" s="903"/>
      <c r="BN122" s="903"/>
      <c r="BO122" s="903"/>
      <c r="BP122" s="904"/>
      <c r="BQ122" s="943">
        <v>2370601</v>
      </c>
      <c r="BR122" s="909"/>
      <c r="BS122" s="909"/>
      <c r="BT122" s="909"/>
      <c r="BU122" s="909"/>
      <c r="BV122" s="909">
        <v>2317872</v>
      </c>
      <c r="BW122" s="909"/>
      <c r="BX122" s="909"/>
      <c r="BY122" s="909"/>
      <c r="BZ122" s="909"/>
      <c r="CA122" s="909">
        <v>2214765</v>
      </c>
      <c r="CB122" s="909"/>
      <c r="CC122" s="909"/>
      <c r="CD122" s="909"/>
      <c r="CE122" s="909"/>
      <c r="CF122" s="910">
        <v>151.69999999999999</v>
      </c>
      <c r="CG122" s="911"/>
      <c r="CH122" s="911"/>
      <c r="CI122" s="911"/>
      <c r="CJ122" s="911"/>
      <c r="CK122" s="933"/>
      <c r="CL122" s="919"/>
      <c r="CM122" s="919"/>
      <c r="CN122" s="919"/>
      <c r="CO122" s="920"/>
      <c r="CP122" s="899" t="s">
        <v>484</v>
      </c>
      <c r="CQ122" s="900"/>
      <c r="CR122" s="900"/>
      <c r="CS122" s="900"/>
      <c r="CT122" s="900"/>
      <c r="CU122" s="900"/>
      <c r="CV122" s="900"/>
      <c r="CW122" s="900"/>
      <c r="CX122" s="900"/>
      <c r="CY122" s="900"/>
      <c r="CZ122" s="900"/>
      <c r="DA122" s="900"/>
      <c r="DB122" s="900"/>
      <c r="DC122" s="900"/>
      <c r="DD122" s="900"/>
      <c r="DE122" s="900"/>
      <c r="DF122" s="901"/>
      <c r="DG122" s="880" t="s">
        <v>175</v>
      </c>
      <c r="DH122" s="881"/>
      <c r="DI122" s="881"/>
      <c r="DJ122" s="881"/>
      <c r="DK122" s="881"/>
      <c r="DL122" s="881" t="s">
        <v>445</v>
      </c>
      <c r="DM122" s="881"/>
      <c r="DN122" s="881"/>
      <c r="DO122" s="881"/>
      <c r="DP122" s="881"/>
      <c r="DQ122" s="881" t="s">
        <v>466</v>
      </c>
      <c r="DR122" s="881"/>
      <c r="DS122" s="881"/>
      <c r="DT122" s="881"/>
      <c r="DU122" s="881"/>
      <c r="DV122" s="858" t="s">
        <v>445</v>
      </c>
      <c r="DW122" s="858"/>
      <c r="DX122" s="858"/>
      <c r="DY122" s="858"/>
      <c r="DZ122" s="859"/>
    </row>
    <row r="123" spans="1:130" s="233" customFormat="1" ht="26.25" customHeight="1" x14ac:dyDescent="0.2">
      <c r="A123" s="884"/>
      <c r="B123" s="885"/>
      <c r="C123" s="879" t="s">
        <v>467</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175</v>
      </c>
      <c r="AB123" s="844"/>
      <c r="AC123" s="844"/>
      <c r="AD123" s="844"/>
      <c r="AE123" s="845"/>
      <c r="AF123" s="846" t="s">
        <v>447</v>
      </c>
      <c r="AG123" s="844"/>
      <c r="AH123" s="844"/>
      <c r="AI123" s="844"/>
      <c r="AJ123" s="845"/>
      <c r="AK123" s="846" t="s">
        <v>445</v>
      </c>
      <c r="AL123" s="844"/>
      <c r="AM123" s="844"/>
      <c r="AN123" s="844"/>
      <c r="AO123" s="845"/>
      <c r="AP123" s="888" t="s">
        <v>175</v>
      </c>
      <c r="AQ123" s="889"/>
      <c r="AR123" s="889"/>
      <c r="AS123" s="889"/>
      <c r="AT123" s="890"/>
      <c r="AU123" s="950"/>
      <c r="AV123" s="951"/>
      <c r="AW123" s="951"/>
      <c r="AX123" s="951"/>
      <c r="AY123" s="951"/>
      <c r="AZ123" s="254" t="s">
        <v>187</v>
      </c>
      <c r="BA123" s="254"/>
      <c r="BB123" s="254"/>
      <c r="BC123" s="254"/>
      <c r="BD123" s="254"/>
      <c r="BE123" s="254"/>
      <c r="BF123" s="254"/>
      <c r="BG123" s="254"/>
      <c r="BH123" s="254"/>
      <c r="BI123" s="254"/>
      <c r="BJ123" s="254"/>
      <c r="BK123" s="254"/>
      <c r="BL123" s="254"/>
      <c r="BM123" s="254"/>
      <c r="BN123" s="254"/>
      <c r="BO123" s="941" t="s">
        <v>485</v>
      </c>
      <c r="BP123" s="942"/>
      <c r="BQ123" s="896">
        <v>4325900</v>
      </c>
      <c r="BR123" s="897"/>
      <c r="BS123" s="897"/>
      <c r="BT123" s="897"/>
      <c r="BU123" s="897"/>
      <c r="BV123" s="897">
        <v>4390545</v>
      </c>
      <c r="BW123" s="897"/>
      <c r="BX123" s="897"/>
      <c r="BY123" s="897"/>
      <c r="BZ123" s="897"/>
      <c r="CA123" s="897">
        <v>4447006</v>
      </c>
      <c r="CB123" s="897"/>
      <c r="CC123" s="897"/>
      <c r="CD123" s="897"/>
      <c r="CE123" s="897"/>
      <c r="CF123" s="812"/>
      <c r="CG123" s="813"/>
      <c r="CH123" s="813"/>
      <c r="CI123" s="813"/>
      <c r="CJ123" s="898"/>
      <c r="CK123" s="933"/>
      <c r="CL123" s="919"/>
      <c r="CM123" s="919"/>
      <c r="CN123" s="919"/>
      <c r="CO123" s="920"/>
      <c r="CP123" s="899" t="s">
        <v>486</v>
      </c>
      <c r="CQ123" s="900"/>
      <c r="CR123" s="900"/>
      <c r="CS123" s="900"/>
      <c r="CT123" s="900"/>
      <c r="CU123" s="900"/>
      <c r="CV123" s="900"/>
      <c r="CW123" s="900"/>
      <c r="CX123" s="900"/>
      <c r="CY123" s="900"/>
      <c r="CZ123" s="900"/>
      <c r="DA123" s="900"/>
      <c r="DB123" s="900"/>
      <c r="DC123" s="900"/>
      <c r="DD123" s="900"/>
      <c r="DE123" s="900"/>
      <c r="DF123" s="901"/>
      <c r="DG123" s="843" t="s">
        <v>175</v>
      </c>
      <c r="DH123" s="844"/>
      <c r="DI123" s="844"/>
      <c r="DJ123" s="844"/>
      <c r="DK123" s="845"/>
      <c r="DL123" s="846" t="s">
        <v>175</v>
      </c>
      <c r="DM123" s="844"/>
      <c r="DN123" s="844"/>
      <c r="DO123" s="844"/>
      <c r="DP123" s="845"/>
      <c r="DQ123" s="846" t="s">
        <v>175</v>
      </c>
      <c r="DR123" s="844"/>
      <c r="DS123" s="844"/>
      <c r="DT123" s="844"/>
      <c r="DU123" s="845"/>
      <c r="DV123" s="888" t="s">
        <v>445</v>
      </c>
      <c r="DW123" s="889"/>
      <c r="DX123" s="889"/>
      <c r="DY123" s="889"/>
      <c r="DZ123" s="890"/>
    </row>
    <row r="124" spans="1:130" s="233" customFormat="1" ht="26.25" customHeight="1" thickBot="1" x14ac:dyDescent="0.25">
      <c r="A124" s="884"/>
      <c r="B124" s="885"/>
      <c r="C124" s="879" t="s">
        <v>471</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175</v>
      </c>
      <c r="AB124" s="844"/>
      <c r="AC124" s="844"/>
      <c r="AD124" s="844"/>
      <c r="AE124" s="845"/>
      <c r="AF124" s="846" t="s">
        <v>175</v>
      </c>
      <c r="AG124" s="844"/>
      <c r="AH124" s="844"/>
      <c r="AI124" s="844"/>
      <c r="AJ124" s="845"/>
      <c r="AK124" s="846" t="s">
        <v>447</v>
      </c>
      <c r="AL124" s="844"/>
      <c r="AM124" s="844"/>
      <c r="AN124" s="844"/>
      <c r="AO124" s="845"/>
      <c r="AP124" s="888" t="s">
        <v>450</v>
      </c>
      <c r="AQ124" s="889"/>
      <c r="AR124" s="889"/>
      <c r="AS124" s="889"/>
      <c r="AT124" s="890"/>
      <c r="AU124" s="891" t="s">
        <v>487</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462</v>
      </c>
      <c r="BR124" s="895"/>
      <c r="BS124" s="895"/>
      <c r="BT124" s="895"/>
      <c r="BU124" s="895"/>
      <c r="BV124" s="895" t="s">
        <v>462</v>
      </c>
      <c r="BW124" s="895"/>
      <c r="BX124" s="895"/>
      <c r="BY124" s="895"/>
      <c r="BZ124" s="895"/>
      <c r="CA124" s="895" t="s">
        <v>175</v>
      </c>
      <c r="CB124" s="895"/>
      <c r="CC124" s="895"/>
      <c r="CD124" s="895"/>
      <c r="CE124" s="895"/>
      <c r="CF124" s="790"/>
      <c r="CG124" s="791"/>
      <c r="CH124" s="791"/>
      <c r="CI124" s="791"/>
      <c r="CJ124" s="926"/>
      <c r="CK124" s="934"/>
      <c r="CL124" s="934"/>
      <c r="CM124" s="934"/>
      <c r="CN124" s="934"/>
      <c r="CO124" s="935"/>
      <c r="CP124" s="899" t="s">
        <v>488</v>
      </c>
      <c r="CQ124" s="900"/>
      <c r="CR124" s="900"/>
      <c r="CS124" s="900"/>
      <c r="CT124" s="900"/>
      <c r="CU124" s="900"/>
      <c r="CV124" s="900"/>
      <c r="CW124" s="900"/>
      <c r="CX124" s="900"/>
      <c r="CY124" s="900"/>
      <c r="CZ124" s="900"/>
      <c r="DA124" s="900"/>
      <c r="DB124" s="900"/>
      <c r="DC124" s="900"/>
      <c r="DD124" s="900"/>
      <c r="DE124" s="900"/>
      <c r="DF124" s="901"/>
      <c r="DG124" s="827" t="s">
        <v>175</v>
      </c>
      <c r="DH124" s="828"/>
      <c r="DI124" s="828"/>
      <c r="DJ124" s="828"/>
      <c r="DK124" s="829"/>
      <c r="DL124" s="830" t="s">
        <v>175</v>
      </c>
      <c r="DM124" s="828"/>
      <c r="DN124" s="828"/>
      <c r="DO124" s="828"/>
      <c r="DP124" s="829"/>
      <c r="DQ124" s="830" t="s">
        <v>445</v>
      </c>
      <c r="DR124" s="828"/>
      <c r="DS124" s="828"/>
      <c r="DT124" s="828"/>
      <c r="DU124" s="829"/>
      <c r="DV124" s="912" t="s">
        <v>175</v>
      </c>
      <c r="DW124" s="913"/>
      <c r="DX124" s="913"/>
      <c r="DY124" s="913"/>
      <c r="DZ124" s="914"/>
    </row>
    <row r="125" spans="1:130" s="233" customFormat="1" ht="26.25" customHeight="1" x14ac:dyDescent="0.2">
      <c r="A125" s="884"/>
      <c r="B125" s="885"/>
      <c r="C125" s="879" t="s">
        <v>473</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175</v>
      </c>
      <c r="AB125" s="844"/>
      <c r="AC125" s="844"/>
      <c r="AD125" s="844"/>
      <c r="AE125" s="845"/>
      <c r="AF125" s="846" t="s">
        <v>175</v>
      </c>
      <c r="AG125" s="844"/>
      <c r="AH125" s="844"/>
      <c r="AI125" s="844"/>
      <c r="AJ125" s="845"/>
      <c r="AK125" s="846" t="s">
        <v>445</v>
      </c>
      <c r="AL125" s="844"/>
      <c r="AM125" s="844"/>
      <c r="AN125" s="844"/>
      <c r="AO125" s="845"/>
      <c r="AP125" s="888" t="s">
        <v>445</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489</v>
      </c>
      <c r="CL125" s="916"/>
      <c r="CM125" s="916"/>
      <c r="CN125" s="916"/>
      <c r="CO125" s="917"/>
      <c r="CP125" s="924" t="s">
        <v>490</v>
      </c>
      <c r="CQ125" s="872"/>
      <c r="CR125" s="872"/>
      <c r="CS125" s="872"/>
      <c r="CT125" s="872"/>
      <c r="CU125" s="872"/>
      <c r="CV125" s="872"/>
      <c r="CW125" s="872"/>
      <c r="CX125" s="872"/>
      <c r="CY125" s="872"/>
      <c r="CZ125" s="872"/>
      <c r="DA125" s="872"/>
      <c r="DB125" s="872"/>
      <c r="DC125" s="872"/>
      <c r="DD125" s="872"/>
      <c r="DE125" s="872"/>
      <c r="DF125" s="873"/>
      <c r="DG125" s="925" t="s">
        <v>447</v>
      </c>
      <c r="DH125" s="906"/>
      <c r="DI125" s="906"/>
      <c r="DJ125" s="906"/>
      <c r="DK125" s="906"/>
      <c r="DL125" s="906" t="s">
        <v>445</v>
      </c>
      <c r="DM125" s="906"/>
      <c r="DN125" s="906"/>
      <c r="DO125" s="906"/>
      <c r="DP125" s="906"/>
      <c r="DQ125" s="906" t="s">
        <v>447</v>
      </c>
      <c r="DR125" s="906"/>
      <c r="DS125" s="906"/>
      <c r="DT125" s="906"/>
      <c r="DU125" s="906"/>
      <c r="DV125" s="907" t="s">
        <v>445</v>
      </c>
      <c r="DW125" s="907"/>
      <c r="DX125" s="907"/>
      <c r="DY125" s="907"/>
      <c r="DZ125" s="908"/>
    </row>
    <row r="126" spans="1:130" s="233" customFormat="1" ht="26.25" customHeight="1" thickBot="1" x14ac:dyDescent="0.25">
      <c r="A126" s="884"/>
      <c r="B126" s="885"/>
      <c r="C126" s="879" t="s">
        <v>475</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175</v>
      </c>
      <c r="AB126" s="844"/>
      <c r="AC126" s="844"/>
      <c r="AD126" s="844"/>
      <c r="AE126" s="845"/>
      <c r="AF126" s="846" t="s">
        <v>445</v>
      </c>
      <c r="AG126" s="844"/>
      <c r="AH126" s="844"/>
      <c r="AI126" s="844"/>
      <c r="AJ126" s="845"/>
      <c r="AK126" s="846" t="s">
        <v>445</v>
      </c>
      <c r="AL126" s="844"/>
      <c r="AM126" s="844"/>
      <c r="AN126" s="844"/>
      <c r="AO126" s="845"/>
      <c r="AP126" s="888" t="s">
        <v>445</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491</v>
      </c>
      <c r="CQ126" s="816"/>
      <c r="CR126" s="816"/>
      <c r="CS126" s="816"/>
      <c r="CT126" s="816"/>
      <c r="CU126" s="816"/>
      <c r="CV126" s="816"/>
      <c r="CW126" s="816"/>
      <c r="CX126" s="816"/>
      <c r="CY126" s="816"/>
      <c r="CZ126" s="816"/>
      <c r="DA126" s="816"/>
      <c r="DB126" s="816"/>
      <c r="DC126" s="816"/>
      <c r="DD126" s="816"/>
      <c r="DE126" s="816"/>
      <c r="DF126" s="817"/>
      <c r="DG126" s="880" t="s">
        <v>445</v>
      </c>
      <c r="DH126" s="881"/>
      <c r="DI126" s="881"/>
      <c r="DJ126" s="881"/>
      <c r="DK126" s="881"/>
      <c r="DL126" s="881" t="s">
        <v>450</v>
      </c>
      <c r="DM126" s="881"/>
      <c r="DN126" s="881"/>
      <c r="DO126" s="881"/>
      <c r="DP126" s="881"/>
      <c r="DQ126" s="881" t="s">
        <v>175</v>
      </c>
      <c r="DR126" s="881"/>
      <c r="DS126" s="881"/>
      <c r="DT126" s="881"/>
      <c r="DU126" s="881"/>
      <c r="DV126" s="858" t="s">
        <v>445</v>
      </c>
      <c r="DW126" s="858"/>
      <c r="DX126" s="858"/>
      <c r="DY126" s="858"/>
      <c r="DZ126" s="859"/>
    </row>
    <row r="127" spans="1:130" s="233" customFormat="1" ht="26.25" customHeight="1" x14ac:dyDescent="0.2">
      <c r="A127" s="886"/>
      <c r="B127" s="887"/>
      <c r="C127" s="902" t="s">
        <v>492</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175</v>
      </c>
      <c r="AB127" s="844"/>
      <c r="AC127" s="844"/>
      <c r="AD127" s="844"/>
      <c r="AE127" s="845"/>
      <c r="AF127" s="846" t="s">
        <v>175</v>
      </c>
      <c r="AG127" s="844"/>
      <c r="AH127" s="844"/>
      <c r="AI127" s="844"/>
      <c r="AJ127" s="845"/>
      <c r="AK127" s="846" t="s">
        <v>175</v>
      </c>
      <c r="AL127" s="844"/>
      <c r="AM127" s="844"/>
      <c r="AN127" s="844"/>
      <c r="AO127" s="845"/>
      <c r="AP127" s="888" t="s">
        <v>175</v>
      </c>
      <c r="AQ127" s="889"/>
      <c r="AR127" s="889"/>
      <c r="AS127" s="889"/>
      <c r="AT127" s="890"/>
      <c r="AU127" s="235"/>
      <c r="AV127" s="235"/>
      <c r="AW127" s="235"/>
      <c r="AX127" s="905" t="s">
        <v>493</v>
      </c>
      <c r="AY127" s="876"/>
      <c r="AZ127" s="876"/>
      <c r="BA127" s="876"/>
      <c r="BB127" s="876"/>
      <c r="BC127" s="876"/>
      <c r="BD127" s="876"/>
      <c r="BE127" s="877"/>
      <c r="BF127" s="875" t="s">
        <v>494</v>
      </c>
      <c r="BG127" s="876"/>
      <c r="BH127" s="876"/>
      <c r="BI127" s="876"/>
      <c r="BJ127" s="876"/>
      <c r="BK127" s="876"/>
      <c r="BL127" s="877"/>
      <c r="BM127" s="875" t="s">
        <v>495</v>
      </c>
      <c r="BN127" s="876"/>
      <c r="BO127" s="876"/>
      <c r="BP127" s="876"/>
      <c r="BQ127" s="876"/>
      <c r="BR127" s="876"/>
      <c r="BS127" s="877"/>
      <c r="BT127" s="875" t="s">
        <v>496</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497</v>
      </c>
      <c r="CQ127" s="816"/>
      <c r="CR127" s="816"/>
      <c r="CS127" s="816"/>
      <c r="CT127" s="816"/>
      <c r="CU127" s="816"/>
      <c r="CV127" s="816"/>
      <c r="CW127" s="816"/>
      <c r="CX127" s="816"/>
      <c r="CY127" s="816"/>
      <c r="CZ127" s="816"/>
      <c r="DA127" s="816"/>
      <c r="DB127" s="816"/>
      <c r="DC127" s="816"/>
      <c r="DD127" s="816"/>
      <c r="DE127" s="816"/>
      <c r="DF127" s="817"/>
      <c r="DG127" s="880" t="s">
        <v>445</v>
      </c>
      <c r="DH127" s="881"/>
      <c r="DI127" s="881"/>
      <c r="DJ127" s="881"/>
      <c r="DK127" s="881"/>
      <c r="DL127" s="881" t="s">
        <v>175</v>
      </c>
      <c r="DM127" s="881"/>
      <c r="DN127" s="881"/>
      <c r="DO127" s="881"/>
      <c r="DP127" s="881"/>
      <c r="DQ127" s="881" t="s">
        <v>445</v>
      </c>
      <c r="DR127" s="881"/>
      <c r="DS127" s="881"/>
      <c r="DT127" s="881"/>
      <c r="DU127" s="881"/>
      <c r="DV127" s="858" t="s">
        <v>447</v>
      </c>
      <c r="DW127" s="858"/>
      <c r="DX127" s="858"/>
      <c r="DY127" s="858"/>
      <c r="DZ127" s="859"/>
    </row>
    <row r="128" spans="1:130" s="233" customFormat="1" ht="26.25" customHeight="1" thickBot="1" x14ac:dyDescent="0.25">
      <c r="A128" s="860" t="s">
        <v>498</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499</v>
      </c>
      <c r="X128" s="862"/>
      <c r="Y128" s="862"/>
      <c r="Z128" s="863"/>
      <c r="AA128" s="864">
        <v>4456</v>
      </c>
      <c r="AB128" s="865"/>
      <c r="AC128" s="865"/>
      <c r="AD128" s="865"/>
      <c r="AE128" s="866"/>
      <c r="AF128" s="867">
        <v>4483</v>
      </c>
      <c r="AG128" s="865"/>
      <c r="AH128" s="865"/>
      <c r="AI128" s="865"/>
      <c r="AJ128" s="866"/>
      <c r="AK128" s="867" t="s">
        <v>447</v>
      </c>
      <c r="AL128" s="865"/>
      <c r="AM128" s="865"/>
      <c r="AN128" s="865"/>
      <c r="AO128" s="866"/>
      <c r="AP128" s="868"/>
      <c r="AQ128" s="869"/>
      <c r="AR128" s="869"/>
      <c r="AS128" s="869"/>
      <c r="AT128" s="870"/>
      <c r="AU128" s="235"/>
      <c r="AV128" s="235"/>
      <c r="AW128" s="235"/>
      <c r="AX128" s="871" t="s">
        <v>500</v>
      </c>
      <c r="AY128" s="872"/>
      <c r="AZ128" s="872"/>
      <c r="BA128" s="872"/>
      <c r="BB128" s="872"/>
      <c r="BC128" s="872"/>
      <c r="BD128" s="872"/>
      <c r="BE128" s="873"/>
      <c r="BF128" s="850" t="s">
        <v>175</v>
      </c>
      <c r="BG128" s="851"/>
      <c r="BH128" s="851"/>
      <c r="BI128" s="851"/>
      <c r="BJ128" s="851"/>
      <c r="BK128" s="851"/>
      <c r="BL128" s="874"/>
      <c r="BM128" s="850">
        <v>15</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501</v>
      </c>
      <c r="CQ128" s="794"/>
      <c r="CR128" s="794"/>
      <c r="CS128" s="794"/>
      <c r="CT128" s="794"/>
      <c r="CU128" s="794"/>
      <c r="CV128" s="794"/>
      <c r="CW128" s="794"/>
      <c r="CX128" s="794"/>
      <c r="CY128" s="794"/>
      <c r="CZ128" s="794"/>
      <c r="DA128" s="794"/>
      <c r="DB128" s="794"/>
      <c r="DC128" s="794"/>
      <c r="DD128" s="794"/>
      <c r="DE128" s="794"/>
      <c r="DF128" s="795"/>
      <c r="DG128" s="854" t="s">
        <v>175</v>
      </c>
      <c r="DH128" s="855"/>
      <c r="DI128" s="855"/>
      <c r="DJ128" s="855"/>
      <c r="DK128" s="855"/>
      <c r="DL128" s="855" t="s">
        <v>445</v>
      </c>
      <c r="DM128" s="855"/>
      <c r="DN128" s="855"/>
      <c r="DO128" s="855"/>
      <c r="DP128" s="855"/>
      <c r="DQ128" s="855" t="s">
        <v>445</v>
      </c>
      <c r="DR128" s="855"/>
      <c r="DS128" s="855"/>
      <c r="DT128" s="855"/>
      <c r="DU128" s="855"/>
      <c r="DV128" s="856" t="s">
        <v>445</v>
      </c>
      <c r="DW128" s="856"/>
      <c r="DX128" s="856"/>
      <c r="DY128" s="856"/>
      <c r="DZ128" s="857"/>
    </row>
    <row r="129" spans="1:131" s="233" customFormat="1" ht="26.25" customHeight="1" x14ac:dyDescent="0.2">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502</v>
      </c>
      <c r="X129" s="841"/>
      <c r="Y129" s="841"/>
      <c r="Z129" s="842"/>
      <c r="AA129" s="843">
        <v>1468258</v>
      </c>
      <c r="AB129" s="844"/>
      <c r="AC129" s="844"/>
      <c r="AD129" s="844"/>
      <c r="AE129" s="845"/>
      <c r="AF129" s="846">
        <v>1539159</v>
      </c>
      <c r="AG129" s="844"/>
      <c r="AH129" s="844"/>
      <c r="AI129" s="844"/>
      <c r="AJ129" s="845"/>
      <c r="AK129" s="846">
        <v>1708144</v>
      </c>
      <c r="AL129" s="844"/>
      <c r="AM129" s="844"/>
      <c r="AN129" s="844"/>
      <c r="AO129" s="845"/>
      <c r="AP129" s="847"/>
      <c r="AQ129" s="848"/>
      <c r="AR129" s="848"/>
      <c r="AS129" s="848"/>
      <c r="AT129" s="849"/>
      <c r="AU129" s="236"/>
      <c r="AV129" s="236"/>
      <c r="AW129" s="236"/>
      <c r="AX129" s="815" t="s">
        <v>503</v>
      </c>
      <c r="AY129" s="816"/>
      <c r="AZ129" s="816"/>
      <c r="BA129" s="816"/>
      <c r="BB129" s="816"/>
      <c r="BC129" s="816"/>
      <c r="BD129" s="816"/>
      <c r="BE129" s="817"/>
      <c r="BF129" s="834" t="s">
        <v>175</v>
      </c>
      <c r="BG129" s="835"/>
      <c r="BH129" s="835"/>
      <c r="BI129" s="835"/>
      <c r="BJ129" s="835"/>
      <c r="BK129" s="835"/>
      <c r="BL129" s="836"/>
      <c r="BM129" s="834">
        <v>20</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38" t="s">
        <v>504</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505</v>
      </c>
      <c r="X130" s="841"/>
      <c r="Y130" s="841"/>
      <c r="Z130" s="842"/>
      <c r="AA130" s="843">
        <v>223091</v>
      </c>
      <c r="AB130" s="844"/>
      <c r="AC130" s="844"/>
      <c r="AD130" s="844"/>
      <c r="AE130" s="845"/>
      <c r="AF130" s="846">
        <v>231272</v>
      </c>
      <c r="AG130" s="844"/>
      <c r="AH130" s="844"/>
      <c r="AI130" s="844"/>
      <c r="AJ130" s="845"/>
      <c r="AK130" s="846">
        <v>247999</v>
      </c>
      <c r="AL130" s="844"/>
      <c r="AM130" s="844"/>
      <c r="AN130" s="844"/>
      <c r="AO130" s="845"/>
      <c r="AP130" s="847"/>
      <c r="AQ130" s="848"/>
      <c r="AR130" s="848"/>
      <c r="AS130" s="848"/>
      <c r="AT130" s="849"/>
      <c r="AU130" s="236"/>
      <c r="AV130" s="236"/>
      <c r="AW130" s="236"/>
      <c r="AX130" s="815" t="s">
        <v>506</v>
      </c>
      <c r="AY130" s="816"/>
      <c r="AZ130" s="816"/>
      <c r="BA130" s="816"/>
      <c r="BB130" s="816"/>
      <c r="BC130" s="816"/>
      <c r="BD130" s="816"/>
      <c r="BE130" s="817"/>
      <c r="BF130" s="818">
        <v>2.4</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507</v>
      </c>
      <c r="X131" s="825"/>
      <c r="Y131" s="825"/>
      <c r="Z131" s="826"/>
      <c r="AA131" s="827">
        <v>1245167</v>
      </c>
      <c r="AB131" s="828"/>
      <c r="AC131" s="828"/>
      <c r="AD131" s="828"/>
      <c r="AE131" s="829"/>
      <c r="AF131" s="830">
        <v>1307887</v>
      </c>
      <c r="AG131" s="828"/>
      <c r="AH131" s="828"/>
      <c r="AI131" s="828"/>
      <c r="AJ131" s="829"/>
      <c r="AK131" s="830">
        <v>1460145</v>
      </c>
      <c r="AL131" s="828"/>
      <c r="AM131" s="828"/>
      <c r="AN131" s="828"/>
      <c r="AO131" s="829"/>
      <c r="AP131" s="831"/>
      <c r="AQ131" s="832"/>
      <c r="AR131" s="832"/>
      <c r="AS131" s="832"/>
      <c r="AT131" s="833"/>
      <c r="AU131" s="236"/>
      <c r="AV131" s="236"/>
      <c r="AW131" s="236"/>
      <c r="AX131" s="793" t="s">
        <v>508</v>
      </c>
      <c r="AY131" s="794"/>
      <c r="AZ131" s="794"/>
      <c r="BA131" s="794"/>
      <c r="BB131" s="794"/>
      <c r="BC131" s="794"/>
      <c r="BD131" s="794"/>
      <c r="BE131" s="795"/>
      <c r="BF131" s="796" t="s">
        <v>175</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802" t="s">
        <v>509</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510</v>
      </c>
      <c r="W132" s="806"/>
      <c r="X132" s="806"/>
      <c r="Y132" s="806"/>
      <c r="Z132" s="807"/>
      <c r="AA132" s="808">
        <v>2.4619990729999999</v>
      </c>
      <c r="AB132" s="809"/>
      <c r="AC132" s="809"/>
      <c r="AD132" s="809"/>
      <c r="AE132" s="810"/>
      <c r="AF132" s="811">
        <v>2.021963671</v>
      </c>
      <c r="AG132" s="809"/>
      <c r="AH132" s="809"/>
      <c r="AI132" s="809"/>
      <c r="AJ132" s="810"/>
      <c r="AK132" s="811">
        <v>2.8582092870000002</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511</v>
      </c>
      <c r="W133" s="785"/>
      <c r="X133" s="785"/>
      <c r="Y133" s="785"/>
      <c r="Z133" s="786"/>
      <c r="AA133" s="787">
        <v>2.2999999999999998</v>
      </c>
      <c r="AB133" s="788"/>
      <c r="AC133" s="788"/>
      <c r="AD133" s="788"/>
      <c r="AE133" s="789"/>
      <c r="AF133" s="787">
        <v>2.2000000000000002</v>
      </c>
      <c r="AG133" s="788"/>
      <c r="AH133" s="788"/>
      <c r="AI133" s="788"/>
      <c r="AJ133" s="789"/>
      <c r="AK133" s="787">
        <v>2.4</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LB5ZKVoypxZmtoRKBmlteKcb7WNs3pn7myYnPbpVU7PpHgcf80ag/rMkz0IhqMUydbPnQNZ93APUO4A0oOLQRg==" saltValue="xnoEHnO1EXGCRDlQd9FCx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512</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algorithmName="SHA-512" hashValue="XmyZv0lYf9EWsFVL1wxOhiInUfDcjKFMZmoVHjhu6Rms06+1emKzRtuDhmLEa7xZBoDeF4oL1ht6qI6D2UBpPg==" saltValue="PCQ/YOO/g52pSOndNHuM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BA/aXOZsCVwRXV+ojBAZYPRRALM3kkFVek6T2Y5Y6HeYHawf3LCclh1RUbgVBLN+pMhtPOpMwzak0Dmi2+YYaw==" saltValue="QJt8TxQYODF/9E6VsF5+Y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513</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514</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4" t="s">
        <v>515</v>
      </c>
      <c r="AP7" s="275"/>
      <c r="AQ7" s="276" t="s">
        <v>516</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5"/>
      <c r="AP8" s="281" t="s">
        <v>517</v>
      </c>
      <c r="AQ8" s="282" t="s">
        <v>518</v>
      </c>
      <c r="AR8" s="283" t="s">
        <v>519</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6" t="s">
        <v>520</v>
      </c>
      <c r="AL9" s="1197"/>
      <c r="AM9" s="1197"/>
      <c r="AN9" s="1198"/>
      <c r="AO9" s="284">
        <v>457980</v>
      </c>
      <c r="AP9" s="284">
        <v>481577</v>
      </c>
      <c r="AQ9" s="285">
        <v>194778</v>
      </c>
      <c r="AR9" s="286">
        <v>147.19999999999999</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6" t="s">
        <v>521</v>
      </c>
      <c r="AL10" s="1197"/>
      <c r="AM10" s="1197"/>
      <c r="AN10" s="1198"/>
      <c r="AO10" s="287">
        <v>67207</v>
      </c>
      <c r="AP10" s="287">
        <v>70670</v>
      </c>
      <c r="AQ10" s="288">
        <v>26112</v>
      </c>
      <c r="AR10" s="289">
        <v>170.6</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6" t="s">
        <v>522</v>
      </c>
      <c r="AL11" s="1197"/>
      <c r="AM11" s="1197"/>
      <c r="AN11" s="1198"/>
      <c r="AO11" s="287" t="s">
        <v>523</v>
      </c>
      <c r="AP11" s="287" t="s">
        <v>523</v>
      </c>
      <c r="AQ11" s="288">
        <v>390</v>
      </c>
      <c r="AR11" s="289" t="s">
        <v>523</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6" t="s">
        <v>524</v>
      </c>
      <c r="AL12" s="1197"/>
      <c r="AM12" s="1197"/>
      <c r="AN12" s="1198"/>
      <c r="AO12" s="287" t="s">
        <v>523</v>
      </c>
      <c r="AP12" s="287" t="s">
        <v>523</v>
      </c>
      <c r="AQ12" s="288" t="s">
        <v>523</v>
      </c>
      <c r="AR12" s="289" t="s">
        <v>523</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6" t="s">
        <v>525</v>
      </c>
      <c r="AL13" s="1197"/>
      <c r="AM13" s="1197"/>
      <c r="AN13" s="1198"/>
      <c r="AO13" s="287">
        <v>10417</v>
      </c>
      <c r="AP13" s="287">
        <v>10954</v>
      </c>
      <c r="AQ13" s="288">
        <v>7005</v>
      </c>
      <c r="AR13" s="289">
        <v>56.4</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6" t="s">
        <v>526</v>
      </c>
      <c r="AL14" s="1197"/>
      <c r="AM14" s="1197"/>
      <c r="AN14" s="1198"/>
      <c r="AO14" s="287" t="s">
        <v>523</v>
      </c>
      <c r="AP14" s="287" t="s">
        <v>523</v>
      </c>
      <c r="AQ14" s="288">
        <v>3736</v>
      </c>
      <c r="AR14" s="289" t="s">
        <v>523</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9" t="s">
        <v>527</v>
      </c>
      <c r="AL15" s="1200"/>
      <c r="AM15" s="1200"/>
      <c r="AN15" s="1201"/>
      <c r="AO15" s="287">
        <v>-30108</v>
      </c>
      <c r="AP15" s="287">
        <v>-31659</v>
      </c>
      <c r="AQ15" s="288">
        <v>-14789</v>
      </c>
      <c r="AR15" s="289">
        <v>114.1</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9" t="s">
        <v>187</v>
      </c>
      <c r="AL16" s="1200"/>
      <c r="AM16" s="1200"/>
      <c r="AN16" s="1201"/>
      <c r="AO16" s="287">
        <v>505496</v>
      </c>
      <c r="AP16" s="287">
        <v>531542</v>
      </c>
      <c r="AQ16" s="288">
        <v>217232</v>
      </c>
      <c r="AR16" s="289">
        <v>144.69999999999999</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528</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529</v>
      </c>
      <c r="AP20" s="296" t="s">
        <v>530</v>
      </c>
      <c r="AQ20" s="297" t="s">
        <v>531</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2" t="s">
        <v>532</v>
      </c>
      <c r="AL21" s="1203"/>
      <c r="AM21" s="1203"/>
      <c r="AN21" s="1204"/>
      <c r="AO21" s="300">
        <v>50.47</v>
      </c>
      <c r="AP21" s="301">
        <v>19.260000000000002</v>
      </c>
      <c r="AQ21" s="302">
        <v>31.21</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2" t="s">
        <v>533</v>
      </c>
      <c r="AL22" s="1203"/>
      <c r="AM22" s="1203"/>
      <c r="AN22" s="1204"/>
      <c r="AO22" s="305">
        <v>96.9</v>
      </c>
      <c r="AP22" s="306">
        <v>95.2</v>
      </c>
      <c r="AQ22" s="307">
        <v>1.7</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95" t="s">
        <v>534</v>
      </c>
      <c r="B26" s="1195"/>
      <c r="C26" s="1195"/>
      <c r="D26" s="1195"/>
      <c r="E26" s="1195"/>
      <c r="F26" s="1195"/>
      <c r="G26" s="1195"/>
      <c r="H26" s="1195"/>
      <c r="I26" s="1195"/>
      <c r="J26" s="1195"/>
      <c r="K26" s="1195"/>
      <c r="L26" s="1195"/>
      <c r="M26" s="1195"/>
      <c r="N26" s="1195"/>
      <c r="O26" s="1195"/>
      <c r="P26" s="1195"/>
      <c r="Q26" s="1195"/>
      <c r="R26" s="1195"/>
      <c r="S26" s="1195"/>
      <c r="T26" s="1195"/>
      <c r="U26" s="1195"/>
      <c r="V26" s="1195"/>
      <c r="W26" s="1195"/>
      <c r="X26" s="1195"/>
      <c r="Y26" s="1195"/>
      <c r="Z26" s="1195"/>
      <c r="AA26" s="1195"/>
      <c r="AB26" s="1195"/>
      <c r="AC26" s="1195"/>
      <c r="AD26" s="1195"/>
      <c r="AE26" s="1195"/>
      <c r="AF26" s="1195"/>
      <c r="AG26" s="1195"/>
      <c r="AH26" s="1195"/>
      <c r="AI26" s="1195"/>
      <c r="AJ26" s="1195"/>
      <c r="AK26" s="1195"/>
      <c r="AL26" s="1195"/>
      <c r="AM26" s="1195"/>
      <c r="AN26" s="1195"/>
      <c r="AO26" s="1195"/>
      <c r="AP26" s="1195"/>
      <c r="AQ26" s="1195"/>
      <c r="AR26" s="1195"/>
      <c r="AS26" s="1195"/>
      <c r="AT26" s="270"/>
    </row>
    <row r="27" spans="1:46" ht="13.2" x14ac:dyDescent="0.2">
      <c r="A27" s="312"/>
      <c r="AO27" s="265"/>
      <c r="AP27" s="265"/>
      <c r="AQ27" s="265"/>
      <c r="AR27" s="265"/>
      <c r="AS27" s="265"/>
      <c r="AT27" s="265"/>
    </row>
    <row r="28" spans="1:46" ht="16.2" x14ac:dyDescent="0.2">
      <c r="A28" s="266" t="s">
        <v>535</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536</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4" t="s">
        <v>515</v>
      </c>
      <c r="AP30" s="275"/>
      <c r="AQ30" s="276" t="s">
        <v>516</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5"/>
      <c r="AP31" s="281" t="s">
        <v>517</v>
      </c>
      <c r="AQ31" s="282" t="s">
        <v>518</v>
      </c>
      <c r="AR31" s="283" t="s">
        <v>519</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6" t="s">
        <v>537</v>
      </c>
      <c r="AL32" s="1187"/>
      <c r="AM32" s="1187"/>
      <c r="AN32" s="1188"/>
      <c r="AO32" s="315">
        <v>253348</v>
      </c>
      <c r="AP32" s="315">
        <v>266402</v>
      </c>
      <c r="AQ32" s="316">
        <v>113550</v>
      </c>
      <c r="AR32" s="317">
        <v>134.6</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6" t="s">
        <v>538</v>
      </c>
      <c r="AL33" s="1187"/>
      <c r="AM33" s="1187"/>
      <c r="AN33" s="1188"/>
      <c r="AO33" s="315" t="s">
        <v>523</v>
      </c>
      <c r="AP33" s="315" t="s">
        <v>523</v>
      </c>
      <c r="AQ33" s="316" t="s">
        <v>523</v>
      </c>
      <c r="AR33" s="317" t="s">
        <v>523</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6" t="s">
        <v>539</v>
      </c>
      <c r="AL34" s="1187"/>
      <c r="AM34" s="1187"/>
      <c r="AN34" s="1188"/>
      <c r="AO34" s="315" t="s">
        <v>523</v>
      </c>
      <c r="AP34" s="315" t="s">
        <v>523</v>
      </c>
      <c r="AQ34" s="316" t="s">
        <v>523</v>
      </c>
      <c r="AR34" s="317" t="s">
        <v>523</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6" t="s">
        <v>540</v>
      </c>
      <c r="AL35" s="1187"/>
      <c r="AM35" s="1187"/>
      <c r="AN35" s="1188"/>
      <c r="AO35" s="315">
        <v>26343</v>
      </c>
      <c r="AP35" s="315">
        <v>27700</v>
      </c>
      <c r="AQ35" s="316">
        <v>31148</v>
      </c>
      <c r="AR35" s="317">
        <v>-11.1</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6" t="s">
        <v>541</v>
      </c>
      <c r="AL36" s="1187"/>
      <c r="AM36" s="1187"/>
      <c r="AN36" s="1188"/>
      <c r="AO36" s="315">
        <v>10042</v>
      </c>
      <c r="AP36" s="315">
        <v>10559</v>
      </c>
      <c r="AQ36" s="316">
        <v>2793</v>
      </c>
      <c r="AR36" s="317">
        <v>278.10000000000002</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6" t="s">
        <v>542</v>
      </c>
      <c r="AL37" s="1187"/>
      <c r="AM37" s="1187"/>
      <c r="AN37" s="1188"/>
      <c r="AO37" s="315" t="s">
        <v>523</v>
      </c>
      <c r="AP37" s="315" t="s">
        <v>523</v>
      </c>
      <c r="AQ37" s="316">
        <v>608</v>
      </c>
      <c r="AR37" s="317" t="s">
        <v>523</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9" t="s">
        <v>543</v>
      </c>
      <c r="AL38" s="1190"/>
      <c r="AM38" s="1190"/>
      <c r="AN38" s="1191"/>
      <c r="AO38" s="318" t="s">
        <v>523</v>
      </c>
      <c r="AP38" s="318" t="s">
        <v>523</v>
      </c>
      <c r="AQ38" s="319">
        <v>12</v>
      </c>
      <c r="AR38" s="307" t="s">
        <v>523</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9" t="s">
        <v>544</v>
      </c>
      <c r="AL39" s="1190"/>
      <c r="AM39" s="1190"/>
      <c r="AN39" s="1191"/>
      <c r="AO39" s="315" t="s">
        <v>523</v>
      </c>
      <c r="AP39" s="315" t="s">
        <v>523</v>
      </c>
      <c r="AQ39" s="316">
        <v>-2283</v>
      </c>
      <c r="AR39" s="317" t="s">
        <v>523</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6" t="s">
        <v>545</v>
      </c>
      <c r="AL40" s="1187"/>
      <c r="AM40" s="1187"/>
      <c r="AN40" s="1188"/>
      <c r="AO40" s="315">
        <v>-247999</v>
      </c>
      <c r="AP40" s="315">
        <v>-260777</v>
      </c>
      <c r="AQ40" s="316">
        <v>-109335</v>
      </c>
      <c r="AR40" s="317">
        <v>138.5</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2" t="s">
        <v>298</v>
      </c>
      <c r="AL41" s="1193"/>
      <c r="AM41" s="1193"/>
      <c r="AN41" s="1194"/>
      <c r="AO41" s="315">
        <v>41734</v>
      </c>
      <c r="AP41" s="315">
        <v>43884</v>
      </c>
      <c r="AQ41" s="316">
        <v>36494</v>
      </c>
      <c r="AR41" s="317">
        <v>20.2</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546</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547</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548</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9" t="s">
        <v>515</v>
      </c>
      <c r="AN49" s="1181" t="s">
        <v>549</v>
      </c>
      <c r="AO49" s="1182"/>
      <c r="AP49" s="1182"/>
      <c r="AQ49" s="1182"/>
      <c r="AR49" s="1183"/>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80"/>
      <c r="AN50" s="331" t="s">
        <v>550</v>
      </c>
      <c r="AO50" s="332" t="s">
        <v>551</v>
      </c>
      <c r="AP50" s="333" t="s">
        <v>552</v>
      </c>
      <c r="AQ50" s="334" t="s">
        <v>553</v>
      </c>
      <c r="AR50" s="335" t="s">
        <v>554</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555</v>
      </c>
      <c r="AL51" s="328"/>
      <c r="AM51" s="336">
        <v>617242</v>
      </c>
      <c r="AN51" s="337">
        <v>565758</v>
      </c>
      <c r="AO51" s="338">
        <v>10.1</v>
      </c>
      <c r="AP51" s="339">
        <v>317319</v>
      </c>
      <c r="AQ51" s="340">
        <v>2.2999999999999998</v>
      </c>
      <c r="AR51" s="341">
        <v>7.8</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556</v>
      </c>
      <c r="AM52" s="344">
        <v>563532</v>
      </c>
      <c r="AN52" s="345">
        <v>516528</v>
      </c>
      <c r="AO52" s="346">
        <v>47.2</v>
      </c>
      <c r="AP52" s="347">
        <v>164214</v>
      </c>
      <c r="AQ52" s="348">
        <v>4.2</v>
      </c>
      <c r="AR52" s="349">
        <v>43</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557</v>
      </c>
      <c r="AL53" s="328"/>
      <c r="AM53" s="336">
        <v>770424</v>
      </c>
      <c r="AN53" s="337">
        <v>724083</v>
      </c>
      <c r="AO53" s="338">
        <v>28</v>
      </c>
      <c r="AP53" s="339">
        <v>289738</v>
      </c>
      <c r="AQ53" s="340">
        <v>-8.6999999999999993</v>
      </c>
      <c r="AR53" s="341">
        <v>36.700000000000003</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556</v>
      </c>
      <c r="AM54" s="344">
        <v>700169</v>
      </c>
      <c r="AN54" s="345">
        <v>658054</v>
      </c>
      <c r="AO54" s="346">
        <v>27.4</v>
      </c>
      <c r="AP54" s="347">
        <v>156238</v>
      </c>
      <c r="AQ54" s="348">
        <v>-4.9000000000000004</v>
      </c>
      <c r="AR54" s="349">
        <v>32.299999999999997</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558</v>
      </c>
      <c r="AL55" s="328"/>
      <c r="AM55" s="336">
        <v>1054194</v>
      </c>
      <c r="AN55" s="337">
        <v>1013648</v>
      </c>
      <c r="AO55" s="338">
        <v>40</v>
      </c>
      <c r="AP55" s="339">
        <v>316937</v>
      </c>
      <c r="AQ55" s="340">
        <v>9.4</v>
      </c>
      <c r="AR55" s="341">
        <v>30.6</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556</v>
      </c>
      <c r="AM56" s="344">
        <v>934152</v>
      </c>
      <c r="AN56" s="345">
        <v>898223</v>
      </c>
      <c r="AO56" s="346">
        <v>36.5</v>
      </c>
      <c r="AP56" s="347">
        <v>199150</v>
      </c>
      <c r="AQ56" s="348">
        <v>27.5</v>
      </c>
      <c r="AR56" s="349">
        <v>9</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559</v>
      </c>
      <c r="AL57" s="328"/>
      <c r="AM57" s="336">
        <v>736368</v>
      </c>
      <c r="AN57" s="337">
        <v>734898</v>
      </c>
      <c r="AO57" s="338">
        <v>-27.5</v>
      </c>
      <c r="AP57" s="339">
        <v>332350</v>
      </c>
      <c r="AQ57" s="340">
        <v>4.9000000000000004</v>
      </c>
      <c r="AR57" s="341">
        <v>-32.4</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556</v>
      </c>
      <c r="AM58" s="344">
        <v>542455</v>
      </c>
      <c r="AN58" s="345">
        <v>541372</v>
      </c>
      <c r="AO58" s="346">
        <v>-39.700000000000003</v>
      </c>
      <c r="AP58" s="347">
        <v>200453</v>
      </c>
      <c r="AQ58" s="348">
        <v>0.7</v>
      </c>
      <c r="AR58" s="349">
        <v>-40.4</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560</v>
      </c>
      <c r="AL59" s="328"/>
      <c r="AM59" s="336">
        <v>1290693</v>
      </c>
      <c r="AN59" s="337">
        <v>1357196</v>
      </c>
      <c r="AO59" s="338">
        <v>84.7</v>
      </c>
      <c r="AP59" s="339">
        <v>330026</v>
      </c>
      <c r="AQ59" s="340">
        <v>-0.7</v>
      </c>
      <c r="AR59" s="341">
        <v>85.4</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556</v>
      </c>
      <c r="AM60" s="344">
        <v>1102478</v>
      </c>
      <c r="AN60" s="345">
        <v>1159283</v>
      </c>
      <c r="AO60" s="346">
        <v>114.1</v>
      </c>
      <c r="AP60" s="347">
        <v>141075</v>
      </c>
      <c r="AQ60" s="348">
        <v>-29.6</v>
      </c>
      <c r="AR60" s="349">
        <v>143.69999999999999</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561</v>
      </c>
      <c r="AL61" s="350"/>
      <c r="AM61" s="351">
        <v>893784</v>
      </c>
      <c r="AN61" s="352">
        <v>879117</v>
      </c>
      <c r="AO61" s="353">
        <v>27.1</v>
      </c>
      <c r="AP61" s="354">
        <v>317274</v>
      </c>
      <c r="AQ61" s="355">
        <v>1.4</v>
      </c>
      <c r="AR61" s="341">
        <v>25.7</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556</v>
      </c>
      <c r="AM62" s="344">
        <v>768557</v>
      </c>
      <c r="AN62" s="345">
        <v>754692</v>
      </c>
      <c r="AO62" s="346">
        <v>37.1</v>
      </c>
      <c r="AP62" s="347">
        <v>172226</v>
      </c>
      <c r="AQ62" s="348">
        <v>-0.4</v>
      </c>
      <c r="AR62" s="349">
        <v>37.5</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p19ghuf7Fk+3MryFe96JTmmTNS9BnsHsufyYSTVBoH/MFxYekI+nQ/nLviWIubEKuTPEFitJvjtafMj+crdZ+g==" saltValue="LsEYhDgmkHAaRvUSYqPWH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563</v>
      </c>
    </row>
    <row r="121" spans="125:125" ht="13.5" hidden="1" customHeight="1" x14ac:dyDescent="0.2">
      <c r="DU121" s="262"/>
    </row>
  </sheetData>
  <sheetProtection algorithmName="SHA-512" hashValue="69OpMA/lLiJaHxa6x0D5ie4I69voxJadKt2PYPkmSlqr+Dl7CmiA7xzx876HOgYEk5qhauTX08N/e+gjvylKKg==" saltValue="cj2AJ3g5hAM8msZBDxkr3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564</v>
      </c>
    </row>
  </sheetData>
  <sheetProtection algorithmName="SHA-512" hashValue="soMku+rUN1rL3sa7NkDLoo1WHu0q8Y+MwfUGkiV9eHnq8qxps6SIYDgRh//aKfGfRql2CTeIsulUaPqiQm6CrQ==" saltValue="qc/9BVUsAJlP0pHNHhGq2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2">
      <c r="B47" s="10"/>
      <c r="C47" s="1205" t="s">
        <v>3</v>
      </c>
      <c r="D47" s="1205"/>
      <c r="E47" s="1206"/>
      <c r="F47" s="11">
        <v>41.4</v>
      </c>
      <c r="G47" s="12">
        <v>38.53</v>
      </c>
      <c r="H47" s="12">
        <v>37.56</v>
      </c>
      <c r="I47" s="12">
        <v>35.840000000000003</v>
      </c>
      <c r="J47" s="13">
        <v>32.299999999999997</v>
      </c>
    </row>
    <row r="48" spans="2:10" ht="57.75" customHeight="1" x14ac:dyDescent="0.2">
      <c r="B48" s="14"/>
      <c r="C48" s="1207" t="s">
        <v>4</v>
      </c>
      <c r="D48" s="1207"/>
      <c r="E48" s="1208"/>
      <c r="F48" s="15">
        <v>15.86</v>
      </c>
      <c r="G48" s="16">
        <v>14.51</v>
      </c>
      <c r="H48" s="16">
        <v>19.690000000000001</v>
      </c>
      <c r="I48" s="16">
        <v>18.239999999999998</v>
      </c>
      <c r="J48" s="17">
        <v>19.8</v>
      </c>
    </row>
    <row r="49" spans="2:10" ht="57.75" customHeight="1" thickBot="1" x14ac:dyDescent="0.25">
      <c r="B49" s="18"/>
      <c r="C49" s="1209" t="s">
        <v>5</v>
      </c>
      <c r="D49" s="1209"/>
      <c r="E49" s="1210"/>
      <c r="F49" s="19" t="s">
        <v>570</v>
      </c>
      <c r="G49" s="20" t="s">
        <v>571</v>
      </c>
      <c r="H49" s="20">
        <v>5.56</v>
      </c>
      <c r="I49" s="20" t="s">
        <v>572</v>
      </c>
      <c r="J49" s="21">
        <v>3.38</v>
      </c>
    </row>
    <row r="50" spans="2:10" ht="13.2" x14ac:dyDescent="0.2"/>
  </sheetData>
  <sheetProtection algorithmName="SHA-512" hashValue="j+KE61PKUgIHZ390flDRdne+s9Wc3xWid/YXT3SH71vTVezou4bY+fl/mx+luv4PGo8N2c8lGo6+oAd2bFeCow==" saltValue="1TTwNe9upnHpRyG4/ETx9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217" t="s">
        <v>573</v>
      </c>
      <c r="D34" s="1217"/>
      <c r="E34" s="1218"/>
      <c r="F34" s="32">
        <v>15.81</v>
      </c>
      <c r="G34" s="33">
        <v>14.44</v>
      </c>
      <c r="H34" s="33">
        <v>19.59</v>
      </c>
      <c r="I34" s="33">
        <v>18.149999999999999</v>
      </c>
      <c r="J34" s="34">
        <v>19.68</v>
      </c>
      <c r="K34" s="22"/>
      <c r="L34" s="22"/>
      <c r="M34" s="22"/>
      <c r="N34" s="22"/>
      <c r="O34" s="22"/>
      <c r="P34" s="22"/>
    </row>
    <row r="35" spans="1:16" ht="39" customHeight="1" x14ac:dyDescent="0.2">
      <c r="A35" s="22"/>
      <c r="B35" s="35"/>
      <c r="C35" s="1211" t="s">
        <v>574</v>
      </c>
      <c r="D35" s="1212"/>
      <c r="E35" s="1213"/>
      <c r="F35" s="36">
        <v>0.49</v>
      </c>
      <c r="G35" s="37">
        <v>0.7</v>
      </c>
      <c r="H35" s="37">
        <v>0.74</v>
      </c>
      <c r="I35" s="37">
        <v>0.27</v>
      </c>
      <c r="J35" s="38">
        <v>0.48</v>
      </c>
      <c r="K35" s="22"/>
      <c r="L35" s="22"/>
      <c r="M35" s="22"/>
      <c r="N35" s="22"/>
      <c r="O35" s="22"/>
      <c r="P35" s="22"/>
    </row>
    <row r="36" spans="1:16" ht="39" customHeight="1" x14ac:dyDescent="0.2">
      <c r="A36" s="22"/>
      <c r="B36" s="35"/>
      <c r="C36" s="1211" t="s">
        <v>575</v>
      </c>
      <c r="D36" s="1212"/>
      <c r="E36" s="1213"/>
      <c r="F36" s="36">
        <v>0.92</v>
      </c>
      <c r="G36" s="37">
        <v>0.42</v>
      </c>
      <c r="H36" s="37">
        <v>0.23</v>
      </c>
      <c r="I36" s="37">
        <v>0.28000000000000003</v>
      </c>
      <c r="J36" s="38">
        <v>0.27</v>
      </c>
      <c r="K36" s="22"/>
      <c r="L36" s="22"/>
      <c r="M36" s="22"/>
      <c r="N36" s="22"/>
      <c r="O36" s="22"/>
      <c r="P36" s="22"/>
    </row>
    <row r="37" spans="1:16" ht="39" customHeight="1" x14ac:dyDescent="0.2">
      <c r="A37" s="22"/>
      <c r="B37" s="35"/>
      <c r="C37" s="1211" t="s">
        <v>576</v>
      </c>
      <c r="D37" s="1212"/>
      <c r="E37" s="1213"/>
      <c r="F37" s="36">
        <v>0.04</v>
      </c>
      <c r="G37" s="37">
        <v>0.06</v>
      </c>
      <c r="H37" s="37">
        <v>0.09</v>
      </c>
      <c r="I37" s="37">
        <v>0.08</v>
      </c>
      <c r="J37" s="38">
        <v>0.11</v>
      </c>
      <c r="K37" s="22"/>
      <c r="L37" s="22"/>
      <c r="M37" s="22"/>
      <c r="N37" s="22"/>
      <c r="O37" s="22"/>
      <c r="P37" s="22"/>
    </row>
    <row r="38" spans="1:16" ht="39" customHeight="1" x14ac:dyDescent="0.2">
      <c r="A38" s="22"/>
      <c r="B38" s="35"/>
      <c r="C38" s="1211" t="s">
        <v>577</v>
      </c>
      <c r="D38" s="1212"/>
      <c r="E38" s="1213"/>
      <c r="F38" s="36">
        <v>0.06</v>
      </c>
      <c r="G38" s="37">
        <v>0</v>
      </c>
      <c r="H38" s="37">
        <v>0.05</v>
      </c>
      <c r="I38" s="37">
        <v>0.06</v>
      </c>
      <c r="J38" s="38">
        <v>0.05</v>
      </c>
      <c r="K38" s="22"/>
      <c r="L38" s="22"/>
      <c r="M38" s="22"/>
      <c r="N38" s="22"/>
      <c r="O38" s="22"/>
      <c r="P38" s="22"/>
    </row>
    <row r="39" spans="1:16" ht="39" customHeight="1" x14ac:dyDescent="0.2">
      <c r="A39" s="22"/>
      <c r="B39" s="35"/>
      <c r="C39" s="1211" t="s">
        <v>578</v>
      </c>
      <c r="D39" s="1212"/>
      <c r="E39" s="1213"/>
      <c r="F39" s="36">
        <v>0.02</v>
      </c>
      <c r="G39" s="37">
        <v>7.0000000000000007E-2</v>
      </c>
      <c r="H39" s="37">
        <v>0.03</v>
      </c>
      <c r="I39" s="37">
        <v>0.01</v>
      </c>
      <c r="J39" s="38">
        <v>0.01</v>
      </c>
      <c r="K39" s="22"/>
      <c r="L39" s="22"/>
      <c r="M39" s="22"/>
      <c r="N39" s="22"/>
      <c r="O39" s="22"/>
      <c r="P39" s="22"/>
    </row>
    <row r="40" spans="1:16" ht="39" customHeight="1" x14ac:dyDescent="0.2">
      <c r="A40" s="22"/>
      <c r="B40" s="35"/>
      <c r="C40" s="1211" t="s">
        <v>579</v>
      </c>
      <c r="D40" s="1212"/>
      <c r="E40" s="1213"/>
      <c r="F40" s="36">
        <v>0</v>
      </c>
      <c r="G40" s="37">
        <v>0</v>
      </c>
      <c r="H40" s="37">
        <v>0.01</v>
      </c>
      <c r="I40" s="37">
        <v>0</v>
      </c>
      <c r="J40" s="38">
        <v>0.01</v>
      </c>
      <c r="K40" s="22"/>
      <c r="L40" s="22"/>
      <c r="M40" s="22"/>
      <c r="N40" s="22"/>
      <c r="O40" s="22"/>
      <c r="P40" s="22"/>
    </row>
    <row r="41" spans="1:16" ht="39" customHeight="1" x14ac:dyDescent="0.2">
      <c r="A41" s="22"/>
      <c r="B41" s="35"/>
      <c r="C41" s="1211" t="s">
        <v>580</v>
      </c>
      <c r="D41" s="1212"/>
      <c r="E41" s="1213"/>
      <c r="F41" s="36">
        <v>0.15</v>
      </c>
      <c r="G41" s="37">
        <v>0</v>
      </c>
      <c r="H41" s="37">
        <v>0</v>
      </c>
      <c r="I41" s="37">
        <v>0</v>
      </c>
      <c r="J41" s="38">
        <v>0</v>
      </c>
      <c r="K41" s="22"/>
      <c r="L41" s="22"/>
      <c r="M41" s="22"/>
      <c r="N41" s="22"/>
      <c r="O41" s="22"/>
      <c r="P41" s="22"/>
    </row>
    <row r="42" spans="1:16" ht="39" customHeight="1" x14ac:dyDescent="0.2">
      <c r="A42" s="22"/>
      <c r="B42" s="39"/>
      <c r="C42" s="1211" t="s">
        <v>581</v>
      </c>
      <c r="D42" s="1212"/>
      <c r="E42" s="1213"/>
      <c r="F42" s="36" t="s">
        <v>523</v>
      </c>
      <c r="G42" s="37" t="s">
        <v>523</v>
      </c>
      <c r="H42" s="37" t="s">
        <v>523</v>
      </c>
      <c r="I42" s="37" t="s">
        <v>523</v>
      </c>
      <c r="J42" s="38" t="s">
        <v>523</v>
      </c>
      <c r="K42" s="22"/>
      <c r="L42" s="22"/>
      <c r="M42" s="22"/>
      <c r="N42" s="22"/>
      <c r="O42" s="22"/>
      <c r="P42" s="22"/>
    </row>
    <row r="43" spans="1:16" ht="39" customHeight="1" thickBot="1" x14ac:dyDescent="0.25">
      <c r="A43" s="22"/>
      <c r="B43" s="40"/>
      <c r="C43" s="1214" t="s">
        <v>582</v>
      </c>
      <c r="D43" s="1215"/>
      <c r="E43" s="1216"/>
      <c r="F43" s="41">
        <v>0.09</v>
      </c>
      <c r="G43" s="42">
        <v>0.03</v>
      </c>
      <c r="H43" s="42">
        <v>0.01</v>
      </c>
      <c r="I43" s="42">
        <v>0</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rZnS62fjUkzU8YFuBZIjJm/IaXvCJyAwv06NLLNGwYw2jMuEUcQrr77mb6HXHq5gHvuMnsvvjY51Hby6JSqlVA==" saltValue="tCd+BUH2YPovkqZDxvz/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2">
      <c r="A45" s="48"/>
      <c r="B45" s="1237" t="s">
        <v>10</v>
      </c>
      <c r="C45" s="1238"/>
      <c r="D45" s="58"/>
      <c r="E45" s="1243" t="s">
        <v>11</v>
      </c>
      <c r="F45" s="1243"/>
      <c r="G45" s="1243"/>
      <c r="H45" s="1243"/>
      <c r="I45" s="1243"/>
      <c r="J45" s="1244"/>
      <c r="K45" s="59">
        <v>196</v>
      </c>
      <c r="L45" s="60">
        <v>201</v>
      </c>
      <c r="M45" s="60">
        <v>219</v>
      </c>
      <c r="N45" s="60">
        <v>226</v>
      </c>
      <c r="O45" s="61">
        <v>253</v>
      </c>
      <c r="P45" s="48"/>
      <c r="Q45" s="48"/>
      <c r="R45" s="48"/>
      <c r="S45" s="48"/>
      <c r="T45" s="48"/>
      <c r="U45" s="48"/>
    </row>
    <row r="46" spans="1:21" ht="30.75" customHeight="1" x14ac:dyDescent="0.2">
      <c r="A46" s="48"/>
      <c r="B46" s="1239"/>
      <c r="C46" s="1240"/>
      <c r="D46" s="62"/>
      <c r="E46" s="1221" t="s">
        <v>12</v>
      </c>
      <c r="F46" s="1221"/>
      <c r="G46" s="1221"/>
      <c r="H46" s="1221"/>
      <c r="I46" s="1221"/>
      <c r="J46" s="1222"/>
      <c r="K46" s="63" t="s">
        <v>523</v>
      </c>
      <c r="L46" s="64" t="s">
        <v>523</v>
      </c>
      <c r="M46" s="64" t="s">
        <v>523</v>
      </c>
      <c r="N46" s="64" t="s">
        <v>523</v>
      </c>
      <c r="O46" s="65" t="s">
        <v>523</v>
      </c>
      <c r="P46" s="48"/>
      <c r="Q46" s="48"/>
      <c r="R46" s="48"/>
      <c r="S46" s="48"/>
      <c r="T46" s="48"/>
      <c r="U46" s="48"/>
    </row>
    <row r="47" spans="1:21" ht="30.75" customHeight="1" x14ac:dyDescent="0.2">
      <c r="A47" s="48"/>
      <c r="B47" s="1239"/>
      <c r="C47" s="1240"/>
      <c r="D47" s="62"/>
      <c r="E47" s="1221" t="s">
        <v>13</v>
      </c>
      <c r="F47" s="1221"/>
      <c r="G47" s="1221"/>
      <c r="H47" s="1221"/>
      <c r="I47" s="1221"/>
      <c r="J47" s="1222"/>
      <c r="K47" s="63" t="s">
        <v>523</v>
      </c>
      <c r="L47" s="64" t="s">
        <v>523</v>
      </c>
      <c r="M47" s="64" t="s">
        <v>523</v>
      </c>
      <c r="N47" s="64" t="s">
        <v>523</v>
      </c>
      <c r="O47" s="65" t="s">
        <v>523</v>
      </c>
      <c r="P47" s="48"/>
      <c r="Q47" s="48"/>
      <c r="R47" s="48"/>
      <c r="S47" s="48"/>
      <c r="T47" s="48"/>
      <c r="U47" s="48"/>
    </row>
    <row r="48" spans="1:21" ht="30.75" customHeight="1" x14ac:dyDescent="0.2">
      <c r="A48" s="48"/>
      <c r="B48" s="1239"/>
      <c r="C48" s="1240"/>
      <c r="D48" s="62"/>
      <c r="E48" s="1221" t="s">
        <v>14</v>
      </c>
      <c r="F48" s="1221"/>
      <c r="G48" s="1221"/>
      <c r="H48" s="1221"/>
      <c r="I48" s="1221"/>
      <c r="J48" s="1222"/>
      <c r="K48" s="63">
        <v>26</v>
      </c>
      <c r="L48" s="64">
        <v>30</v>
      </c>
      <c r="M48" s="64">
        <v>30</v>
      </c>
      <c r="N48" s="64">
        <v>25</v>
      </c>
      <c r="O48" s="65">
        <v>26</v>
      </c>
      <c r="P48" s="48"/>
      <c r="Q48" s="48"/>
      <c r="R48" s="48"/>
      <c r="S48" s="48"/>
      <c r="T48" s="48"/>
      <c r="U48" s="48"/>
    </row>
    <row r="49" spans="1:21" ht="30.75" customHeight="1" x14ac:dyDescent="0.2">
      <c r="A49" s="48"/>
      <c r="B49" s="1239"/>
      <c r="C49" s="1240"/>
      <c r="D49" s="62"/>
      <c r="E49" s="1221" t="s">
        <v>15</v>
      </c>
      <c r="F49" s="1221"/>
      <c r="G49" s="1221"/>
      <c r="H49" s="1221"/>
      <c r="I49" s="1221"/>
      <c r="J49" s="1222"/>
      <c r="K49" s="63">
        <v>11</v>
      </c>
      <c r="L49" s="64">
        <v>10</v>
      </c>
      <c r="M49" s="64">
        <v>10</v>
      </c>
      <c r="N49" s="64">
        <v>11</v>
      </c>
      <c r="O49" s="65">
        <v>10</v>
      </c>
      <c r="P49" s="48"/>
      <c r="Q49" s="48"/>
      <c r="R49" s="48"/>
      <c r="S49" s="48"/>
      <c r="T49" s="48"/>
      <c r="U49" s="48"/>
    </row>
    <row r="50" spans="1:21" ht="30.75" customHeight="1" x14ac:dyDescent="0.2">
      <c r="A50" s="48"/>
      <c r="B50" s="1239"/>
      <c r="C50" s="1240"/>
      <c r="D50" s="62"/>
      <c r="E50" s="1221" t="s">
        <v>16</v>
      </c>
      <c r="F50" s="1221"/>
      <c r="G50" s="1221"/>
      <c r="H50" s="1221"/>
      <c r="I50" s="1221"/>
      <c r="J50" s="1222"/>
      <c r="K50" s="63" t="s">
        <v>523</v>
      </c>
      <c r="L50" s="64" t="s">
        <v>523</v>
      </c>
      <c r="M50" s="64" t="s">
        <v>523</v>
      </c>
      <c r="N50" s="64" t="s">
        <v>523</v>
      </c>
      <c r="O50" s="65" t="s">
        <v>523</v>
      </c>
      <c r="P50" s="48"/>
      <c r="Q50" s="48"/>
      <c r="R50" s="48"/>
      <c r="S50" s="48"/>
      <c r="T50" s="48"/>
      <c r="U50" s="48"/>
    </row>
    <row r="51" spans="1:21" ht="30.75" customHeight="1" x14ac:dyDescent="0.2">
      <c r="A51" s="48"/>
      <c r="B51" s="1241"/>
      <c r="C51" s="1242"/>
      <c r="D51" s="66"/>
      <c r="E51" s="1221" t="s">
        <v>17</v>
      </c>
      <c r="F51" s="1221"/>
      <c r="G51" s="1221"/>
      <c r="H51" s="1221"/>
      <c r="I51" s="1221"/>
      <c r="J51" s="1222"/>
      <c r="K51" s="63" t="s">
        <v>523</v>
      </c>
      <c r="L51" s="64" t="s">
        <v>523</v>
      </c>
      <c r="M51" s="64" t="s">
        <v>523</v>
      </c>
      <c r="N51" s="64" t="s">
        <v>523</v>
      </c>
      <c r="O51" s="65" t="s">
        <v>523</v>
      </c>
      <c r="P51" s="48"/>
      <c r="Q51" s="48"/>
      <c r="R51" s="48"/>
      <c r="S51" s="48"/>
      <c r="T51" s="48"/>
      <c r="U51" s="48"/>
    </row>
    <row r="52" spans="1:21" ht="30.75" customHeight="1" x14ac:dyDescent="0.2">
      <c r="A52" s="48"/>
      <c r="B52" s="1219" t="s">
        <v>18</v>
      </c>
      <c r="C52" s="1220"/>
      <c r="D52" s="66"/>
      <c r="E52" s="1221" t="s">
        <v>19</v>
      </c>
      <c r="F52" s="1221"/>
      <c r="G52" s="1221"/>
      <c r="H52" s="1221"/>
      <c r="I52" s="1221"/>
      <c r="J52" s="1222"/>
      <c r="K52" s="63">
        <v>202</v>
      </c>
      <c r="L52" s="64">
        <v>213</v>
      </c>
      <c r="M52" s="64">
        <v>227</v>
      </c>
      <c r="N52" s="64">
        <v>235</v>
      </c>
      <c r="O52" s="65">
        <v>248</v>
      </c>
      <c r="P52" s="48"/>
      <c r="Q52" s="48"/>
      <c r="R52" s="48"/>
      <c r="S52" s="48"/>
      <c r="T52" s="48"/>
      <c r="U52" s="48"/>
    </row>
    <row r="53" spans="1:21" ht="30.75" customHeight="1" thickBot="1" x14ac:dyDescent="0.25">
      <c r="A53" s="48"/>
      <c r="B53" s="1223" t="s">
        <v>20</v>
      </c>
      <c r="C53" s="1224"/>
      <c r="D53" s="67"/>
      <c r="E53" s="1225" t="s">
        <v>21</v>
      </c>
      <c r="F53" s="1225"/>
      <c r="G53" s="1225"/>
      <c r="H53" s="1225"/>
      <c r="I53" s="1225"/>
      <c r="J53" s="1226"/>
      <c r="K53" s="68">
        <v>31</v>
      </c>
      <c r="L53" s="69">
        <v>28</v>
      </c>
      <c r="M53" s="69">
        <v>32</v>
      </c>
      <c r="N53" s="69">
        <v>27</v>
      </c>
      <c r="O53" s="70">
        <v>41</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5">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2">
      <c r="B57" s="1227" t="s">
        <v>24</v>
      </c>
      <c r="C57" s="1228"/>
      <c r="D57" s="1231" t="s">
        <v>25</v>
      </c>
      <c r="E57" s="1232"/>
      <c r="F57" s="1232"/>
      <c r="G57" s="1232"/>
      <c r="H57" s="1232"/>
      <c r="I57" s="1232"/>
      <c r="J57" s="1233"/>
      <c r="K57" s="83"/>
      <c r="L57" s="84"/>
      <c r="M57" s="84"/>
      <c r="N57" s="84"/>
      <c r="O57" s="85"/>
    </row>
    <row r="58" spans="1:21" ht="31.5" customHeight="1" thickBot="1" x14ac:dyDescent="0.25">
      <c r="B58" s="1229"/>
      <c r="C58" s="1230"/>
      <c r="D58" s="1234" t="s">
        <v>26</v>
      </c>
      <c r="E58" s="1235"/>
      <c r="F58" s="1235"/>
      <c r="G58" s="1235"/>
      <c r="H58" s="1235"/>
      <c r="I58" s="1235"/>
      <c r="J58" s="1236"/>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aSPupfMYiCL7LwHxVIbOB8YAqWA71mmCmFxzr1BiHeWMxPwcHne8dzRr04hT5DHqbpsQsSCfVO8uKANRtRbPQ==" saltValue="Np5XutRgjPv0WY2Vzmxiu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565</v>
      </c>
      <c r="J40" s="100" t="s">
        <v>566</v>
      </c>
      <c r="K40" s="100" t="s">
        <v>567</v>
      </c>
      <c r="L40" s="100" t="s">
        <v>568</v>
      </c>
      <c r="M40" s="101" t="s">
        <v>569</v>
      </c>
    </row>
    <row r="41" spans="2:13" ht="27.75" customHeight="1" x14ac:dyDescent="0.2">
      <c r="B41" s="1257" t="s">
        <v>29</v>
      </c>
      <c r="C41" s="1258"/>
      <c r="D41" s="102"/>
      <c r="E41" s="1259" t="s">
        <v>30</v>
      </c>
      <c r="F41" s="1259"/>
      <c r="G41" s="1259"/>
      <c r="H41" s="1260"/>
      <c r="I41" s="358">
        <v>2054</v>
      </c>
      <c r="J41" s="359">
        <v>2162</v>
      </c>
      <c r="K41" s="359">
        <v>2400</v>
      </c>
      <c r="L41" s="359">
        <v>2300</v>
      </c>
      <c r="M41" s="360">
        <v>2260</v>
      </c>
    </row>
    <row r="42" spans="2:13" ht="27.75" customHeight="1" x14ac:dyDescent="0.2">
      <c r="B42" s="1247"/>
      <c r="C42" s="1248"/>
      <c r="D42" s="103"/>
      <c r="E42" s="1251" t="s">
        <v>31</v>
      </c>
      <c r="F42" s="1251"/>
      <c r="G42" s="1251"/>
      <c r="H42" s="1252"/>
      <c r="I42" s="361" t="s">
        <v>523</v>
      </c>
      <c r="J42" s="362" t="s">
        <v>523</v>
      </c>
      <c r="K42" s="362" t="s">
        <v>523</v>
      </c>
      <c r="L42" s="362" t="s">
        <v>523</v>
      </c>
      <c r="M42" s="363" t="s">
        <v>523</v>
      </c>
    </row>
    <row r="43" spans="2:13" ht="27.75" customHeight="1" x14ac:dyDescent="0.2">
      <c r="B43" s="1247"/>
      <c r="C43" s="1248"/>
      <c r="D43" s="103"/>
      <c r="E43" s="1251" t="s">
        <v>32</v>
      </c>
      <c r="F43" s="1251"/>
      <c r="G43" s="1251"/>
      <c r="H43" s="1252"/>
      <c r="I43" s="361">
        <v>298</v>
      </c>
      <c r="J43" s="362">
        <v>273</v>
      </c>
      <c r="K43" s="362">
        <v>250</v>
      </c>
      <c r="L43" s="362">
        <v>228</v>
      </c>
      <c r="M43" s="363">
        <v>200</v>
      </c>
    </row>
    <row r="44" spans="2:13" ht="27.75" customHeight="1" x14ac:dyDescent="0.2">
      <c r="B44" s="1247"/>
      <c r="C44" s="1248"/>
      <c r="D44" s="103"/>
      <c r="E44" s="1251" t="s">
        <v>33</v>
      </c>
      <c r="F44" s="1251"/>
      <c r="G44" s="1251"/>
      <c r="H44" s="1252"/>
      <c r="I44" s="361">
        <v>162</v>
      </c>
      <c r="J44" s="362">
        <v>146</v>
      </c>
      <c r="K44" s="362">
        <v>129</v>
      </c>
      <c r="L44" s="362">
        <v>114</v>
      </c>
      <c r="M44" s="363">
        <v>95</v>
      </c>
    </row>
    <row r="45" spans="2:13" ht="27.75" customHeight="1" x14ac:dyDescent="0.2">
      <c r="B45" s="1247"/>
      <c r="C45" s="1248"/>
      <c r="D45" s="103"/>
      <c r="E45" s="1251" t="s">
        <v>34</v>
      </c>
      <c r="F45" s="1251"/>
      <c r="G45" s="1251"/>
      <c r="H45" s="1252"/>
      <c r="I45" s="361">
        <v>760</v>
      </c>
      <c r="J45" s="362">
        <v>758</v>
      </c>
      <c r="K45" s="362">
        <v>770</v>
      </c>
      <c r="L45" s="362">
        <v>753</v>
      </c>
      <c r="M45" s="363">
        <v>748</v>
      </c>
    </row>
    <row r="46" spans="2:13" ht="27.75" customHeight="1" x14ac:dyDescent="0.2">
      <c r="B46" s="1247"/>
      <c r="C46" s="1248"/>
      <c r="D46" s="104"/>
      <c r="E46" s="1251" t="s">
        <v>35</v>
      </c>
      <c r="F46" s="1251"/>
      <c r="G46" s="1251"/>
      <c r="H46" s="1252"/>
      <c r="I46" s="361" t="s">
        <v>523</v>
      </c>
      <c r="J46" s="362" t="s">
        <v>523</v>
      </c>
      <c r="K46" s="362" t="s">
        <v>523</v>
      </c>
      <c r="L46" s="362" t="s">
        <v>523</v>
      </c>
      <c r="M46" s="363" t="s">
        <v>523</v>
      </c>
    </row>
    <row r="47" spans="2:13" ht="27.75" customHeight="1" x14ac:dyDescent="0.2">
      <c r="B47" s="1247"/>
      <c r="C47" s="1248"/>
      <c r="D47" s="105"/>
      <c r="E47" s="1261" t="s">
        <v>36</v>
      </c>
      <c r="F47" s="1262"/>
      <c r="G47" s="1262"/>
      <c r="H47" s="1263"/>
      <c r="I47" s="361" t="s">
        <v>523</v>
      </c>
      <c r="J47" s="362" t="s">
        <v>523</v>
      </c>
      <c r="K47" s="362" t="s">
        <v>523</v>
      </c>
      <c r="L47" s="362" t="s">
        <v>523</v>
      </c>
      <c r="M47" s="363" t="s">
        <v>523</v>
      </c>
    </row>
    <row r="48" spans="2:13" ht="27.75" customHeight="1" x14ac:dyDescent="0.2">
      <c r="B48" s="1247"/>
      <c r="C48" s="1248"/>
      <c r="D48" s="103"/>
      <c r="E48" s="1251" t="s">
        <v>37</v>
      </c>
      <c r="F48" s="1251"/>
      <c r="G48" s="1251"/>
      <c r="H48" s="1252"/>
      <c r="I48" s="361" t="s">
        <v>523</v>
      </c>
      <c r="J48" s="362" t="s">
        <v>523</v>
      </c>
      <c r="K48" s="362" t="s">
        <v>523</v>
      </c>
      <c r="L48" s="362" t="s">
        <v>523</v>
      </c>
      <c r="M48" s="363" t="s">
        <v>523</v>
      </c>
    </row>
    <row r="49" spans="2:13" ht="27.75" customHeight="1" x14ac:dyDescent="0.2">
      <c r="B49" s="1249"/>
      <c r="C49" s="1250"/>
      <c r="D49" s="103"/>
      <c r="E49" s="1251" t="s">
        <v>38</v>
      </c>
      <c r="F49" s="1251"/>
      <c r="G49" s="1251"/>
      <c r="H49" s="1252"/>
      <c r="I49" s="361" t="s">
        <v>523</v>
      </c>
      <c r="J49" s="362" t="s">
        <v>523</v>
      </c>
      <c r="K49" s="362" t="s">
        <v>523</v>
      </c>
      <c r="L49" s="362" t="s">
        <v>523</v>
      </c>
      <c r="M49" s="363" t="s">
        <v>523</v>
      </c>
    </row>
    <row r="50" spans="2:13" ht="27.75" customHeight="1" x14ac:dyDescent="0.2">
      <c r="B50" s="1245" t="s">
        <v>39</v>
      </c>
      <c r="C50" s="1246"/>
      <c r="D50" s="106"/>
      <c r="E50" s="1251" t="s">
        <v>40</v>
      </c>
      <c r="F50" s="1251"/>
      <c r="G50" s="1251"/>
      <c r="H50" s="1252"/>
      <c r="I50" s="361">
        <v>1919</v>
      </c>
      <c r="J50" s="362">
        <v>1829</v>
      </c>
      <c r="K50" s="362">
        <v>1849</v>
      </c>
      <c r="L50" s="362">
        <v>1971</v>
      </c>
      <c r="M50" s="363">
        <v>2167</v>
      </c>
    </row>
    <row r="51" spans="2:13" ht="27.75" customHeight="1" x14ac:dyDescent="0.2">
      <c r="B51" s="1247"/>
      <c r="C51" s="1248"/>
      <c r="D51" s="103"/>
      <c r="E51" s="1251" t="s">
        <v>41</v>
      </c>
      <c r="F51" s="1251"/>
      <c r="G51" s="1251"/>
      <c r="H51" s="1252"/>
      <c r="I51" s="361">
        <v>26</v>
      </c>
      <c r="J51" s="362">
        <v>111</v>
      </c>
      <c r="K51" s="362">
        <v>106</v>
      </c>
      <c r="L51" s="362">
        <v>102</v>
      </c>
      <c r="M51" s="363">
        <v>65</v>
      </c>
    </row>
    <row r="52" spans="2:13" ht="27.75" customHeight="1" x14ac:dyDescent="0.2">
      <c r="B52" s="1249"/>
      <c r="C52" s="1250"/>
      <c r="D52" s="103"/>
      <c r="E52" s="1251" t="s">
        <v>42</v>
      </c>
      <c r="F52" s="1251"/>
      <c r="G52" s="1251"/>
      <c r="H52" s="1252"/>
      <c r="I52" s="361">
        <v>2153</v>
      </c>
      <c r="J52" s="362">
        <v>2219</v>
      </c>
      <c r="K52" s="362">
        <v>2371</v>
      </c>
      <c r="L52" s="362">
        <v>2318</v>
      </c>
      <c r="M52" s="363">
        <v>2215</v>
      </c>
    </row>
    <row r="53" spans="2:13" ht="27.75" customHeight="1" thickBot="1" x14ac:dyDescent="0.25">
      <c r="B53" s="1253" t="s">
        <v>43</v>
      </c>
      <c r="C53" s="1254"/>
      <c r="D53" s="107"/>
      <c r="E53" s="1255" t="s">
        <v>44</v>
      </c>
      <c r="F53" s="1255"/>
      <c r="G53" s="1255"/>
      <c r="H53" s="1256"/>
      <c r="I53" s="364">
        <v>-823</v>
      </c>
      <c r="J53" s="365">
        <v>-820</v>
      </c>
      <c r="K53" s="365">
        <v>-777</v>
      </c>
      <c r="L53" s="365">
        <v>-996</v>
      </c>
      <c r="M53" s="366">
        <v>-1144</v>
      </c>
    </row>
    <row r="54" spans="2:13" ht="27.75" customHeight="1" x14ac:dyDescent="0.2">
      <c r="B54" s="108" t="s">
        <v>45</v>
      </c>
      <c r="C54" s="109"/>
      <c r="D54" s="109"/>
      <c r="E54" s="110"/>
      <c r="F54" s="110"/>
      <c r="G54" s="110"/>
      <c r="H54" s="110"/>
      <c r="I54" s="111"/>
      <c r="J54" s="111"/>
      <c r="K54" s="111"/>
      <c r="L54" s="111"/>
      <c r="M54" s="111"/>
    </row>
    <row r="55" spans="2:13" ht="13.2" x14ac:dyDescent="0.2"/>
  </sheetData>
  <sheetProtection algorithmName="SHA-512" hashValue="p5QmTTETXCdZiaa56rW7CnSVv1Pfrh4hnW1eacNmAkejdsuxa28+6YP8O06PYyw1tMkIcZcrKTPMGA2/Ji5I6A==" saltValue="5k3VpVMhMoEuTBw7UIPht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46</v>
      </c>
    </row>
    <row r="54" spans="2:8" ht="29.25" customHeight="1" thickBot="1" x14ac:dyDescent="0.3">
      <c r="B54" s="113" t="s">
        <v>1</v>
      </c>
      <c r="C54" s="114"/>
      <c r="D54" s="114"/>
      <c r="E54" s="115" t="s">
        <v>2</v>
      </c>
      <c r="F54" s="116" t="s">
        <v>567</v>
      </c>
      <c r="G54" s="116" t="s">
        <v>568</v>
      </c>
      <c r="H54" s="117" t="s">
        <v>569</v>
      </c>
    </row>
    <row r="55" spans="2:8" ht="52.5" customHeight="1" x14ac:dyDescent="0.2">
      <c r="B55" s="118"/>
      <c r="C55" s="1272" t="s">
        <v>47</v>
      </c>
      <c r="D55" s="1272"/>
      <c r="E55" s="1273"/>
      <c r="F55" s="119">
        <v>551</v>
      </c>
      <c r="G55" s="119">
        <v>552</v>
      </c>
      <c r="H55" s="120">
        <v>552</v>
      </c>
    </row>
    <row r="56" spans="2:8" ht="52.5" customHeight="1" x14ac:dyDescent="0.2">
      <c r="B56" s="121"/>
      <c r="C56" s="1274" t="s">
        <v>48</v>
      </c>
      <c r="D56" s="1274"/>
      <c r="E56" s="1275"/>
      <c r="F56" s="122">
        <v>235</v>
      </c>
      <c r="G56" s="122">
        <v>235</v>
      </c>
      <c r="H56" s="123">
        <v>235</v>
      </c>
    </row>
    <row r="57" spans="2:8" ht="53.25" customHeight="1" x14ac:dyDescent="0.2">
      <c r="B57" s="121"/>
      <c r="C57" s="1276" t="s">
        <v>49</v>
      </c>
      <c r="D57" s="1276"/>
      <c r="E57" s="1277"/>
      <c r="F57" s="124">
        <v>961</v>
      </c>
      <c r="G57" s="124">
        <v>1083</v>
      </c>
      <c r="H57" s="125">
        <v>1283</v>
      </c>
    </row>
    <row r="58" spans="2:8" ht="45.75" customHeight="1" x14ac:dyDescent="0.2">
      <c r="B58" s="126"/>
      <c r="C58" s="1264" t="s">
        <v>604</v>
      </c>
      <c r="D58" s="1265"/>
      <c r="E58" s="1266"/>
      <c r="F58" s="127">
        <v>571</v>
      </c>
      <c r="G58" s="127">
        <v>621</v>
      </c>
      <c r="H58" s="128">
        <v>658</v>
      </c>
    </row>
    <row r="59" spans="2:8" ht="45.75" customHeight="1" x14ac:dyDescent="0.2">
      <c r="B59" s="126"/>
      <c r="C59" s="1264" t="s">
        <v>605</v>
      </c>
      <c r="D59" s="1265"/>
      <c r="E59" s="1266"/>
      <c r="F59" s="127">
        <v>28</v>
      </c>
      <c r="G59" s="127">
        <v>42</v>
      </c>
      <c r="H59" s="128">
        <v>206</v>
      </c>
    </row>
    <row r="60" spans="2:8" ht="45.75" customHeight="1" x14ac:dyDescent="0.2">
      <c r="B60" s="126"/>
      <c r="C60" s="1264" t="s">
        <v>606</v>
      </c>
      <c r="D60" s="1265"/>
      <c r="E60" s="1266"/>
      <c r="F60" s="127">
        <v>136</v>
      </c>
      <c r="G60" s="127">
        <v>136</v>
      </c>
      <c r="H60" s="128">
        <v>136</v>
      </c>
    </row>
    <row r="61" spans="2:8" ht="45.75" customHeight="1" x14ac:dyDescent="0.2">
      <c r="B61" s="126"/>
      <c r="C61" s="1264" t="s">
        <v>607</v>
      </c>
      <c r="D61" s="1265"/>
      <c r="E61" s="1266"/>
      <c r="F61" s="127">
        <v>122</v>
      </c>
      <c r="G61" s="127">
        <v>122</v>
      </c>
      <c r="H61" s="128">
        <v>122</v>
      </c>
    </row>
    <row r="62" spans="2:8" ht="45.75" customHeight="1" thickBot="1" x14ac:dyDescent="0.25">
      <c r="B62" s="129"/>
      <c r="C62" s="1267" t="s">
        <v>608</v>
      </c>
      <c r="D62" s="1268"/>
      <c r="E62" s="1269"/>
      <c r="F62" s="130">
        <v>15</v>
      </c>
      <c r="G62" s="130">
        <v>58</v>
      </c>
      <c r="H62" s="131">
        <v>52</v>
      </c>
    </row>
    <row r="63" spans="2:8" ht="52.5" customHeight="1" thickBot="1" x14ac:dyDescent="0.25">
      <c r="B63" s="132"/>
      <c r="C63" s="1270" t="s">
        <v>50</v>
      </c>
      <c r="D63" s="1270"/>
      <c r="E63" s="1271"/>
      <c r="F63" s="133">
        <v>1748</v>
      </c>
      <c r="G63" s="133">
        <v>1869</v>
      </c>
      <c r="H63" s="134">
        <v>2070</v>
      </c>
    </row>
    <row r="64" spans="2:8" ht="13.2" x14ac:dyDescent="0.2"/>
  </sheetData>
  <sheetProtection algorithmName="SHA-512" hashValue="ujucBvtNskSQ0EBKyUDYDTw07TxzfYfSkt8ms2sZNwJAcz/L40JM0u0ISmyEda8bnHC1VB5apC2q1MoUt9rZiA==" saltValue="JP+z7rQKE07g/RwtVIVT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609</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610</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90" t="s">
        <v>611</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ht="13.2" x14ac:dyDescent="0.2">
      <c r="B44" s="375"/>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ht="13.2" x14ac:dyDescent="0.2">
      <c r="B45" s="375"/>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ht="13.2" x14ac:dyDescent="0.2">
      <c r="B46" s="375"/>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ht="13.2" x14ac:dyDescent="0.2">
      <c r="B47" s="375"/>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612</v>
      </c>
    </row>
    <row r="50" spans="1:109" ht="13.2" x14ac:dyDescent="0.2">
      <c r="B50" s="375"/>
      <c r="G50" s="1284"/>
      <c r="H50" s="1284"/>
      <c r="I50" s="1284"/>
      <c r="J50" s="1284"/>
      <c r="K50" s="385"/>
      <c r="L50" s="385"/>
      <c r="M50" s="386"/>
      <c r="N50" s="386"/>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83" t="s">
        <v>565</v>
      </c>
      <c r="BQ50" s="1283"/>
      <c r="BR50" s="1283"/>
      <c r="BS50" s="1283"/>
      <c r="BT50" s="1283"/>
      <c r="BU50" s="1283"/>
      <c r="BV50" s="1283"/>
      <c r="BW50" s="1283"/>
      <c r="BX50" s="1283" t="s">
        <v>566</v>
      </c>
      <c r="BY50" s="1283"/>
      <c r="BZ50" s="1283"/>
      <c r="CA50" s="1283"/>
      <c r="CB50" s="1283"/>
      <c r="CC50" s="1283"/>
      <c r="CD50" s="1283"/>
      <c r="CE50" s="1283"/>
      <c r="CF50" s="1283" t="s">
        <v>567</v>
      </c>
      <c r="CG50" s="1283"/>
      <c r="CH50" s="1283"/>
      <c r="CI50" s="1283"/>
      <c r="CJ50" s="1283"/>
      <c r="CK50" s="1283"/>
      <c r="CL50" s="1283"/>
      <c r="CM50" s="1283"/>
      <c r="CN50" s="1283" t="s">
        <v>568</v>
      </c>
      <c r="CO50" s="1283"/>
      <c r="CP50" s="1283"/>
      <c r="CQ50" s="1283"/>
      <c r="CR50" s="1283"/>
      <c r="CS50" s="1283"/>
      <c r="CT50" s="1283"/>
      <c r="CU50" s="1283"/>
      <c r="CV50" s="1283" t="s">
        <v>569</v>
      </c>
      <c r="CW50" s="1283"/>
      <c r="CX50" s="1283"/>
      <c r="CY50" s="1283"/>
      <c r="CZ50" s="1283"/>
      <c r="DA50" s="1283"/>
      <c r="DB50" s="1283"/>
      <c r="DC50" s="1283"/>
    </row>
    <row r="51" spans="1:109" ht="13.5" customHeight="1" x14ac:dyDescent="0.2">
      <c r="B51" s="375"/>
      <c r="G51" s="1286"/>
      <c r="H51" s="1286"/>
      <c r="I51" s="1299"/>
      <c r="J51" s="1299"/>
      <c r="K51" s="1285"/>
      <c r="L51" s="1285"/>
      <c r="M51" s="1285"/>
      <c r="N51" s="1285"/>
      <c r="AM51" s="384"/>
      <c r="AN51" s="1281" t="s">
        <v>613</v>
      </c>
      <c r="AO51" s="1281"/>
      <c r="AP51" s="1281"/>
      <c r="AQ51" s="1281"/>
      <c r="AR51" s="1281"/>
      <c r="AS51" s="1281"/>
      <c r="AT51" s="1281"/>
      <c r="AU51" s="1281"/>
      <c r="AV51" s="1281"/>
      <c r="AW51" s="1281"/>
      <c r="AX51" s="1281"/>
      <c r="AY51" s="1281"/>
      <c r="AZ51" s="1281"/>
      <c r="BA51" s="1281"/>
      <c r="BB51" s="1281" t="s">
        <v>614</v>
      </c>
      <c r="BC51" s="1281"/>
      <c r="BD51" s="1281"/>
      <c r="BE51" s="1281"/>
      <c r="BF51" s="1281"/>
      <c r="BG51" s="1281"/>
      <c r="BH51" s="1281"/>
      <c r="BI51" s="1281"/>
      <c r="BJ51" s="1281"/>
      <c r="BK51" s="1281"/>
      <c r="BL51" s="1281"/>
      <c r="BM51" s="1281"/>
      <c r="BN51" s="1281"/>
      <c r="BO51" s="1281"/>
      <c r="BP51" s="1278"/>
      <c r="BQ51" s="1278"/>
      <c r="BR51" s="1278"/>
      <c r="BS51" s="1278"/>
      <c r="BT51" s="1278"/>
      <c r="BU51" s="1278"/>
      <c r="BV51" s="1278"/>
      <c r="BW51" s="1278"/>
      <c r="BX51" s="1278"/>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ht="13.2" x14ac:dyDescent="0.2">
      <c r="B52" s="375"/>
      <c r="G52" s="1286"/>
      <c r="H52" s="1286"/>
      <c r="I52" s="1299"/>
      <c r="J52" s="1299"/>
      <c r="K52" s="1285"/>
      <c r="L52" s="1285"/>
      <c r="M52" s="1285"/>
      <c r="N52" s="1285"/>
      <c r="AM52" s="384"/>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2" x14ac:dyDescent="0.2">
      <c r="A53" s="383"/>
      <c r="B53" s="375"/>
      <c r="G53" s="1286"/>
      <c r="H53" s="1286"/>
      <c r="I53" s="1284"/>
      <c r="J53" s="1284"/>
      <c r="K53" s="1285"/>
      <c r="L53" s="1285"/>
      <c r="M53" s="1285"/>
      <c r="N53" s="1285"/>
      <c r="AM53" s="384"/>
      <c r="AN53" s="1281"/>
      <c r="AO53" s="1281"/>
      <c r="AP53" s="1281"/>
      <c r="AQ53" s="1281"/>
      <c r="AR53" s="1281"/>
      <c r="AS53" s="1281"/>
      <c r="AT53" s="1281"/>
      <c r="AU53" s="1281"/>
      <c r="AV53" s="1281"/>
      <c r="AW53" s="1281"/>
      <c r="AX53" s="1281"/>
      <c r="AY53" s="1281"/>
      <c r="AZ53" s="1281"/>
      <c r="BA53" s="1281"/>
      <c r="BB53" s="1281" t="s">
        <v>615</v>
      </c>
      <c r="BC53" s="1281"/>
      <c r="BD53" s="1281"/>
      <c r="BE53" s="1281"/>
      <c r="BF53" s="1281"/>
      <c r="BG53" s="1281"/>
      <c r="BH53" s="1281"/>
      <c r="BI53" s="1281"/>
      <c r="BJ53" s="1281"/>
      <c r="BK53" s="1281"/>
      <c r="BL53" s="1281"/>
      <c r="BM53" s="1281"/>
      <c r="BN53" s="1281"/>
      <c r="BO53" s="1281"/>
      <c r="BP53" s="1278">
        <v>46.7</v>
      </c>
      <c r="BQ53" s="1278"/>
      <c r="BR53" s="1278"/>
      <c r="BS53" s="1278"/>
      <c r="BT53" s="1278"/>
      <c r="BU53" s="1278"/>
      <c r="BV53" s="1278"/>
      <c r="BW53" s="1278"/>
      <c r="BX53" s="1278">
        <v>47.8</v>
      </c>
      <c r="BY53" s="1278"/>
      <c r="BZ53" s="1278"/>
      <c r="CA53" s="1278"/>
      <c r="CB53" s="1278"/>
      <c r="CC53" s="1278"/>
      <c r="CD53" s="1278"/>
      <c r="CE53" s="1278"/>
      <c r="CF53" s="1278">
        <v>47.7</v>
      </c>
      <c r="CG53" s="1278"/>
      <c r="CH53" s="1278"/>
      <c r="CI53" s="1278"/>
      <c r="CJ53" s="1278"/>
      <c r="CK53" s="1278"/>
      <c r="CL53" s="1278"/>
      <c r="CM53" s="1278"/>
      <c r="CN53" s="1278">
        <v>49</v>
      </c>
      <c r="CO53" s="1278"/>
      <c r="CP53" s="1278"/>
      <c r="CQ53" s="1278"/>
      <c r="CR53" s="1278"/>
      <c r="CS53" s="1278"/>
      <c r="CT53" s="1278"/>
      <c r="CU53" s="1278"/>
      <c r="CV53" s="1278">
        <v>47.1</v>
      </c>
      <c r="CW53" s="1278"/>
      <c r="CX53" s="1278"/>
      <c r="CY53" s="1278"/>
      <c r="CZ53" s="1278"/>
      <c r="DA53" s="1278"/>
      <c r="DB53" s="1278"/>
      <c r="DC53" s="1278"/>
    </row>
    <row r="54" spans="1:109" ht="13.2" x14ac:dyDescent="0.2">
      <c r="A54" s="383"/>
      <c r="B54" s="375"/>
      <c r="G54" s="1286"/>
      <c r="H54" s="1286"/>
      <c r="I54" s="1284"/>
      <c r="J54" s="1284"/>
      <c r="K54" s="1285"/>
      <c r="L54" s="1285"/>
      <c r="M54" s="1285"/>
      <c r="N54" s="1285"/>
      <c r="AM54" s="384"/>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2" x14ac:dyDescent="0.2">
      <c r="A55" s="383"/>
      <c r="B55" s="375"/>
      <c r="G55" s="1284"/>
      <c r="H55" s="1284"/>
      <c r="I55" s="1284"/>
      <c r="J55" s="1284"/>
      <c r="K55" s="1285"/>
      <c r="L55" s="1285"/>
      <c r="M55" s="1285"/>
      <c r="N55" s="1285"/>
      <c r="AN55" s="1283" t="s">
        <v>616</v>
      </c>
      <c r="AO55" s="1283"/>
      <c r="AP55" s="1283"/>
      <c r="AQ55" s="1283"/>
      <c r="AR55" s="1283"/>
      <c r="AS55" s="1283"/>
      <c r="AT55" s="1283"/>
      <c r="AU55" s="1283"/>
      <c r="AV55" s="1283"/>
      <c r="AW55" s="1283"/>
      <c r="AX55" s="1283"/>
      <c r="AY55" s="1283"/>
      <c r="AZ55" s="1283"/>
      <c r="BA55" s="1283"/>
      <c r="BB55" s="1281" t="s">
        <v>614</v>
      </c>
      <c r="BC55" s="1281"/>
      <c r="BD55" s="1281"/>
      <c r="BE55" s="1281"/>
      <c r="BF55" s="1281"/>
      <c r="BG55" s="1281"/>
      <c r="BH55" s="1281"/>
      <c r="BI55" s="1281"/>
      <c r="BJ55" s="1281"/>
      <c r="BK55" s="1281"/>
      <c r="BL55" s="1281"/>
      <c r="BM55" s="1281"/>
      <c r="BN55" s="1281"/>
      <c r="BO55" s="1281"/>
      <c r="BP55" s="1278">
        <v>0</v>
      </c>
      <c r="BQ55" s="1278"/>
      <c r="BR55" s="1278"/>
      <c r="BS55" s="1278"/>
      <c r="BT55" s="1278"/>
      <c r="BU55" s="1278"/>
      <c r="BV55" s="1278"/>
      <c r="BW55" s="1278"/>
      <c r="BX55" s="1278">
        <v>0</v>
      </c>
      <c r="BY55" s="1278"/>
      <c r="BZ55" s="1278"/>
      <c r="CA55" s="1278"/>
      <c r="CB55" s="1278"/>
      <c r="CC55" s="1278"/>
      <c r="CD55" s="1278"/>
      <c r="CE55" s="1278"/>
      <c r="CF55" s="1278">
        <v>0</v>
      </c>
      <c r="CG55" s="1278"/>
      <c r="CH55" s="1278"/>
      <c r="CI55" s="1278"/>
      <c r="CJ55" s="1278"/>
      <c r="CK55" s="1278"/>
      <c r="CL55" s="1278"/>
      <c r="CM55" s="1278"/>
      <c r="CN55" s="1278">
        <v>0</v>
      </c>
      <c r="CO55" s="1278"/>
      <c r="CP55" s="1278"/>
      <c r="CQ55" s="1278"/>
      <c r="CR55" s="1278"/>
      <c r="CS55" s="1278"/>
      <c r="CT55" s="1278"/>
      <c r="CU55" s="1278"/>
      <c r="CV55" s="1278">
        <v>0</v>
      </c>
      <c r="CW55" s="1278"/>
      <c r="CX55" s="1278"/>
      <c r="CY55" s="1278"/>
      <c r="CZ55" s="1278"/>
      <c r="DA55" s="1278"/>
      <c r="DB55" s="1278"/>
      <c r="DC55" s="1278"/>
    </row>
    <row r="56" spans="1:109" ht="13.2" x14ac:dyDescent="0.2">
      <c r="A56" s="383"/>
      <c r="B56" s="375"/>
      <c r="G56" s="1284"/>
      <c r="H56" s="1284"/>
      <c r="I56" s="1284"/>
      <c r="J56" s="1284"/>
      <c r="K56" s="1285"/>
      <c r="L56" s="1285"/>
      <c r="M56" s="1285"/>
      <c r="N56" s="1285"/>
      <c r="AN56" s="1283"/>
      <c r="AO56" s="1283"/>
      <c r="AP56" s="1283"/>
      <c r="AQ56" s="1283"/>
      <c r="AR56" s="1283"/>
      <c r="AS56" s="1283"/>
      <c r="AT56" s="1283"/>
      <c r="AU56" s="1283"/>
      <c r="AV56" s="1283"/>
      <c r="AW56" s="1283"/>
      <c r="AX56" s="1283"/>
      <c r="AY56" s="1283"/>
      <c r="AZ56" s="1283"/>
      <c r="BA56" s="1283"/>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3" customFormat="1" ht="13.2" x14ac:dyDescent="0.2">
      <c r="B57" s="387"/>
      <c r="G57" s="1284"/>
      <c r="H57" s="1284"/>
      <c r="I57" s="1279"/>
      <c r="J57" s="1279"/>
      <c r="K57" s="1285"/>
      <c r="L57" s="1285"/>
      <c r="M57" s="1285"/>
      <c r="N57" s="1285"/>
      <c r="AM57" s="369"/>
      <c r="AN57" s="1283"/>
      <c r="AO57" s="1283"/>
      <c r="AP57" s="1283"/>
      <c r="AQ57" s="1283"/>
      <c r="AR57" s="1283"/>
      <c r="AS57" s="1283"/>
      <c r="AT57" s="1283"/>
      <c r="AU57" s="1283"/>
      <c r="AV57" s="1283"/>
      <c r="AW57" s="1283"/>
      <c r="AX57" s="1283"/>
      <c r="AY57" s="1283"/>
      <c r="AZ57" s="1283"/>
      <c r="BA57" s="1283"/>
      <c r="BB57" s="1281" t="s">
        <v>615</v>
      </c>
      <c r="BC57" s="1281"/>
      <c r="BD57" s="1281"/>
      <c r="BE57" s="1281"/>
      <c r="BF57" s="1281"/>
      <c r="BG57" s="1281"/>
      <c r="BH57" s="1281"/>
      <c r="BI57" s="1281"/>
      <c r="BJ57" s="1281"/>
      <c r="BK57" s="1281"/>
      <c r="BL57" s="1281"/>
      <c r="BM57" s="1281"/>
      <c r="BN57" s="1281"/>
      <c r="BO57" s="1281"/>
      <c r="BP57" s="1278">
        <v>58.2</v>
      </c>
      <c r="BQ57" s="1278"/>
      <c r="BR57" s="1278"/>
      <c r="BS57" s="1278"/>
      <c r="BT57" s="1278"/>
      <c r="BU57" s="1278"/>
      <c r="BV57" s="1278"/>
      <c r="BW57" s="1278"/>
      <c r="BX57" s="1278">
        <v>59.4</v>
      </c>
      <c r="BY57" s="1278"/>
      <c r="BZ57" s="1278"/>
      <c r="CA57" s="1278"/>
      <c r="CB57" s="1278"/>
      <c r="CC57" s="1278"/>
      <c r="CD57" s="1278"/>
      <c r="CE57" s="1278"/>
      <c r="CF57" s="1278">
        <v>60.4</v>
      </c>
      <c r="CG57" s="1278"/>
      <c r="CH57" s="1278"/>
      <c r="CI57" s="1278"/>
      <c r="CJ57" s="1278"/>
      <c r="CK57" s="1278"/>
      <c r="CL57" s="1278"/>
      <c r="CM57" s="1278"/>
      <c r="CN57" s="1278">
        <v>61.5</v>
      </c>
      <c r="CO57" s="1278"/>
      <c r="CP57" s="1278"/>
      <c r="CQ57" s="1278"/>
      <c r="CR57" s="1278"/>
      <c r="CS57" s="1278"/>
      <c r="CT57" s="1278"/>
      <c r="CU57" s="1278"/>
      <c r="CV57" s="1278">
        <v>48</v>
      </c>
      <c r="CW57" s="1278"/>
      <c r="CX57" s="1278"/>
      <c r="CY57" s="1278"/>
      <c r="CZ57" s="1278"/>
      <c r="DA57" s="1278"/>
      <c r="DB57" s="1278"/>
      <c r="DC57" s="1278"/>
      <c r="DD57" s="388"/>
      <c r="DE57" s="387"/>
    </row>
    <row r="58" spans="1:109" s="383" customFormat="1" ht="13.2" x14ac:dyDescent="0.2">
      <c r="A58" s="369"/>
      <c r="B58" s="387"/>
      <c r="G58" s="1284"/>
      <c r="H58" s="1284"/>
      <c r="I58" s="1279"/>
      <c r="J58" s="1279"/>
      <c r="K58" s="1285"/>
      <c r="L58" s="1285"/>
      <c r="M58" s="1285"/>
      <c r="N58" s="1285"/>
      <c r="AM58" s="369"/>
      <c r="AN58" s="1283"/>
      <c r="AO58" s="1283"/>
      <c r="AP58" s="1283"/>
      <c r="AQ58" s="1283"/>
      <c r="AR58" s="1283"/>
      <c r="AS58" s="1283"/>
      <c r="AT58" s="1283"/>
      <c r="AU58" s="1283"/>
      <c r="AV58" s="1283"/>
      <c r="AW58" s="1283"/>
      <c r="AX58" s="1283"/>
      <c r="AY58" s="1283"/>
      <c r="AZ58" s="1283"/>
      <c r="BA58" s="1283"/>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617</v>
      </c>
    </row>
    <row r="64" spans="1:109" ht="13.2" x14ac:dyDescent="0.2">
      <c r="B64" s="375"/>
      <c r="G64" s="382"/>
      <c r="I64" s="395"/>
      <c r="J64" s="395"/>
      <c r="K64" s="395"/>
      <c r="L64" s="395"/>
      <c r="M64" s="395"/>
      <c r="N64" s="396"/>
      <c r="AM64" s="382"/>
      <c r="AN64" s="382" t="s">
        <v>610</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90" t="s">
        <v>618</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ht="13.2" x14ac:dyDescent="0.2">
      <c r="B66" s="375"/>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ht="13.2" x14ac:dyDescent="0.2">
      <c r="B67" s="375"/>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ht="13.2" x14ac:dyDescent="0.2">
      <c r="B68" s="375"/>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ht="13.2" x14ac:dyDescent="0.2">
      <c r="B69" s="375"/>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612</v>
      </c>
    </row>
    <row r="72" spans="2:107" ht="13.2" x14ac:dyDescent="0.2">
      <c r="B72" s="375"/>
      <c r="G72" s="1284"/>
      <c r="H72" s="1284"/>
      <c r="I72" s="1284"/>
      <c r="J72" s="1284"/>
      <c r="K72" s="385"/>
      <c r="L72" s="385"/>
      <c r="M72" s="386"/>
      <c r="N72" s="386"/>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83" t="s">
        <v>565</v>
      </c>
      <c r="BQ72" s="1283"/>
      <c r="BR72" s="1283"/>
      <c r="BS72" s="1283"/>
      <c r="BT72" s="1283"/>
      <c r="BU72" s="1283"/>
      <c r="BV72" s="1283"/>
      <c r="BW72" s="1283"/>
      <c r="BX72" s="1283" t="s">
        <v>566</v>
      </c>
      <c r="BY72" s="1283"/>
      <c r="BZ72" s="1283"/>
      <c r="CA72" s="1283"/>
      <c r="CB72" s="1283"/>
      <c r="CC72" s="1283"/>
      <c r="CD72" s="1283"/>
      <c r="CE72" s="1283"/>
      <c r="CF72" s="1283" t="s">
        <v>567</v>
      </c>
      <c r="CG72" s="1283"/>
      <c r="CH72" s="1283"/>
      <c r="CI72" s="1283"/>
      <c r="CJ72" s="1283"/>
      <c r="CK72" s="1283"/>
      <c r="CL72" s="1283"/>
      <c r="CM72" s="1283"/>
      <c r="CN72" s="1283" t="s">
        <v>568</v>
      </c>
      <c r="CO72" s="1283"/>
      <c r="CP72" s="1283"/>
      <c r="CQ72" s="1283"/>
      <c r="CR72" s="1283"/>
      <c r="CS72" s="1283"/>
      <c r="CT72" s="1283"/>
      <c r="CU72" s="1283"/>
      <c r="CV72" s="1283" t="s">
        <v>569</v>
      </c>
      <c r="CW72" s="1283"/>
      <c r="CX72" s="1283"/>
      <c r="CY72" s="1283"/>
      <c r="CZ72" s="1283"/>
      <c r="DA72" s="1283"/>
      <c r="DB72" s="1283"/>
      <c r="DC72" s="1283"/>
    </row>
    <row r="73" spans="2:107" ht="13.2" x14ac:dyDescent="0.2">
      <c r="B73" s="375"/>
      <c r="G73" s="1286"/>
      <c r="H73" s="1286"/>
      <c r="I73" s="1286"/>
      <c r="J73" s="1286"/>
      <c r="K73" s="1282"/>
      <c r="L73" s="1282"/>
      <c r="M73" s="1282"/>
      <c r="N73" s="1282"/>
      <c r="AM73" s="384"/>
      <c r="AN73" s="1281" t="s">
        <v>613</v>
      </c>
      <c r="AO73" s="1281"/>
      <c r="AP73" s="1281"/>
      <c r="AQ73" s="1281"/>
      <c r="AR73" s="1281"/>
      <c r="AS73" s="1281"/>
      <c r="AT73" s="1281"/>
      <c r="AU73" s="1281"/>
      <c r="AV73" s="1281"/>
      <c r="AW73" s="1281"/>
      <c r="AX73" s="1281"/>
      <c r="AY73" s="1281"/>
      <c r="AZ73" s="1281"/>
      <c r="BA73" s="1281"/>
      <c r="BB73" s="1281" t="s">
        <v>614</v>
      </c>
      <c r="BC73" s="1281"/>
      <c r="BD73" s="1281"/>
      <c r="BE73" s="1281"/>
      <c r="BF73" s="1281"/>
      <c r="BG73" s="1281"/>
      <c r="BH73" s="1281"/>
      <c r="BI73" s="1281"/>
      <c r="BJ73" s="1281"/>
      <c r="BK73" s="1281"/>
      <c r="BL73" s="1281"/>
      <c r="BM73" s="1281"/>
      <c r="BN73" s="1281"/>
      <c r="BO73" s="1281"/>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ht="13.2" x14ac:dyDescent="0.2">
      <c r="B74" s="375"/>
      <c r="G74" s="1286"/>
      <c r="H74" s="1286"/>
      <c r="I74" s="1286"/>
      <c r="J74" s="1286"/>
      <c r="K74" s="1282"/>
      <c r="L74" s="1282"/>
      <c r="M74" s="1282"/>
      <c r="N74" s="1282"/>
      <c r="AM74" s="384"/>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2" x14ac:dyDescent="0.2">
      <c r="B75" s="375"/>
      <c r="G75" s="1286"/>
      <c r="H75" s="1286"/>
      <c r="I75" s="1284"/>
      <c r="J75" s="1284"/>
      <c r="K75" s="1285"/>
      <c r="L75" s="1285"/>
      <c r="M75" s="1285"/>
      <c r="N75" s="1285"/>
      <c r="AM75" s="384"/>
      <c r="AN75" s="1281"/>
      <c r="AO75" s="1281"/>
      <c r="AP75" s="1281"/>
      <c r="AQ75" s="1281"/>
      <c r="AR75" s="1281"/>
      <c r="AS75" s="1281"/>
      <c r="AT75" s="1281"/>
      <c r="AU75" s="1281"/>
      <c r="AV75" s="1281"/>
      <c r="AW75" s="1281"/>
      <c r="AX75" s="1281"/>
      <c r="AY75" s="1281"/>
      <c r="AZ75" s="1281"/>
      <c r="BA75" s="1281"/>
      <c r="BB75" s="1281" t="s">
        <v>619</v>
      </c>
      <c r="BC75" s="1281"/>
      <c r="BD75" s="1281"/>
      <c r="BE75" s="1281"/>
      <c r="BF75" s="1281"/>
      <c r="BG75" s="1281"/>
      <c r="BH75" s="1281"/>
      <c r="BI75" s="1281"/>
      <c r="BJ75" s="1281"/>
      <c r="BK75" s="1281"/>
      <c r="BL75" s="1281"/>
      <c r="BM75" s="1281"/>
      <c r="BN75" s="1281"/>
      <c r="BO75" s="1281"/>
      <c r="BP75" s="1278">
        <v>1.6</v>
      </c>
      <c r="BQ75" s="1278"/>
      <c r="BR75" s="1278"/>
      <c r="BS75" s="1278"/>
      <c r="BT75" s="1278"/>
      <c r="BU75" s="1278"/>
      <c r="BV75" s="1278"/>
      <c r="BW75" s="1278"/>
      <c r="BX75" s="1278">
        <v>1.9</v>
      </c>
      <c r="BY75" s="1278"/>
      <c r="BZ75" s="1278"/>
      <c r="CA75" s="1278"/>
      <c r="CB75" s="1278"/>
      <c r="CC75" s="1278"/>
      <c r="CD75" s="1278"/>
      <c r="CE75" s="1278"/>
      <c r="CF75" s="1278">
        <v>2.2999999999999998</v>
      </c>
      <c r="CG75" s="1278"/>
      <c r="CH75" s="1278"/>
      <c r="CI75" s="1278"/>
      <c r="CJ75" s="1278"/>
      <c r="CK75" s="1278"/>
      <c r="CL75" s="1278"/>
      <c r="CM75" s="1278"/>
      <c r="CN75" s="1278">
        <v>2.2000000000000002</v>
      </c>
      <c r="CO75" s="1278"/>
      <c r="CP75" s="1278"/>
      <c r="CQ75" s="1278"/>
      <c r="CR75" s="1278"/>
      <c r="CS75" s="1278"/>
      <c r="CT75" s="1278"/>
      <c r="CU75" s="1278"/>
      <c r="CV75" s="1278">
        <v>2.4</v>
      </c>
      <c r="CW75" s="1278"/>
      <c r="CX75" s="1278"/>
      <c r="CY75" s="1278"/>
      <c r="CZ75" s="1278"/>
      <c r="DA75" s="1278"/>
      <c r="DB75" s="1278"/>
      <c r="DC75" s="1278"/>
    </row>
    <row r="76" spans="2:107" ht="13.2" x14ac:dyDescent="0.2">
      <c r="B76" s="375"/>
      <c r="G76" s="1286"/>
      <c r="H76" s="1286"/>
      <c r="I76" s="1284"/>
      <c r="J76" s="1284"/>
      <c r="K76" s="1285"/>
      <c r="L76" s="1285"/>
      <c r="M76" s="1285"/>
      <c r="N76" s="1285"/>
      <c r="AM76" s="384"/>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2" x14ac:dyDescent="0.2">
      <c r="B77" s="375"/>
      <c r="G77" s="1284"/>
      <c r="H77" s="1284"/>
      <c r="I77" s="1284"/>
      <c r="J77" s="1284"/>
      <c r="K77" s="1282"/>
      <c r="L77" s="1282"/>
      <c r="M77" s="1282"/>
      <c r="N77" s="1282"/>
      <c r="AN77" s="1283" t="s">
        <v>616</v>
      </c>
      <c r="AO77" s="1283"/>
      <c r="AP77" s="1283"/>
      <c r="AQ77" s="1283"/>
      <c r="AR77" s="1283"/>
      <c r="AS77" s="1283"/>
      <c r="AT77" s="1283"/>
      <c r="AU77" s="1283"/>
      <c r="AV77" s="1283"/>
      <c r="AW77" s="1283"/>
      <c r="AX77" s="1283"/>
      <c r="AY77" s="1283"/>
      <c r="AZ77" s="1283"/>
      <c r="BA77" s="1283"/>
      <c r="BB77" s="1281" t="s">
        <v>614</v>
      </c>
      <c r="BC77" s="1281"/>
      <c r="BD77" s="1281"/>
      <c r="BE77" s="1281"/>
      <c r="BF77" s="1281"/>
      <c r="BG77" s="1281"/>
      <c r="BH77" s="1281"/>
      <c r="BI77" s="1281"/>
      <c r="BJ77" s="1281"/>
      <c r="BK77" s="1281"/>
      <c r="BL77" s="1281"/>
      <c r="BM77" s="1281"/>
      <c r="BN77" s="1281"/>
      <c r="BO77" s="1281"/>
      <c r="BP77" s="1278">
        <v>0</v>
      </c>
      <c r="BQ77" s="1278"/>
      <c r="BR77" s="1278"/>
      <c r="BS77" s="1278"/>
      <c r="BT77" s="1278"/>
      <c r="BU77" s="1278"/>
      <c r="BV77" s="1278"/>
      <c r="BW77" s="1278"/>
      <c r="BX77" s="1278">
        <v>0</v>
      </c>
      <c r="BY77" s="1278"/>
      <c r="BZ77" s="1278"/>
      <c r="CA77" s="1278"/>
      <c r="CB77" s="1278"/>
      <c r="CC77" s="1278"/>
      <c r="CD77" s="1278"/>
      <c r="CE77" s="1278"/>
      <c r="CF77" s="1278">
        <v>0</v>
      </c>
      <c r="CG77" s="1278"/>
      <c r="CH77" s="1278"/>
      <c r="CI77" s="1278"/>
      <c r="CJ77" s="1278"/>
      <c r="CK77" s="1278"/>
      <c r="CL77" s="1278"/>
      <c r="CM77" s="1278"/>
      <c r="CN77" s="1278">
        <v>0</v>
      </c>
      <c r="CO77" s="1278"/>
      <c r="CP77" s="1278"/>
      <c r="CQ77" s="1278"/>
      <c r="CR77" s="1278"/>
      <c r="CS77" s="1278"/>
      <c r="CT77" s="1278"/>
      <c r="CU77" s="1278"/>
      <c r="CV77" s="1278">
        <v>0</v>
      </c>
      <c r="CW77" s="1278"/>
      <c r="CX77" s="1278"/>
      <c r="CY77" s="1278"/>
      <c r="CZ77" s="1278"/>
      <c r="DA77" s="1278"/>
      <c r="DB77" s="1278"/>
      <c r="DC77" s="1278"/>
    </row>
    <row r="78" spans="2:107" ht="13.2" x14ac:dyDescent="0.2">
      <c r="B78" s="375"/>
      <c r="G78" s="1284"/>
      <c r="H78" s="1284"/>
      <c r="I78" s="1284"/>
      <c r="J78" s="1284"/>
      <c r="K78" s="1282"/>
      <c r="L78" s="1282"/>
      <c r="M78" s="1282"/>
      <c r="N78" s="1282"/>
      <c r="AN78" s="1283"/>
      <c r="AO78" s="1283"/>
      <c r="AP78" s="1283"/>
      <c r="AQ78" s="1283"/>
      <c r="AR78" s="1283"/>
      <c r="AS78" s="1283"/>
      <c r="AT78" s="1283"/>
      <c r="AU78" s="1283"/>
      <c r="AV78" s="1283"/>
      <c r="AW78" s="1283"/>
      <c r="AX78" s="1283"/>
      <c r="AY78" s="1283"/>
      <c r="AZ78" s="1283"/>
      <c r="BA78" s="1283"/>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2" x14ac:dyDescent="0.2">
      <c r="B79" s="375"/>
      <c r="G79" s="1284"/>
      <c r="H79" s="1284"/>
      <c r="I79" s="1279"/>
      <c r="J79" s="1279"/>
      <c r="K79" s="1280"/>
      <c r="L79" s="1280"/>
      <c r="M79" s="1280"/>
      <c r="N79" s="1280"/>
      <c r="AN79" s="1283"/>
      <c r="AO79" s="1283"/>
      <c r="AP79" s="1283"/>
      <c r="AQ79" s="1283"/>
      <c r="AR79" s="1283"/>
      <c r="AS79" s="1283"/>
      <c r="AT79" s="1283"/>
      <c r="AU79" s="1283"/>
      <c r="AV79" s="1283"/>
      <c r="AW79" s="1283"/>
      <c r="AX79" s="1283"/>
      <c r="AY79" s="1283"/>
      <c r="AZ79" s="1283"/>
      <c r="BA79" s="1283"/>
      <c r="BB79" s="1281" t="s">
        <v>619</v>
      </c>
      <c r="BC79" s="1281"/>
      <c r="BD79" s="1281"/>
      <c r="BE79" s="1281"/>
      <c r="BF79" s="1281"/>
      <c r="BG79" s="1281"/>
      <c r="BH79" s="1281"/>
      <c r="BI79" s="1281"/>
      <c r="BJ79" s="1281"/>
      <c r="BK79" s="1281"/>
      <c r="BL79" s="1281"/>
      <c r="BM79" s="1281"/>
      <c r="BN79" s="1281"/>
      <c r="BO79" s="1281"/>
      <c r="BP79" s="1278">
        <v>7.1</v>
      </c>
      <c r="BQ79" s="1278"/>
      <c r="BR79" s="1278"/>
      <c r="BS79" s="1278"/>
      <c r="BT79" s="1278"/>
      <c r="BU79" s="1278"/>
      <c r="BV79" s="1278"/>
      <c r="BW79" s="1278"/>
      <c r="BX79" s="1278">
        <v>7.4</v>
      </c>
      <c r="BY79" s="1278"/>
      <c r="BZ79" s="1278"/>
      <c r="CA79" s="1278"/>
      <c r="CB79" s="1278"/>
      <c r="CC79" s="1278"/>
      <c r="CD79" s="1278"/>
      <c r="CE79" s="1278"/>
      <c r="CF79" s="1278">
        <v>7.4</v>
      </c>
      <c r="CG79" s="1278"/>
      <c r="CH79" s="1278"/>
      <c r="CI79" s="1278"/>
      <c r="CJ79" s="1278"/>
      <c r="CK79" s="1278"/>
      <c r="CL79" s="1278"/>
      <c r="CM79" s="1278"/>
      <c r="CN79" s="1278">
        <v>8</v>
      </c>
      <c r="CO79" s="1278"/>
      <c r="CP79" s="1278"/>
      <c r="CQ79" s="1278"/>
      <c r="CR79" s="1278"/>
      <c r="CS79" s="1278"/>
      <c r="CT79" s="1278"/>
      <c r="CU79" s="1278"/>
      <c r="CV79" s="1278">
        <v>6.1</v>
      </c>
      <c r="CW79" s="1278"/>
      <c r="CX79" s="1278"/>
      <c r="CY79" s="1278"/>
      <c r="CZ79" s="1278"/>
      <c r="DA79" s="1278"/>
      <c r="DB79" s="1278"/>
      <c r="DC79" s="1278"/>
    </row>
    <row r="80" spans="2:107" ht="13.2" x14ac:dyDescent="0.2">
      <c r="B80" s="375"/>
      <c r="G80" s="1284"/>
      <c r="H80" s="1284"/>
      <c r="I80" s="1279"/>
      <c r="J80" s="1279"/>
      <c r="K80" s="1280"/>
      <c r="L80" s="1280"/>
      <c r="M80" s="1280"/>
      <c r="N80" s="1280"/>
      <c r="AN80" s="1283"/>
      <c r="AO80" s="1283"/>
      <c r="AP80" s="1283"/>
      <c r="AQ80" s="1283"/>
      <c r="AR80" s="1283"/>
      <c r="AS80" s="1283"/>
      <c r="AT80" s="1283"/>
      <c r="AU80" s="1283"/>
      <c r="AV80" s="1283"/>
      <c r="AW80" s="1283"/>
      <c r="AX80" s="1283"/>
      <c r="AY80" s="1283"/>
      <c r="AZ80" s="1283"/>
      <c r="BA80" s="1283"/>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HSWNCNtqxvW370P14cd1y8mbb3K0eAHlCM4ymPzY/7VY0ksrDxP3Bx3aWXvGaDtiL7QbDztkDyON/sDvonQYAg==" saltValue="PncfzHY0HJxdHOiMxhX72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512</v>
      </c>
    </row>
  </sheetData>
  <sheetProtection algorithmName="SHA-512" hashValue="pE5KjpM0yO0P0385m6BGJaUripElEZIbACwLoJJnIdsbt122uL3QMndVO6eEqeywfuCmNn/U/pTCJUj49kc0DA==" saltValue="vlihKCWvkqzuHg8PscVSH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512</v>
      </c>
    </row>
  </sheetData>
  <sheetProtection algorithmName="SHA-512" hashValue="yP/2jUBeT/DchMF8Xu/F8AaFRbmEC3iwyuTD5yz8PbwFFYBu/kPQb+J20FgTH3K46SsjL94IGMSJZMfvyC12wQ==" saltValue="I2yKpW0sErMnETpKbWvRO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51</v>
      </c>
      <c r="E2" s="146"/>
      <c r="F2" s="147" t="s">
        <v>562</v>
      </c>
      <c r="G2" s="148"/>
      <c r="H2" s="149"/>
    </row>
    <row r="3" spans="1:8" x14ac:dyDescent="0.2">
      <c r="A3" s="145" t="s">
        <v>555</v>
      </c>
      <c r="B3" s="150"/>
      <c r="C3" s="151"/>
      <c r="D3" s="152">
        <v>565758</v>
      </c>
      <c r="E3" s="153"/>
      <c r="F3" s="154">
        <v>317319</v>
      </c>
      <c r="G3" s="155"/>
      <c r="H3" s="156"/>
    </row>
    <row r="4" spans="1:8" x14ac:dyDescent="0.2">
      <c r="A4" s="157"/>
      <c r="B4" s="158"/>
      <c r="C4" s="159"/>
      <c r="D4" s="160">
        <v>516528</v>
      </c>
      <c r="E4" s="161"/>
      <c r="F4" s="162">
        <v>164214</v>
      </c>
      <c r="G4" s="163"/>
      <c r="H4" s="164"/>
    </row>
    <row r="5" spans="1:8" x14ac:dyDescent="0.2">
      <c r="A5" s="145" t="s">
        <v>557</v>
      </c>
      <c r="B5" s="150"/>
      <c r="C5" s="151"/>
      <c r="D5" s="152">
        <v>724083</v>
      </c>
      <c r="E5" s="153"/>
      <c r="F5" s="154">
        <v>289738</v>
      </c>
      <c r="G5" s="155"/>
      <c r="H5" s="156"/>
    </row>
    <row r="6" spans="1:8" x14ac:dyDescent="0.2">
      <c r="A6" s="157"/>
      <c r="B6" s="158"/>
      <c r="C6" s="159"/>
      <c r="D6" s="160">
        <v>658054</v>
      </c>
      <c r="E6" s="161"/>
      <c r="F6" s="162">
        <v>156238</v>
      </c>
      <c r="G6" s="163"/>
      <c r="H6" s="164"/>
    </row>
    <row r="7" spans="1:8" x14ac:dyDescent="0.2">
      <c r="A7" s="145" t="s">
        <v>558</v>
      </c>
      <c r="B7" s="150"/>
      <c r="C7" s="151"/>
      <c r="D7" s="152">
        <v>1013648</v>
      </c>
      <c r="E7" s="153"/>
      <c r="F7" s="154">
        <v>316937</v>
      </c>
      <c r="G7" s="155"/>
      <c r="H7" s="156"/>
    </row>
    <row r="8" spans="1:8" x14ac:dyDescent="0.2">
      <c r="A8" s="157"/>
      <c r="B8" s="158"/>
      <c r="C8" s="159"/>
      <c r="D8" s="160">
        <v>898223</v>
      </c>
      <c r="E8" s="161"/>
      <c r="F8" s="162">
        <v>199150</v>
      </c>
      <c r="G8" s="163"/>
      <c r="H8" s="164"/>
    </row>
    <row r="9" spans="1:8" x14ac:dyDescent="0.2">
      <c r="A9" s="145" t="s">
        <v>559</v>
      </c>
      <c r="B9" s="150"/>
      <c r="C9" s="151"/>
      <c r="D9" s="152">
        <v>734898</v>
      </c>
      <c r="E9" s="153"/>
      <c r="F9" s="154">
        <v>332350</v>
      </c>
      <c r="G9" s="155"/>
      <c r="H9" s="156"/>
    </row>
    <row r="10" spans="1:8" x14ac:dyDescent="0.2">
      <c r="A10" s="157"/>
      <c r="B10" s="158"/>
      <c r="C10" s="159"/>
      <c r="D10" s="160">
        <v>541372</v>
      </c>
      <c r="E10" s="161"/>
      <c r="F10" s="162">
        <v>200453</v>
      </c>
      <c r="G10" s="163"/>
      <c r="H10" s="164"/>
    </row>
    <row r="11" spans="1:8" x14ac:dyDescent="0.2">
      <c r="A11" s="145" t="s">
        <v>560</v>
      </c>
      <c r="B11" s="150"/>
      <c r="C11" s="151"/>
      <c r="D11" s="152">
        <v>1357196</v>
      </c>
      <c r="E11" s="153"/>
      <c r="F11" s="154">
        <v>330026</v>
      </c>
      <c r="G11" s="155"/>
      <c r="H11" s="156"/>
    </row>
    <row r="12" spans="1:8" x14ac:dyDescent="0.2">
      <c r="A12" s="157"/>
      <c r="B12" s="158"/>
      <c r="C12" s="165"/>
      <c r="D12" s="160">
        <v>1159283</v>
      </c>
      <c r="E12" s="161"/>
      <c r="F12" s="162">
        <v>141075</v>
      </c>
      <c r="G12" s="163"/>
      <c r="H12" s="164"/>
    </row>
    <row r="13" spans="1:8" x14ac:dyDescent="0.2">
      <c r="A13" s="145"/>
      <c r="B13" s="150"/>
      <c r="C13" s="166"/>
      <c r="D13" s="167">
        <v>879117</v>
      </c>
      <c r="E13" s="168"/>
      <c r="F13" s="169">
        <v>317274</v>
      </c>
      <c r="G13" s="170"/>
      <c r="H13" s="156"/>
    </row>
    <row r="14" spans="1:8" x14ac:dyDescent="0.2">
      <c r="A14" s="157"/>
      <c r="B14" s="158"/>
      <c r="C14" s="159"/>
      <c r="D14" s="160">
        <v>754692</v>
      </c>
      <c r="E14" s="161"/>
      <c r="F14" s="162">
        <v>172226</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15.86</v>
      </c>
      <c r="C19" s="171">
        <f>ROUND(VALUE(SUBSTITUTE(実質収支比率等に係る経年分析!G$48,"▲","-")),2)</f>
        <v>14.51</v>
      </c>
      <c r="D19" s="171">
        <f>ROUND(VALUE(SUBSTITUTE(実質収支比率等に係る経年分析!H$48,"▲","-")),2)</f>
        <v>19.690000000000001</v>
      </c>
      <c r="E19" s="171">
        <f>ROUND(VALUE(SUBSTITUTE(実質収支比率等に係る経年分析!I$48,"▲","-")),2)</f>
        <v>18.239999999999998</v>
      </c>
      <c r="F19" s="171">
        <f>ROUND(VALUE(SUBSTITUTE(実質収支比率等に係る経年分析!J$48,"▲","-")),2)</f>
        <v>19.8</v>
      </c>
    </row>
    <row r="20" spans="1:11" x14ac:dyDescent="0.2">
      <c r="A20" s="171" t="s">
        <v>54</v>
      </c>
      <c r="B20" s="171">
        <f>ROUND(VALUE(SUBSTITUTE(実質収支比率等に係る経年分析!F$47,"▲","-")),2)</f>
        <v>41.4</v>
      </c>
      <c r="C20" s="171">
        <f>ROUND(VALUE(SUBSTITUTE(実質収支比率等に係る経年分析!G$47,"▲","-")),2)</f>
        <v>38.53</v>
      </c>
      <c r="D20" s="171">
        <f>ROUND(VALUE(SUBSTITUTE(実質収支比率等に係る経年分析!H$47,"▲","-")),2)</f>
        <v>37.56</v>
      </c>
      <c r="E20" s="171">
        <f>ROUND(VALUE(SUBSTITUTE(実質収支比率等に係る経年分析!I$47,"▲","-")),2)</f>
        <v>35.840000000000003</v>
      </c>
      <c r="F20" s="171">
        <f>ROUND(VALUE(SUBSTITUTE(実質収支比率等に係る経年分析!J$47,"▲","-")),2)</f>
        <v>32.299999999999997</v>
      </c>
    </row>
    <row r="21" spans="1:11" x14ac:dyDescent="0.2">
      <c r="A21" s="171" t="s">
        <v>55</v>
      </c>
      <c r="B21" s="171">
        <f>IF(ISNUMBER(VALUE(SUBSTITUTE(実質収支比率等に係る経年分析!F$49,"▲","-"))),ROUND(VALUE(SUBSTITUTE(実質収支比率等に係る経年分析!F$49,"▲","-")),2),NA())</f>
        <v>-2.1</v>
      </c>
      <c r="C21" s="171">
        <f>IF(ISNUMBER(VALUE(SUBSTITUTE(実質収支比率等に係る経年分析!G$49,"▲","-"))),ROUND(VALUE(SUBSTITUTE(実質収支比率等に係る経年分析!G$49,"▲","-")),2),NA())</f>
        <v>-6.23</v>
      </c>
      <c r="D21" s="171">
        <f>IF(ISNUMBER(VALUE(SUBSTITUTE(実質収支比率等に係る経年分析!H$49,"▲","-"))),ROUND(VALUE(SUBSTITUTE(実質収支比率等に係る経年分析!H$49,"▲","-")),2),NA())</f>
        <v>5.56</v>
      </c>
      <c r="E21" s="171">
        <f>IF(ISNUMBER(VALUE(SUBSTITUTE(実質収支比率等に係る経年分析!I$49,"▲","-"))),ROUND(VALUE(SUBSTITUTE(実質収支比率等に係る経年分析!I$49,"▲","-")),2),NA())</f>
        <v>-0.53</v>
      </c>
      <c r="F21" s="171">
        <f>IF(ISNUMBER(VALUE(SUBSTITUTE(実質収支比率等に係る経年分析!J$49,"▲","-"))),ROUND(VALUE(SUBSTITUTE(実質収支比率等に係る経年分析!J$49,"▲","-")),2),NA())</f>
        <v>3.38</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0.09</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温泉事業特別会計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0.15</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特定環境保全公共下水道特別会計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2">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7.0000000000000007E-2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2">
      <c r="A32" s="172" t="str">
        <f>IF(連結実質赤字比率に係る赤字・黒字の構成分析!C$38="",NA(),連結実質赤字比率に係る赤字・黒字の構成分析!C$38)</f>
        <v>農業集落排水事業特別会計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0.05</v>
      </c>
    </row>
    <row r="33" spans="1:16" x14ac:dyDescent="0.2">
      <c r="A33" s="172" t="str">
        <f>IF(連結実質赤字比率に係る赤字・黒字の構成分析!C$37="",NA(),連結実質赤字比率に係る赤字・黒字の構成分析!C$37)</f>
        <v>奨学金特別会計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0.11</v>
      </c>
    </row>
    <row r="34" spans="1:16" x14ac:dyDescent="0.2">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0.92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0.42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0.23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0.28000000000000003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0.27</v>
      </c>
    </row>
    <row r="35" spans="1:16" x14ac:dyDescent="0.2">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0.49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0.74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0.27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0.48</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15.81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14.44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19.59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18.149999999999999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19.68</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202</v>
      </c>
      <c r="E42" s="173"/>
      <c r="F42" s="173"/>
      <c r="G42" s="173">
        <f>'実質公債費比率（分子）の構造'!L$52</f>
        <v>213</v>
      </c>
      <c r="H42" s="173"/>
      <c r="I42" s="173"/>
      <c r="J42" s="173">
        <f>'実質公債費比率（分子）の構造'!M$52</f>
        <v>227</v>
      </c>
      <c r="K42" s="173"/>
      <c r="L42" s="173"/>
      <c r="M42" s="173">
        <f>'実質公債費比率（分子）の構造'!N$52</f>
        <v>235</v>
      </c>
      <c r="N42" s="173"/>
      <c r="O42" s="173"/>
      <c r="P42" s="173">
        <f>'実質公債費比率（分子）の構造'!O$52</f>
        <v>248</v>
      </c>
    </row>
    <row r="43" spans="1:16" x14ac:dyDescent="0.2">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65</v>
      </c>
      <c r="B45" s="173">
        <f>'実質公債費比率（分子）の構造'!K$49</f>
        <v>11</v>
      </c>
      <c r="C45" s="173"/>
      <c r="D45" s="173"/>
      <c r="E45" s="173">
        <f>'実質公債費比率（分子）の構造'!L$49</f>
        <v>10</v>
      </c>
      <c r="F45" s="173"/>
      <c r="G45" s="173"/>
      <c r="H45" s="173">
        <f>'実質公債費比率（分子）の構造'!M$49</f>
        <v>10</v>
      </c>
      <c r="I45" s="173"/>
      <c r="J45" s="173"/>
      <c r="K45" s="173">
        <f>'実質公債費比率（分子）の構造'!N$49</f>
        <v>11</v>
      </c>
      <c r="L45" s="173"/>
      <c r="M45" s="173"/>
      <c r="N45" s="173">
        <f>'実質公債費比率（分子）の構造'!O$49</f>
        <v>10</v>
      </c>
      <c r="O45" s="173"/>
      <c r="P45" s="173"/>
    </row>
    <row r="46" spans="1:16" x14ac:dyDescent="0.2">
      <c r="A46" s="173" t="s">
        <v>66</v>
      </c>
      <c r="B46" s="173">
        <f>'実質公債費比率（分子）の構造'!K$48</f>
        <v>26</v>
      </c>
      <c r="C46" s="173"/>
      <c r="D46" s="173"/>
      <c r="E46" s="173">
        <f>'実質公債費比率（分子）の構造'!L$48</f>
        <v>30</v>
      </c>
      <c r="F46" s="173"/>
      <c r="G46" s="173"/>
      <c r="H46" s="173">
        <f>'実質公債費比率（分子）の構造'!M$48</f>
        <v>30</v>
      </c>
      <c r="I46" s="173"/>
      <c r="J46" s="173"/>
      <c r="K46" s="173">
        <f>'実質公債費比率（分子）の構造'!N$48</f>
        <v>25</v>
      </c>
      <c r="L46" s="173"/>
      <c r="M46" s="173"/>
      <c r="N46" s="173">
        <f>'実質公債費比率（分子）の構造'!O$48</f>
        <v>26</v>
      </c>
      <c r="O46" s="173"/>
      <c r="P46" s="173"/>
    </row>
    <row r="47" spans="1:16" x14ac:dyDescent="0.2">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196</v>
      </c>
      <c r="C49" s="173"/>
      <c r="D49" s="173"/>
      <c r="E49" s="173">
        <f>'実質公債費比率（分子）の構造'!L$45</f>
        <v>201</v>
      </c>
      <c r="F49" s="173"/>
      <c r="G49" s="173"/>
      <c r="H49" s="173">
        <f>'実質公債費比率（分子）の構造'!M$45</f>
        <v>219</v>
      </c>
      <c r="I49" s="173"/>
      <c r="J49" s="173"/>
      <c r="K49" s="173">
        <f>'実質公債費比率（分子）の構造'!N$45</f>
        <v>226</v>
      </c>
      <c r="L49" s="173"/>
      <c r="M49" s="173"/>
      <c r="N49" s="173">
        <f>'実質公債費比率（分子）の構造'!O$45</f>
        <v>253</v>
      </c>
      <c r="O49" s="173"/>
      <c r="P49" s="173"/>
    </row>
    <row r="50" spans="1:16" x14ac:dyDescent="0.2">
      <c r="A50" s="173" t="s">
        <v>70</v>
      </c>
      <c r="B50" s="173" t="e">
        <f>NA()</f>
        <v>#N/A</v>
      </c>
      <c r="C50" s="173">
        <f>IF(ISNUMBER('実質公債費比率（分子）の構造'!K$53),'実質公債費比率（分子）の構造'!K$53,NA())</f>
        <v>31</v>
      </c>
      <c r="D50" s="173" t="e">
        <f>NA()</f>
        <v>#N/A</v>
      </c>
      <c r="E50" s="173" t="e">
        <f>NA()</f>
        <v>#N/A</v>
      </c>
      <c r="F50" s="173">
        <f>IF(ISNUMBER('実質公債費比率（分子）の構造'!L$53),'実質公債費比率（分子）の構造'!L$53,NA())</f>
        <v>28</v>
      </c>
      <c r="G50" s="173" t="e">
        <f>NA()</f>
        <v>#N/A</v>
      </c>
      <c r="H50" s="173" t="e">
        <f>NA()</f>
        <v>#N/A</v>
      </c>
      <c r="I50" s="173">
        <f>IF(ISNUMBER('実質公債費比率（分子）の構造'!M$53),'実質公債費比率（分子）の構造'!M$53,NA())</f>
        <v>32</v>
      </c>
      <c r="J50" s="173" t="e">
        <f>NA()</f>
        <v>#N/A</v>
      </c>
      <c r="K50" s="173" t="e">
        <f>NA()</f>
        <v>#N/A</v>
      </c>
      <c r="L50" s="173">
        <f>IF(ISNUMBER('実質公債費比率（分子）の構造'!N$53),'実質公債費比率（分子）の構造'!N$53,NA())</f>
        <v>27</v>
      </c>
      <c r="M50" s="173" t="e">
        <f>NA()</f>
        <v>#N/A</v>
      </c>
      <c r="N50" s="173" t="e">
        <f>NA()</f>
        <v>#N/A</v>
      </c>
      <c r="O50" s="173">
        <f>IF(ISNUMBER('実質公債費比率（分子）の構造'!O$53),'実質公債費比率（分子）の構造'!O$53,NA())</f>
        <v>41</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42</v>
      </c>
      <c r="B56" s="172"/>
      <c r="C56" s="172"/>
      <c r="D56" s="172">
        <f>'将来負担比率（分子）の構造'!I$52</f>
        <v>2153</v>
      </c>
      <c r="E56" s="172"/>
      <c r="F56" s="172"/>
      <c r="G56" s="172">
        <f>'将来負担比率（分子）の構造'!J$52</f>
        <v>2219</v>
      </c>
      <c r="H56" s="172"/>
      <c r="I56" s="172"/>
      <c r="J56" s="172">
        <f>'将来負担比率（分子）の構造'!K$52</f>
        <v>2371</v>
      </c>
      <c r="K56" s="172"/>
      <c r="L56" s="172"/>
      <c r="M56" s="172">
        <f>'将来負担比率（分子）の構造'!L$52</f>
        <v>2318</v>
      </c>
      <c r="N56" s="172"/>
      <c r="O56" s="172"/>
      <c r="P56" s="172">
        <f>'将来負担比率（分子）の構造'!M$52</f>
        <v>2215</v>
      </c>
    </row>
    <row r="57" spans="1:16" x14ac:dyDescent="0.2">
      <c r="A57" s="172" t="s">
        <v>41</v>
      </c>
      <c r="B57" s="172"/>
      <c r="C57" s="172"/>
      <c r="D57" s="172">
        <f>'将来負担比率（分子）の構造'!I$51</f>
        <v>26</v>
      </c>
      <c r="E57" s="172"/>
      <c r="F57" s="172"/>
      <c r="G57" s="172">
        <f>'将来負担比率（分子）の構造'!J$51</f>
        <v>111</v>
      </c>
      <c r="H57" s="172"/>
      <c r="I57" s="172"/>
      <c r="J57" s="172">
        <f>'将来負担比率（分子）の構造'!K$51</f>
        <v>106</v>
      </c>
      <c r="K57" s="172"/>
      <c r="L57" s="172"/>
      <c r="M57" s="172">
        <f>'将来負担比率（分子）の構造'!L$51</f>
        <v>102</v>
      </c>
      <c r="N57" s="172"/>
      <c r="O57" s="172"/>
      <c r="P57" s="172">
        <f>'将来負担比率（分子）の構造'!M$51</f>
        <v>65</v>
      </c>
    </row>
    <row r="58" spans="1:16" x14ac:dyDescent="0.2">
      <c r="A58" s="172" t="s">
        <v>40</v>
      </c>
      <c r="B58" s="172"/>
      <c r="C58" s="172"/>
      <c r="D58" s="172">
        <f>'将来負担比率（分子）の構造'!I$50</f>
        <v>1919</v>
      </c>
      <c r="E58" s="172"/>
      <c r="F58" s="172"/>
      <c r="G58" s="172">
        <f>'将来負担比率（分子）の構造'!J$50</f>
        <v>1829</v>
      </c>
      <c r="H58" s="172"/>
      <c r="I58" s="172"/>
      <c r="J58" s="172">
        <f>'将来負担比率（分子）の構造'!K$50</f>
        <v>1849</v>
      </c>
      <c r="K58" s="172"/>
      <c r="L58" s="172"/>
      <c r="M58" s="172">
        <f>'将来負担比率（分子）の構造'!L$50</f>
        <v>1971</v>
      </c>
      <c r="N58" s="172"/>
      <c r="O58" s="172"/>
      <c r="P58" s="172">
        <f>'将来負担比率（分子）の構造'!M$50</f>
        <v>2167</v>
      </c>
    </row>
    <row r="59" spans="1:16" x14ac:dyDescent="0.2">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34</v>
      </c>
      <c r="B62" s="172">
        <f>'将来負担比率（分子）の構造'!I$45</f>
        <v>760</v>
      </c>
      <c r="C62" s="172"/>
      <c r="D62" s="172"/>
      <c r="E62" s="172">
        <f>'将来負担比率（分子）の構造'!J$45</f>
        <v>758</v>
      </c>
      <c r="F62" s="172"/>
      <c r="G62" s="172"/>
      <c r="H62" s="172">
        <f>'将来負担比率（分子）の構造'!K$45</f>
        <v>770</v>
      </c>
      <c r="I62" s="172"/>
      <c r="J62" s="172"/>
      <c r="K62" s="172">
        <f>'将来負担比率（分子）の構造'!L$45</f>
        <v>753</v>
      </c>
      <c r="L62" s="172"/>
      <c r="M62" s="172"/>
      <c r="N62" s="172">
        <f>'将来負担比率（分子）の構造'!M$45</f>
        <v>748</v>
      </c>
      <c r="O62" s="172"/>
      <c r="P62" s="172"/>
    </row>
    <row r="63" spans="1:16" x14ac:dyDescent="0.2">
      <c r="A63" s="172" t="s">
        <v>33</v>
      </c>
      <c r="B63" s="172">
        <f>'将来負担比率（分子）の構造'!I$44</f>
        <v>162</v>
      </c>
      <c r="C63" s="172"/>
      <c r="D63" s="172"/>
      <c r="E63" s="172">
        <f>'将来負担比率（分子）の構造'!J$44</f>
        <v>146</v>
      </c>
      <c r="F63" s="172"/>
      <c r="G63" s="172"/>
      <c r="H63" s="172">
        <f>'将来負担比率（分子）の構造'!K$44</f>
        <v>129</v>
      </c>
      <c r="I63" s="172"/>
      <c r="J63" s="172"/>
      <c r="K63" s="172">
        <f>'将来負担比率（分子）の構造'!L$44</f>
        <v>114</v>
      </c>
      <c r="L63" s="172"/>
      <c r="M63" s="172"/>
      <c r="N63" s="172">
        <f>'将来負担比率（分子）の構造'!M$44</f>
        <v>95</v>
      </c>
      <c r="O63" s="172"/>
      <c r="P63" s="172"/>
    </row>
    <row r="64" spans="1:16" x14ac:dyDescent="0.2">
      <c r="A64" s="172" t="s">
        <v>32</v>
      </c>
      <c r="B64" s="172">
        <f>'将来負担比率（分子）の構造'!I$43</f>
        <v>298</v>
      </c>
      <c r="C64" s="172"/>
      <c r="D64" s="172"/>
      <c r="E64" s="172">
        <f>'将来負担比率（分子）の構造'!J$43</f>
        <v>273</v>
      </c>
      <c r="F64" s="172"/>
      <c r="G64" s="172"/>
      <c r="H64" s="172">
        <f>'将来負担比率（分子）の構造'!K$43</f>
        <v>250</v>
      </c>
      <c r="I64" s="172"/>
      <c r="J64" s="172"/>
      <c r="K64" s="172">
        <f>'将来負担比率（分子）の構造'!L$43</f>
        <v>228</v>
      </c>
      <c r="L64" s="172"/>
      <c r="M64" s="172"/>
      <c r="N64" s="172">
        <f>'将来負担比率（分子）の構造'!M$43</f>
        <v>200</v>
      </c>
      <c r="O64" s="172"/>
      <c r="P64" s="172"/>
    </row>
    <row r="65" spans="1:16" x14ac:dyDescent="0.2">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30</v>
      </c>
      <c r="B66" s="172">
        <f>'将来負担比率（分子）の構造'!I$41</f>
        <v>2054</v>
      </c>
      <c r="C66" s="172"/>
      <c r="D66" s="172"/>
      <c r="E66" s="172">
        <f>'将来負担比率（分子）の構造'!J$41</f>
        <v>2162</v>
      </c>
      <c r="F66" s="172"/>
      <c r="G66" s="172"/>
      <c r="H66" s="172">
        <f>'将来負担比率（分子）の構造'!K$41</f>
        <v>2400</v>
      </c>
      <c r="I66" s="172"/>
      <c r="J66" s="172"/>
      <c r="K66" s="172">
        <f>'将来負担比率（分子）の構造'!L$41</f>
        <v>2300</v>
      </c>
      <c r="L66" s="172"/>
      <c r="M66" s="172"/>
      <c r="N66" s="172">
        <f>'将来負担比率（分子）の構造'!M$41</f>
        <v>2260</v>
      </c>
      <c r="O66" s="172"/>
      <c r="P66" s="172"/>
    </row>
    <row r="67" spans="1:16" x14ac:dyDescent="0.2">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551</v>
      </c>
      <c r="C72" s="176">
        <f>基金残高に係る経年分析!G55</f>
        <v>552</v>
      </c>
      <c r="D72" s="176">
        <f>基金残高に係る経年分析!H55</f>
        <v>552</v>
      </c>
    </row>
    <row r="73" spans="1:16" x14ac:dyDescent="0.2">
      <c r="A73" s="175" t="s">
        <v>77</v>
      </c>
      <c r="B73" s="176">
        <f>基金残高に係る経年分析!F56</f>
        <v>235</v>
      </c>
      <c r="C73" s="176">
        <f>基金残高に係る経年分析!G56</f>
        <v>235</v>
      </c>
      <c r="D73" s="176">
        <f>基金残高に係る経年分析!H56</f>
        <v>235</v>
      </c>
    </row>
    <row r="74" spans="1:16" x14ac:dyDescent="0.2">
      <c r="A74" s="175" t="s">
        <v>78</v>
      </c>
      <c r="B74" s="176">
        <f>基金残高に係る経年分析!F57</f>
        <v>961</v>
      </c>
      <c r="C74" s="176">
        <f>基金残高に係る経年分析!G57</f>
        <v>1083</v>
      </c>
      <c r="D74" s="176">
        <f>基金残高に係る経年分析!H57</f>
        <v>1283</v>
      </c>
    </row>
  </sheetData>
  <sheetProtection algorithmName="SHA-512" hashValue="VouUK+1yfjuGUUesWPxJ1mdHwaSk28Uf3Z/lLdZ8PFsgcoJwqTjUtxw0P49iLZLzYshdM7zfuufkBy03e15P0g==" saltValue="o4o9b12jT7emGv2kAaQp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2023-03-10T07:25:14Z</cp:lastPrinted>
  <dcterms:created xsi:type="dcterms:W3CDTF">2023-02-20T05:12:16Z</dcterms:created>
  <dcterms:modified xsi:type="dcterms:W3CDTF">2023-10-05T06:11:53Z</dcterms:modified>
  <cp:category/>
</cp:coreProperties>
</file>