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28800" windowHeight="1186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<sst xmlns="http://schemas.openxmlformats.org/spreadsheetml/2006/main" count="1168" uniqueCount="648">
  <si>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</si>
  <si>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</si>
  <si>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</si>
  <si>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</si>
  <si>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</si>
  <si>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</si>
  <si>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</si>
  <si>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</si>
  <si>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</si>
  <si>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</si>
  <si>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</si>
  <si>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</si>
  <si>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</si>
  <si>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</si>
  <si>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</si>
  <si>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</si>
  <si>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</si>
  <si>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</si>
  <si>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</si>
  <si>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</si>
  <si>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</si>
  <si>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</si>
  <si>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</si>
  <si>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</si>
  <si>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</si>
  <si>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</si>
  <si>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</si>
  <si>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</si>
  <si>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</si>
  <si>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</si>
  <si>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</si>
  <si>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</si>
  <si>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</si>
  <si>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</si>
  <si>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</si>
  <si>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</si>
  <si>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</si>
  <si>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</si>
  <si>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</si>
  <si>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</si>
  <si>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</si>
  <si>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</si>
  <si>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</si>
  <si>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</si>
  <si>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</si>
  <si>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</si>
  <si>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</si>
  <si>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</si>
  <si>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</si>
  <si>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</si>
  <si>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</si>
  <si>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</si>
  <si>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</si>
  <si>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</si>
  <si>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</si>
  <si>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</si>
  <si>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</si>
  <si>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</si>
  <si>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</si>
  <si>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</si>
  <si>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</si>
  <si>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</si>
  <si>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</si>
  <si>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</si>
  <si>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</si>
  <si>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</si>
  <si>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</si>
  <si>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</si>
  <si>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</si>
  <si>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</si>
  <si>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</si>
  <si>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</si>
  <si>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</si>
  <si>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</si>
  <si>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</si>
  <si>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</si>
  <si>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</si>
  <si>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</si>
  <si>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</si>
  <si>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</si>
  <si>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</si>
  <si>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</si>
  <si>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</si>
  <si>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</si>
  <si>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</si>
  <si>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</si>
  <si>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</si>
  <si>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</si>
  <si>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</si>
  <si>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</si>
  <si>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</si>
  <si>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</si>
  <si>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</si>
  <si>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</si>
  <si>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</si>
  <si>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</si>
  <si>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</si>
  <si>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</si>
  <si>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富士吉田市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</si>
  <si>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</si>
  <si>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</si>
  <si>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</si>
  <si>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</si>
  <si>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</si>
  <si>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</si>
  <si>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</si>
  <si>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</si>
  <si>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</si>
  <si>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</si>
  <si>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</si>
  <si>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</si>
  <si>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</si>
  <si>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</si>
  <si>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</si>
  <si>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</si>
  <si>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</si>
  <si>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</si>
  <si>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</si>
  <si>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</si>
  <si>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</si>
  <si>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</si>
  <si>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</si>
  <si>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</si>
  <si>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</si>
  <si>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</si>
  <si>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</si>
  <si>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</si>
  <si>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</si>
  <si>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</si>
  <si>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</si>
  <si>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</si>
  <si>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</si>
  <si>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</si>
  <si>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</si>
  <si>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</si>
  <si>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</si>
  <si>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</si>
  <si>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</si>
  <si>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</si>
  <si>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</si>
  <si>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</si>
  <si>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</si>
  <si>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</si>
  <si>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</si>
  <si>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</si>
  <si>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</si>
  <si>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</si>
  <si>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</si>
  <si>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</si>
  <si>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</si>
  <si>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</si>
  <si>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</si>
  <si>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</si>
  <si>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</si>
  <si>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</si>
  <si>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</si>
  <si>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</si>
  <si>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</si>
  <si>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</si>
  <si>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</si>
  <si>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</si>
  <si>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</si>
  <si>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</si>
  <si>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</si>
  <si>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</si>
  <si>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</si>
  <si>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</si>
  <si>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</si>
  <si>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</si>
  <si>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</si>
  <si>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</si>
  <si>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</si>
  <si>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</si>
  <si>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</si>
  <si>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</si>
  <si>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</si>
  <si>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</si>
  <si>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</si>
  <si>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</si>
  <si>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</si>
  <si>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</si>
  <si>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</si>
  <si>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</si>
  <si>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</si>
  <si>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</si>
  <si>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</si>
  <si>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</si>
  <si>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</si>
  <si>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</si>
  <si>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</si>
  <si>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</si>
  <si>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</si>
  <si>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</si>
  <si>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</si>
  <si>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</si>
  <si>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</si>
  <si>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</si>
  <si>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</si>
  <si>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</si>
  <si>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</si>
  <si>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</si>
  <si>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</si>
  <si>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</si>
  <si>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</si>
  <si>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</si>
  <si>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</si>
  <si>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</si>
  <si>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</si>
  <si>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</si>
  <si>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</si>
  <si>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山梨県富士吉田市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</si>
  <si>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</si>
  <si>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</si>
  <si>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</si>
  <si>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</si>
  <si>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</si>
  <si>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</si>
  <si>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</si>
  <si>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</si>
  <si>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</si>
  <si>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</si>
  <si>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</si>
  <si>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</si>
  <si>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</si>
  <si>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</si>
  <si>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</si>
  <si>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</si>
  <si>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</si>
  <si>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</si>
  <si>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</si>
  <si>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</si>
  <si>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</si>
  <si>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</si>
  <si>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</si>
  <si>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</si>
  <si>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</si>
  <si>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</si>
  <si>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</si>
  <si>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</si>
  <si>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</si>
  <si>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</si>
  <si>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</si>
  <si>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</si>
  <si>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</si>
  <si>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</si>
  <si>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</si>
  <si>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</si>
  <si>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</si>
  <si>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</si>
  <si>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</si>
  <si>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</si>
  <si>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</si>
  <si>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</si>
  <si>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</si>
  <si>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</si>
  <si>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</si>
  <si>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</si>
  <si>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</si>
  <si>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</si>
  <si>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</si>
  <si>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</si>
  <si>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</si>
  <si>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</si>
  <si>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</si>
  <si>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</si>
  <si>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</si>
  <si>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</si>
  <si>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</si>
  <si>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</si>
  <si>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</si>
  <si>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</si>
  <si>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</si>
  <si>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</si>
  <si>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</si>
  <si>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</si>
  <si>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</si>
  <si>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</si>
  <si>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</si>
  <si>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</si>
  <si>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</si>
  <si>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</si>
  <si>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</si>
  <si>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</si>
  <si>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</si>
  <si>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</si>
  <si>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</si>
  <si>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</si>
  <si>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</si>
  <si>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</si>
  <si>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</si>
  <si>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</si>
  <si>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</si>
  <si>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</si>
  <si>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</si>
  <si>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</si>
  <si>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</si>
  <si>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</si>
  <si>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</si>
  <si>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</si>
  <si>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</si>
  <si>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</si>
  <si>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</si>
  <si>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</si>
  <si>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</si>
  <si>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</si>
  <si>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</si>
  <si>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</si>
  <si>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</si>
  <si>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</si>
  <si>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</si>
  <si>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</si>
  <si>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</si>
  <si>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</si>
  <si>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</si>
  <si>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</si>
  <si>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</si>
  <si>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</si>
  <si>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</si>
  <si>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</si>
  <si>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</si>
  <si>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</si>
  <si>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</si>
  <si>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</si>
  <si>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</si>
  <si>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</si>
  <si>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</si>
  <si>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</si>
  <si>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</si>
  <si>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</si>
  <si>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</si>
  <si>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</si>
  <si>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</si>
  <si>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</si>
  <si>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</si>
  <si>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</si>
  <si>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</si>
  <si>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</si>
  <si>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</si>
  <si>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</si>
  <si>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</si>
  <si>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</si>
  <si>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</si>
  <si>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</si>
  <si>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</si>
  <si>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</si>
  <si>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</si>
  <si>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</si>
  <si>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</si>
  <si>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</si>
  <si>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</si>
  <si>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</si>
  <si>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</si>
  <si>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</si>
  <si>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</si>
  <si>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</si>
  <si>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</si>
  <si>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</si>
  <si>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</si>
  <si>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</si>
  <si>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</si>
  <si>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</si>
  <si>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</si>
  <si>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</si>
  <si>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</si>
  <si>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山梨県富士吉田市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</si>
  <si>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</si>
  <si>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</si>
  <si>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</si>
  <si>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</si>
  <si>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</si>
  <si>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</si>
  <si>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</si>
  <si>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</si>
  <si>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</si>
  <si>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</si>
  <si>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</si>
  <si>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</si>
  <si>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</si>
  <si>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</si>
  <si>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</si>
  <si>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</si>
  <si>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</si>
  <si>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</si>
  <si>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</si>
  <si>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</si>
  <si>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</si>
  <si>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</si>
  <si>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</si>
  <si>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</si>
  <si>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</si>
  <si>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</si>
  <si>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</si>
  <si>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</si>
  <si>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</si>
  <si>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</si>
  <si>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</si>
  <si>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</si>
  <si>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</si>
  <si>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</si>
  <si>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</si>
  <si>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</si>
  <si>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</si>
  <si>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</si>
  <si>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</si>
  <si>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</si>
  <si>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</si>
  <si>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</si>
  <si>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市立病院事業会計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</si>
  <si>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</si>
  <si>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</si>
  <si>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</si>
  <si>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</si>
  <si>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</si>
  <si>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</si>
  <si>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</si>
  <si>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</si>
  <si>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</si>
  <si>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</si>
  <si>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</si>
  <si>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</si>
  <si>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</si>
  <si>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</si>
  <si>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</si>
  <si>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</si>
  <si>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</si>
  <si>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</si>
  <si>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</si>
  <si>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</si>
  <si>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</si>
  <si>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</si>
  <si>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</si>
  <si>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</si>
  <si>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</si>
  <si>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</si>
  <si>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</si>
  <si>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</si>
  <si>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</si>
  <si>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</si>
  <si>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</si>
  <si>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</si>
  <si>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</si>
  <si>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</si>
  <si>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</si>
  <si>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</si>
  <si>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</si>
  <si>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</si>
  <si>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</si>
  <si>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</si>
  <si>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</si>
  <si>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</si>
  <si>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</si>
  <si>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</si>
  <si>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</si>
  <si>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</si>
  <si>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</si>
  <si>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</si>
  <si>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</si>
  <si>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</si>
  <si>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</si>
  <si>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</si>
  <si>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</si>
  <si>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</si>
  <si>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</si>
  <si>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</si>
  <si>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</si>
  <si>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</si>
  <si>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</si>
  <si>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</si>
  <si>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</si>
  <si>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</si>
  <si>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</si>
  <si>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</si>
  <si>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</si>
  <si>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</si>
  <si>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</si>
  <si>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</si>
  <si>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</si>
  <si>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</si>
  <si>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</si>
  <si>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</si>
  <si>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</si>
  <si>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</si>
  <si>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</si>
  <si>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</si>
  <si>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</si>
  <si>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</si>
  <si>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</si>
  <si>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</si>
  <si>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</si>
  <si>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</si>
  <si>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</si>
  <si>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</si>
  <si>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</si>
  <si>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</si>
  <si>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</si>
  <si>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</si>
  <si>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</si>
  <si>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</si>
  <si>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</si>
  <si>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</si>
  <si>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</si>
  <si>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</si>
  <si>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</si>
  <si>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</si>
  <si>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</si>
  <si>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</si>
  <si>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</si>
  <si>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</si>
  <si>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</si>
  <si>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</si>
  <si>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</si>
  <si>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</si>
  <si>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</si>
  <si>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</si>
  <si>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</si>
  <si>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</si>
  <si>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</si>
  <si>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</si>
  <si>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</si>
  <si>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</si>
  <si>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</si>
  <si>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</si>
  <si>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</si>
  <si>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</si>
  <si>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</si>
  <si>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</si>
  <si>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</si>
  <si>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</si>
  <si>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</si>
  <si>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</si>
  <si>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</si>
  <si>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</si>
  <si>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</si>
  <si>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</si>
  <si>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</si>
  <si>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</si>
  <si>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</si>
  <si>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</si>
  <si>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</si>
  <si>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</si>
  <si>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</si>
  <si>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</si>
  <si>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</si>
  <si>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</si>
  <si>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</si>
  <si>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</si>
  <si>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</si>
  <si>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</si>
  <si>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</si>
  <si>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</si>
  <si>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</si>
  <si>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</si>
  <si>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</si>
  <si>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</si>
  <si>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</si>
  <si>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</si>
  <si>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</si>
  <si>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</si>
  <si>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</si>
  <si>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</si>
  <si>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</si>
  <si>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</si>
  <si>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</si>
  <si>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</si>
  <si>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</si>
  <si>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</si>
  <si>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</si>
  <si>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</si>
  <si>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</si>
  <si>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</si>
  <si>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</si>
  <si>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</si>
  <si>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</si>
  <si>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</si>
  <si>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</si>
  <si>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</si>
  <si>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</si>
  <si>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</si>
  <si>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</si>
  <si>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0.25</t>
  </si>
  <si>
    <t>▲ 2.54</t>
  </si>
  <si>
    <t>▲ 12.84</t>
  </si>
  <si>
    <t>市立病院事業会計</t>
  </si>
  <si>
    <t>一般会計</t>
  </si>
  <si>
    <t>水道事業会計</t>
  </si>
  <si>
    <t>介護保険特別会計</t>
  </si>
  <si>
    <t>下水道事業会計</t>
  </si>
  <si>
    <t>国民健康保険特別会計</t>
  </si>
  <si>
    <t>看護専門学校特別会計</t>
  </si>
  <si>
    <t>介護予防支援事業特別会計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</si>
  <si>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</si>
  <si>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</si>
  <si>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</si>
  <si>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</si>
  <si>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</si>
  <si>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</si>
  <si>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</si>
  <si>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</si>
  <si>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富士五湖広域行政事務組合一般会計</t>
    <rPh sb="0" eb="4">
      <t>フジゴコ</t>
    </rPh>
    <rPh sb="4" eb="6">
      <t>コウイキ</t>
    </rPh>
    <rPh sb="6" eb="8">
      <t>ギョウセイ</t>
    </rPh>
    <rPh sb="8" eb="10">
      <t>ジム</t>
    </rPh>
    <rPh sb="10" eb="12">
      <t>クミアイ</t>
    </rPh>
    <rPh sb="12" eb="14">
      <t>イッパン</t>
    </rPh>
    <rPh sb="14" eb="16">
      <t>カイケイ</t>
    </rPh>
    <phoneticPr fontId="2"/>
  </si>
  <si>
    <t>富士五湖広域行政事務組合富士五湖聖苑特別会計</t>
    <rPh sb="0" eb="4">
      <t>フジゴコ</t>
    </rPh>
    <rPh sb="4" eb="6">
      <t>コウイキ</t>
    </rPh>
    <rPh sb="6" eb="8">
      <t>ギョウセイ</t>
    </rPh>
    <rPh sb="8" eb="10">
      <t>ジム</t>
    </rPh>
    <rPh sb="10" eb="12">
      <t>クミアイ</t>
    </rPh>
    <rPh sb="12" eb="16">
      <t>フジゴコ</t>
    </rPh>
    <rPh sb="16" eb="18">
      <t>セイエン</t>
    </rPh>
    <rPh sb="18" eb="20">
      <t>トクベツ</t>
    </rPh>
    <rPh sb="20" eb="22">
      <t>カイケイ</t>
    </rPh>
    <phoneticPr fontId="2"/>
  </si>
  <si>
    <t>富士吉田市外二ヶ村恩賜県有財産保護組合一般会計</t>
    <rPh sb="0" eb="4">
      <t>フジヨシダ</t>
    </rPh>
    <rPh sb="4" eb="5">
      <t>シ</t>
    </rPh>
    <rPh sb="5" eb="6">
      <t>ホカ</t>
    </rPh>
    <rPh sb="6" eb="7">
      <t>２</t>
    </rPh>
    <rPh sb="8" eb="9">
      <t>ソン</t>
    </rPh>
    <rPh sb="9" eb="11">
      <t>オンシ</t>
    </rPh>
    <rPh sb="11" eb="13">
      <t>ケンユウ</t>
    </rPh>
    <rPh sb="13" eb="15">
      <t>ザイサン</t>
    </rPh>
    <rPh sb="15" eb="17">
      <t>ホゴ</t>
    </rPh>
    <rPh sb="17" eb="19">
      <t>クミアイ</t>
    </rPh>
    <rPh sb="19" eb="21">
      <t>イッパン</t>
    </rPh>
    <rPh sb="21" eb="23">
      <t>カイケイ</t>
    </rPh>
    <phoneticPr fontId="2"/>
  </si>
  <si>
    <t>山梨県市町村総合事務組合一般会計</t>
    <rPh sb="0" eb="3">
      <t>ヤマナシケン</t>
    </rPh>
    <rPh sb="3" eb="6">
      <t>シチョウソン</t>
    </rPh>
    <rPh sb="6" eb="8">
      <t>ソウゴウ</t>
    </rPh>
    <rPh sb="8" eb="10">
      <t>ジム</t>
    </rPh>
    <rPh sb="10" eb="12">
      <t>クミアイ</t>
    </rPh>
    <rPh sb="12" eb="14">
      <t>イッパン</t>
    </rPh>
    <rPh sb="14" eb="16">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</si>
  <si>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2" eb="14">
      <t>イッパン</t>
    </rPh>
    <rPh sb="14" eb="17">
      <t>ハイキブツ</t>
    </rPh>
    <rPh sb="17" eb="19">
      <t>サイシュウ</t>
    </rPh>
    <rPh sb="19" eb="22">
      <t>ショブンジョウ</t>
    </rPh>
    <rPh sb="22" eb="24">
      <t>ジギョウ</t>
    </rPh>
    <rPh sb="24" eb="26">
      <t>トクベツ</t>
    </rPh>
    <rPh sb="26" eb="28">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</si>
  <si>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2" eb="14">
      <t>ニュウサツ</t>
    </rPh>
    <rPh sb="14" eb="16">
      <t>サンカ</t>
    </rPh>
    <rPh sb="16" eb="18">
      <t>シカク</t>
    </rPh>
    <rPh sb="18" eb="20">
      <t>シンサ</t>
    </rPh>
    <rPh sb="20" eb="23">
      <t>ジギョウヒ</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</si>
  <si>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2" eb="14">
      <t>コウツウ</t>
    </rPh>
    <rPh sb="14" eb="16">
      <t>サイガイ</t>
    </rPh>
    <rPh sb="16" eb="18">
      <t>キョウサイ</t>
    </rPh>
    <rPh sb="18" eb="20">
      <t>ジギョウ</t>
    </rPh>
    <rPh sb="20" eb="22">
      <t>トクベツ</t>
    </rPh>
    <rPh sb="22" eb="24">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</si>
  <si>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4" eb="16">
      <t>イッパン</t>
    </rPh>
    <rPh sb="16" eb="18">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</si>
  <si>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</si>
  <si>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</si>
  <si>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t>
    <phoneticPr fontId="2"/>
  </si>
  <si>
    <t>富士・東部広域環境事務組合</t>
    <rPh sb="0" eb="2">
      <t>フジ</t>
    </rPh>
    <rPh sb="3" eb="5">
      <t>トウブ</t>
    </rPh>
    <rPh sb="5" eb="13">
      <t>コウイキカンキョウジムクミアイ</t>
    </rPh>
    <phoneticPr fontId="2"/>
  </si>
  <si>
    <t>-</t>
    <phoneticPr fontId="2"/>
  </si>
  <si>
    <t>-</t>
    <phoneticPr fontId="2"/>
  </si>
  <si>
    <t>-</t>
    <phoneticPr fontId="2"/>
  </si>
  <si>
    <t>-</t>
    <phoneticPr fontId="2"/>
  </si>
  <si>
    <t>-</t>
    <phoneticPr fontId="2"/>
  </si>
  <si>
    <t>-</t>
    <phoneticPr fontId="2"/>
  </si>
  <si>
    <t>富士吉田市スポーツ協会</t>
    <rPh sb="0" eb="5">
      <t>フジヨシダシ</t>
    </rPh>
    <rPh sb="9" eb="11">
      <t>キョウカイ</t>
    </rPh>
    <phoneticPr fontId="2"/>
  </si>
  <si>
    <t>富士吉田市土地開発公社</t>
    <rPh sb="0" eb="5">
      <t>フジヨシダシ</t>
    </rPh>
    <rPh sb="5" eb="7">
      <t>トチ</t>
    </rPh>
    <rPh sb="7" eb="9">
      <t>カイハツ</t>
    </rPh>
    <rPh sb="9" eb="11">
      <t>コウシャ</t>
    </rPh>
    <phoneticPr fontId="2"/>
  </si>
  <si>
    <t>ふじやまビール</t>
  </si>
  <si>
    <t>ふじよしだ定住促進センター</t>
    <rPh sb="5" eb="7">
      <t>テイジュウ</t>
    </rPh>
    <rPh sb="7" eb="9">
      <t>ソクシン</t>
    </rPh>
    <phoneticPr fontId="2"/>
  </si>
  <si>
    <t>エフエム富士五湖</t>
    <rPh sb="4" eb="8">
      <t>フジゴコ</t>
    </rPh>
    <phoneticPr fontId="2"/>
  </si>
  <si>
    <t>-</t>
    <phoneticPr fontId="2"/>
  </si>
  <si>
    <t>-</t>
    <phoneticPr fontId="2"/>
  </si>
  <si>
    <t>-</t>
    <phoneticPr fontId="2"/>
  </si>
  <si>
    <t>-</t>
    <phoneticPr fontId="2"/>
  </si>
  <si>
    <t>-</t>
    <phoneticPr fontId="2"/>
  </si>
  <si>
    <t>ふるさと振興基金</t>
    <phoneticPr fontId="5"/>
  </si>
  <si>
    <t>公共施設整備基金</t>
    <phoneticPr fontId="5"/>
  </si>
  <si>
    <t>土地開発公社経営健全化基金</t>
    <phoneticPr fontId="5"/>
  </si>
  <si>
    <t>教育文化振興基金</t>
    <phoneticPr fontId="5"/>
  </si>
  <si>
    <t>地域福祉基金</t>
    <phoneticPr fontId="5"/>
  </si>
  <si>
    <t>山梨県市町村総合事務組合電子化事業及び会館管理・研修事業特別会計</t>
    <rPh sb="0" eb="3">
      <t>ヤマナシケン</t>
    </rPh>
    <rPh sb="3" eb="6">
      <t>シチョウソン</t>
    </rPh>
    <rPh sb="6" eb="8">
      <t>ソウゴウ</t>
    </rPh>
    <rPh sb="8" eb="10">
      <t>ジム</t>
    </rPh>
    <rPh sb="10" eb="12">
      <t>クミアイ</t>
    </rPh>
    <rPh sb="12" eb="15">
      <t>デンシカ</t>
    </rPh>
    <rPh sb="15" eb="17">
      <t>ジギョウ</t>
    </rPh>
    <rPh sb="17" eb="18">
      <t>オヨ</t>
    </rPh>
    <rPh sb="19" eb="21">
      <t>カイカン</t>
    </rPh>
    <rPh sb="21" eb="23">
      <t>カンリ</t>
    </rPh>
    <rPh sb="24" eb="26">
      <t>ケンシュウ</t>
    </rPh>
    <rPh sb="26" eb="28">
      <t>ジギョウ</t>
    </rPh>
    <rPh sb="28" eb="30">
      <t>トクベツ</t>
    </rPh>
    <rPh sb="30" eb="32">
      <t>カイケイ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</si>
  <si>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</si>
  <si>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</si>
  <si>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</si>
  <si>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将来負担比率は、市の基金総額の増加に伴い改善されており、類似団体と比べて低い水準にある。
　有形固定資産減価償却率は、類似団体と比べて低い水準にあるものの上昇に転じている。
　公共施設等総合管理計画に基づいて、老朽化した施設の長寿命化改修等、適正な維持管理を行っていく。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</si>
  <si>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</si>
  <si>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</si>
  <si>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</si>
  <si>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</si>
  <si>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</si>
  <si>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</si>
  <si>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</si>
  <si>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</si>
  <si>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将来負担比率は、市の基金総額の増加に伴い改善されており、類似団体と比べて低い水準にある。
　実質公債費比率は、大規模事業に係る起債の償還の据置期間が終わったこと等に伴い比率が増加している。
　今後も償還の据置期間の終了に伴い公債費の増加が見込まれるため、公共施設の適正な維持管理を行うことで、新規起債の発行抑制につなげる。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</si>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</sst>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4D55-49EA-9E45-783C99DBBC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36461</c:v>
                </c:pt>
                <c:pt idx="1">
                  <c:v>55019</c:v>
                </c:pt>
                <c:pt idx="2">
                  <c:v>82795</c:v>
                </c:pt>
                <c:pt idx="3">
                  <c:v>60847</c:v>
                </c:pt>
                <c:pt idx="4">
                  <c:v>55405</c:v>
                </c:pt>
              </c:numCache>
            </c:numRef>
          </c:val>
          <c:smooth val="0"/>
          <c:extLst>
            <c:ext xmlns:c16="http://schemas.microsoft.com/office/drawing/2014/chart" uri="{C3380CC4-5D6E-409C-BE32-E72D297353CC}">
              <c16:uniqueId val="{00000001-4D55-49EA-9E45-783C99DBBCEC}"/>
            </c:ext>
          </c:extLst>
        </c:ser>
        <c:dLbls>
          <c:showLegendKey val="0"/>
          <c:showVal val="0"/>
          <c:showCatName val="0"/>
          <c:showSerName val="0"/>
          <c:showPercent val="0"/>
          <c:showBubbleSize val="0"/>
        </c:dLbls>
        <c:marker val="1"/>
        <c:smooth val="0"/>
        <c:axId val="420445400"/>
        <c:axId val="459172208"/>
      </c:lineChart>
      <c:catAx>
        <c:axId val="420445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172208"/>
        <c:crosses val="autoZero"/>
        <c:auto val="1"/>
        <c:lblAlgn val="ctr"/>
        <c:lblOffset val="100"/>
        <c:tickLblSkip val="1"/>
        <c:tickMarkSkip val="1"/>
        <c:noMultiLvlLbl val="0"/>
      </c:catAx>
      <c:valAx>
        <c:axId val="4591722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445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9.2899999999999991</c:v>
                </c:pt>
                <c:pt idx="1">
                  <c:v>9.07</c:v>
                </c:pt>
                <c:pt idx="2">
                  <c:v>6.46</c:v>
                </c:pt>
                <c:pt idx="3">
                  <c:v>6.07</c:v>
                </c:pt>
                <c:pt idx="4">
                  <c:v>7.96</c:v>
                </c:pt>
              </c:numCache>
            </c:numRef>
          </c:val>
          <c:extLst>
            <c:ext xmlns:c16="http://schemas.microsoft.com/office/drawing/2014/chart" uri="{C3380CC4-5D6E-409C-BE32-E72D297353CC}">
              <c16:uniqueId val="{00000000-0F4F-4B24-B5F2-490EC86A83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33.69</c:v>
                </c:pt>
                <c:pt idx="1">
                  <c:v>39.590000000000003</c:v>
                </c:pt>
                <c:pt idx="2">
                  <c:v>44.01</c:v>
                </c:pt>
                <c:pt idx="3">
                  <c:v>33.200000000000003</c:v>
                </c:pt>
                <c:pt idx="4">
                  <c:v>34.43</c:v>
                </c:pt>
              </c:numCache>
            </c:numRef>
          </c:val>
          <c:extLst>
            <c:ext xmlns:c16="http://schemas.microsoft.com/office/drawing/2014/chart" uri="{C3380CC4-5D6E-409C-BE32-E72D297353CC}">
              <c16:uniqueId val="{00000001-0F4F-4B24-B5F2-490EC86A83CC}"/>
            </c:ext>
          </c:extLst>
        </c:ser>
        <c:dLbls>
          <c:showLegendKey val="0"/>
          <c:showVal val="0"/>
          <c:showCatName val="0"/>
          <c:showSerName val="0"/>
          <c:showPercent val="0"/>
          <c:showBubbleSize val="0"/>
        </c:dLbls>
        <c:gapWidth val="250"/>
        <c:overlap val="100"/>
        <c:axId val="528216016"/>
        <c:axId val="528217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3.15</c:v>
                </c:pt>
                <c:pt idx="1">
                  <c:v>-0.25</c:v>
                </c:pt>
                <c:pt idx="2">
                  <c:v>-2.54</c:v>
                </c:pt>
                <c:pt idx="3">
                  <c:v>-12.84</c:v>
                </c:pt>
                <c:pt idx="4">
                  <c:v>2.27</c:v>
                </c:pt>
              </c:numCache>
            </c:numRef>
          </c:val>
          <c:smooth val="0"/>
          <c:extLst>
            <c:ext xmlns:c16="http://schemas.microsoft.com/office/drawing/2014/chart" uri="{C3380CC4-5D6E-409C-BE32-E72D297353CC}">
              <c16:uniqueId val="{00000002-0F4F-4B24-B5F2-490EC86A83CC}"/>
            </c:ext>
          </c:extLst>
        </c:ser>
        <c:dLbls>
          <c:showLegendKey val="0"/>
          <c:showVal val="0"/>
          <c:showCatName val="0"/>
          <c:showSerName val="0"/>
          <c:showPercent val="0"/>
          <c:showBubbleSize val="0"/>
        </c:dLbls>
        <c:marker val="1"/>
        <c:smooth val="0"/>
        <c:axId val="528216016"/>
        <c:axId val="528217976"/>
      </c:lineChart>
      <c:catAx>
        <c:axId val="52821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8217976"/>
        <c:crosses val="autoZero"/>
        <c:auto val="1"/>
        <c:lblAlgn val="ctr"/>
        <c:lblOffset val="100"/>
        <c:tickLblSkip val="1"/>
        <c:tickMarkSkip val="1"/>
        <c:noMultiLvlLbl val="0"/>
      </c:catAx>
      <c:valAx>
        <c:axId val="528217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21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EAE-4BDB-8187-A962A15B31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AE-4BDB-8187-A962A15B3161}"/>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EAE-4BDB-8187-A962A15B3161}"/>
            </c:ext>
          </c:extLst>
        </c:ser>
        <c:ser>
          <c:idx val="3"/>
          <c:order val="3"/>
          <c:tx>
            <c:strRef>
              <c:f>データシート!$A$30</c:f>
              <c:strCache>
                <c:ptCount val="1"/>
                <c:pt idx="0">
                  <c:v>看護専門学校特別会計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EAE-4BDB-8187-A962A15B316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c:v>
                </c:pt>
                <c:pt idx="2">
                  <c:v>#N/A</c:v>
                </c:pt>
                <c:pt idx="3">
                  <c:v>0.42</c:v>
                </c:pt>
                <c:pt idx="4">
                  <c:v>#N/A</c:v>
                </c:pt>
                <c:pt idx="5">
                  <c:v>0.56000000000000005</c:v>
                </c:pt>
                <c:pt idx="6">
                  <c:v>#N/A</c:v>
                </c:pt>
                <c:pt idx="7">
                  <c:v>0.67</c:v>
                </c:pt>
                <c:pt idx="8">
                  <c:v>#N/A</c:v>
                </c:pt>
                <c:pt idx="9">
                  <c:v>0</c:v>
                </c:pt>
              </c:numCache>
            </c:numRef>
          </c:val>
          <c:extLst>
            <c:ext xmlns:c16="http://schemas.microsoft.com/office/drawing/2014/chart" uri="{C3380CC4-5D6E-409C-BE32-E72D297353CC}">
              <c16:uniqueId val="{00000004-6EAE-4BDB-8187-A962A15B316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0.85</c:v>
                </c:pt>
                <c:pt idx="8">
                  <c:v>#N/A</c:v>
                </c:pt>
                <c:pt idx="9">
                  <c:v>1.64</c:v>
                </c:pt>
              </c:numCache>
            </c:numRef>
          </c:val>
          <c:extLst>
            <c:ext xmlns:c16="http://schemas.microsoft.com/office/drawing/2014/chart" uri="{C3380CC4-5D6E-409C-BE32-E72D297353CC}">
              <c16:uniqueId val="{00000005-6EAE-4BDB-8187-A962A15B316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c:v>
                </c:pt>
                <c:pt idx="2">
                  <c:v>#N/A</c:v>
                </c:pt>
                <c:pt idx="3">
                  <c:v>0.56000000000000005</c:v>
                </c:pt>
                <c:pt idx="4">
                  <c:v>#N/A</c:v>
                </c:pt>
                <c:pt idx="5">
                  <c:v>0.2</c:v>
                </c:pt>
                <c:pt idx="6">
                  <c:v>#N/A</c:v>
                </c:pt>
                <c:pt idx="7">
                  <c:v>1.45</c:v>
                </c:pt>
                <c:pt idx="8">
                  <c:v>#N/A</c:v>
                </c:pt>
                <c:pt idx="9">
                  <c:v>2.1</c:v>
                </c:pt>
              </c:numCache>
            </c:numRef>
          </c:val>
          <c:extLst>
            <c:ext xmlns:c16="http://schemas.microsoft.com/office/drawing/2014/chart" uri="{C3380CC4-5D6E-409C-BE32-E72D297353CC}">
              <c16:uniqueId val="{00000006-6EAE-4BDB-8187-A962A15B316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3.88</c:v>
                </c:pt>
                <c:pt idx="2">
                  <c:v>#N/A</c:v>
                </c:pt>
                <c:pt idx="3">
                  <c:v>5.09</c:v>
                </c:pt>
                <c:pt idx="4">
                  <c:v>#N/A</c:v>
                </c:pt>
                <c:pt idx="5">
                  <c:v>5.97</c:v>
                </c:pt>
                <c:pt idx="6">
                  <c:v>#N/A</c:v>
                </c:pt>
                <c:pt idx="7">
                  <c:v>6.61</c:v>
                </c:pt>
                <c:pt idx="8">
                  <c:v>#N/A</c:v>
                </c:pt>
                <c:pt idx="9">
                  <c:v>6.8</c:v>
                </c:pt>
              </c:numCache>
            </c:numRef>
          </c:val>
          <c:extLst>
            <c:ext xmlns:c16="http://schemas.microsoft.com/office/drawing/2014/chart" uri="{C3380CC4-5D6E-409C-BE32-E72D297353CC}">
              <c16:uniqueId val="{00000007-6EAE-4BDB-8187-A962A15B31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9.2799999999999994</c:v>
                </c:pt>
                <c:pt idx="2">
                  <c:v>#N/A</c:v>
                </c:pt>
                <c:pt idx="3">
                  <c:v>9.07</c:v>
                </c:pt>
                <c:pt idx="4">
                  <c:v>#N/A</c:v>
                </c:pt>
                <c:pt idx="5">
                  <c:v>6.45</c:v>
                </c:pt>
                <c:pt idx="6">
                  <c:v>#N/A</c:v>
                </c:pt>
                <c:pt idx="7">
                  <c:v>6.06</c:v>
                </c:pt>
                <c:pt idx="8">
                  <c:v>#N/A</c:v>
                </c:pt>
                <c:pt idx="9">
                  <c:v>7.96</c:v>
                </c:pt>
              </c:numCache>
            </c:numRef>
          </c:val>
          <c:extLst>
            <c:ext xmlns:c16="http://schemas.microsoft.com/office/drawing/2014/chart" uri="{C3380CC4-5D6E-409C-BE32-E72D297353CC}">
              <c16:uniqueId val="{00000008-6EAE-4BDB-8187-A962A15B3161}"/>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21.41</c:v>
                </c:pt>
                <c:pt idx="2">
                  <c:v>#N/A</c:v>
                </c:pt>
                <c:pt idx="3">
                  <c:v>18.36</c:v>
                </c:pt>
                <c:pt idx="4">
                  <c:v>#N/A</c:v>
                </c:pt>
                <c:pt idx="5">
                  <c:v>17.34</c:v>
                </c:pt>
                <c:pt idx="6">
                  <c:v>#N/A</c:v>
                </c:pt>
                <c:pt idx="7">
                  <c:v>16.89</c:v>
                </c:pt>
                <c:pt idx="8">
                  <c:v>#N/A</c:v>
                </c:pt>
                <c:pt idx="9">
                  <c:v>18.29</c:v>
                </c:pt>
              </c:numCache>
            </c:numRef>
          </c:val>
          <c:extLst>
            <c:ext xmlns:c16="http://schemas.microsoft.com/office/drawing/2014/chart" uri="{C3380CC4-5D6E-409C-BE32-E72D297353CC}">
              <c16:uniqueId val="{00000009-6EAE-4BDB-8187-A962A15B3161}"/>
            </c:ext>
          </c:extLst>
        </c:ser>
        <c:dLbls>
          <c:showLegendKey val="0"/>
          <c:showVal val="0"/>
          <c:showCatName val="0"/>
          <c:showSerName val="0"/>
          <c:showPercent val="0"/>
          <c:showBubbleSize val="0"/>
        </c:dLbls>
        <c:gapWidth val="150"/>
        <c:overlap val="100"/>
        <c:axId val="528217192"/>
        <c:axId val="528216408"/>
      </c:barChart>
      <c:catAx>
        <c:axId val="528217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216408"/>
        <c:crosses val="autoZero"/>
        <c:auto val="1"/>
        <c:lblAlgn val="ctr"/>
        <c:lblOffset val="100"/>
        <c:tickLblSkip val="1"/>
        <c:tickMarkSkip val="1"/>
        <c:noMultiLvlLbl val="0"/>
      </c:catAx>
      <c:valAx>
        <c:axId val="528216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217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1730</c:v>
                </c:pt>
                <c:pt idx="5">
                  <c:v>1510</c:v>
                </c:pt>
                <c:pt idx="8">
                  <c:v>1471</c:v>
                </c:pt>
                <c:pt idx="11">
                  <c:v>1459</c:v>
                </c:pt>
                <c:pt idx="14">
                  <c:v>1436</c:v>
                </c:pt>
              </c:numCache>
            </c:numRef>
          </c:val>
          <c:extLst>
            <c:ext xmlns:c16="http://schemas.microsoft.com/office/drawing/2014/chart" uri="{C3380CC4-5D6E-409C-BE32-E72D297353CC}">
              <c16:uniqueId val="{00000000-9B57-4FA6-A9E6-03BF36CCD5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57-4FA6-A9E6-03BF36CCD5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57-4FA6-A9E6-03BF36CCD5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23</c:v>
                </c:pt>
                <c:pt idx="6">
                  <c:v>22</c:v>
                </c:pt>
                <c:pt idx="9">
                  <c:v>34</c:v>
                </c:pt>
                <c:pt idx="12">
                  <c:v>32</c:v>
                </c:pt>
              </c:numCache>
            </c:numRef>
          </c:val>
          <c:extLst>
            <c:ext xmlns:c16="http://schemas.microsoft.com/office/drawing/2014/chart" uri="{C3380CC4-5D6E-409C-BE32-E72D297353CC}">
              <c16:uniqueId val="{00000003-9B57-4FA6-A9E6-03BF36CCD5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833</c:v>
                </c:pt>
                <c:pt idx="3">
                  <c:v>803</c:v>
                </c:pt>
                <c:pt idx="6">
                  <c:v>814</c:v>
                </c:pt>
                <c:pt idx="9">
                  <c:v>855</c:v>
                </c:pt>
                <c:pt idx="12">
                  <c:v>778</c:v>
                </c:pt>
              </c:numCache>
            </c:numRef>
          </c:val>
          <c:extLst>
            <c:ext xmlns:c16="http://schemas.microsoft.com/office/drawing/2014/chart" uri="{C3380CC4-5D6E-409C-BE32-E72D297353CC}">
              <c16:uniqueId val="{00000004-9B57-4FA6-A9E6-03BF36CCD5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57-4FA6-A9E6-03BF36CCD5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57-4FA6-A9E6-03BF36CCD5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1679</c:v>
                </c:pt>
                <c:pt idx="3">
                  <c:v>1375</c:v>
                </c:pt>
                <c:pt idx="6">
                  <c:v>1377</c:v>
                </c:pt>
                <c:pt idx="9">
                  <c:v>1440</c:v>
                </c:pt>
                <c:pt idx="12">
                  <c:v>1486</c:v>
                </c:pt>
              </c:numCache>
            </c:numRef>
          </c:val>
          <c:extLst>
            <c:ext xmlns:c16="http://schemas.microsoft.com/office/drawing/2014/chart" uri="{C3380CC4-5D6E-409C-BE32-E72D297353CC}">
              <c16:uniqueId val="{00000007-9B57-4FA6-A9E6-03BF36CCD5D0}"/>
            </c:ext>
          </c:extLst>
        </c:ser>
        <c:dLbls>
          <c:showLegendKey val="0"/>
          <c:showVal val="0"/>
          <c:showCatName val="0"/>
          <c:showSerName val="0"/>
          <c:showPercent val="0"/>
          <c:showBubbleSize val="0"/>
        </c:dLbls>
        <c:gapWidth val="100"/>
        <c:overlap val="100"/>
        <c:axId val="528212488"/>
        <c:axId val="52820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805</c:v>
                </c:pt>
                <c:pt idx="2">
                  <c:v>#N/A</c:v>
                </c:pt>
                <c:pt idx="3">
                  <c:v>#N/A</c:v>
                </c:pt>
                <c:pt idx="4">
                  <c:v>691</c:v>
                </c:pt>
                <c:pt idx="5">
                  <c:v>#N/A</c:v>
                </c:pt>
                <c:pt idx="6">
                  <c:v>#N/A</c:v>
                </c:pt>
                <c:pt idx="7">
                  <c:v>742</c:v>
                </c:pt>
                <c:pt idx="8">
                  <c:v>#N/A</c:v>
                </c:pt>
                <c:pt idx="9">
                  <c:v>#N/A</c:v>
                </c:pt>
                <c:pt idx="10">
                  <c:v>870</c:v>
                </c:pt>
                <c:pt idx="11">
                  <c:v>#N/A</c:v>
                </c:pt>
                <c:pt idx="12">
                  <c:v>#N/A</c:v>
                </c:pt>
                <c:pt idx="13">
                  <c:v>860</c:v>
                </c:pt>
                <c:pt idx="14">
                  <c:v>#N/A</c:v>
                </c:pt>
              </c:numCache>
            </c:numRef>
          </c:val>
          <c:smooth val="0"/>
          <c:extLst>
            <c:ext xmlns:c16="http://schemas.microsoft.com/office/drawing/2014/chart" uri="{C3380CC4-5D6E-409C-BE32-E72D297353CC}">
              <c16:uniqueId val="{00000008-9B57-4FA6-A9E6-03BF36CCD5D0}"/>
            </c:ext>
          </c:extLst>
        </c:ser>
        <c:dLbls>
          <c:showLegendKey val="0"/>
          <c:showVal val="0"/>
          <c:showCatName val="0"/>
          <c:showSerName val="0"/>
          <c:showPercent val="0"/>
          <c:showBubbleSize val="0"/>
        </c:dLbls>
        <c:marker val="1"/>
        <c:smooth val="0"/>
        <c:axId val="528212488"/>
        <c:axId val="528208176"/>
      </c:lineChart>
      <c:catAx>
        <c:axId val="528212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208176"/>
        <c:crosses val="autoZero"/>
        <c:auto val="1"/>
        <c:lblAlgn val="ctr"/>
        <c:lblOffset val="100"/>
        <c:tickLblSkip val="1"/>
        <c:tickMarkSkip val="1"/>
        <c:noMultiLvlLbl val="0"/>
      </c:catAx>
      <c:valAx>
        <c:axId val="52820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212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14982</c:v>
                </c:pt>
                <c:pt idx="5">
                  <c:v>14661</c:v>
                </c:pt>
                <c:pt idx="8">
                  <c:v>14420</c:v>
                </c:pt>
                <c:pt idx="11">
                  <c:v>14103</c:v>
                </c:pt>
                <c:pt idx="14">
                  <c:v>13782</c:v>
                </c:pt>
              </c:numCache>
            </c:numRef>
          </c:val>
          <c:extLst>
            <c:ext xmlns:c16="http://schemas.microsoft.com/office/drawing/2014/chart" uri="{C3380CC4-5D6E-409C-BE32-E72D297353CC}">
              <c16:uniqueId val="{00000000-94E9-4C4B-8916-449F67A2F2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2727</c:v>
                </c:pt>
                <c:pt idx="5">
                  <c:v>2637</c:v>
                </c:pt>
                <c:pt idx="8">
                  <c:v>2592</c:v>
                </c:pt>
                <c:pt idx="11">
                  <c:v>2518</c:v>
                </c:pt>
                <c:pt idx="14">
                  <c:v>2456</c:v>
                </c:pt>
              </c:numCache>
            </c:numRef>
          </c:val>
          <c:extLst>
            <c:ext xmlns:c16="http://schemas.microsoft.com/office/drawing/2014/chart" uri="{C3380CC4-5D6E-409C-BE32-E72D297353CC}">
              <c16:uniqueId val="{00000001-94E9-4C4B-8916-449F67A2F2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7355</c:v>
                </c:pt>
                <c:pt idx="5">
                  <c:v>8509</c:v>
                </c:pt>
                <c:pt idx="8">
                  <c:v>9783</c:v>
                </c:pt>
                <c:pt idx="11">
                  <c:v>11130</c:v>
                </c:pt>
                <c:pt idx="14">
                  <c:v>13459</c:v>
                </c:pt>
              </c:numCache>
            </c:numRef>
          </c:val>
          <c:extLst>
            <c:ext xmlns:c16="http://schemas.microsoft.com/office/drawing/2014/chart" uri="{C3380CC4-5D6E-409C-BE32-E72D297353CC}">
              <c16:uniqueId val="{00000002-94E9-4C4B-8916-449F67A2F2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E9-4C4B-8916-449F67A2F2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E9-4C4B-8916-449F67A2F2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1195</c:v>
                </c:pt>
                <c:pt idx="3">
                  <c:v>1127</c:v>
                </c:pt>
                <c:pt idx="6">
                  <c:v>1082</c:v>
                </c:pt>
                <c:pt idx="9">
                  <c:v>1052</c:v>
                </c:pt>
                <c:pt idx="12">
                  <c:v>1011</c:v>
                </c:pt>
              </c:numCache>
            </c:numRef>
          </c:val>
          <c:extLst>
            <c:ext xmlns:c16="http://schemas.microsoft.com/office/drawing/2014/chart" uri="{C3380CC4-5D6E-409C-BE32-E72D297353CC}">
              <c16:uniqueId val="{00000005-94E9-4C4B-8916-449F67A2F2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2845</c:v>
                </c:pt>
                <c:pt idx="3">
                  <c:v>2704</c:v>
                </c:pt>
                <c:pt idx="6">
                  <c:v>2665</c:v>
                </c:pt>
                <c:pt idx="9">
                  <c:v>2657</c:v>
                </c:pt>
                <c:pt idx="12">
                  <c:v>2601</c:v>
                </c:pt>
              </c:numCache>
            </c:numRef>
          </c:val>
          <c:extLst>
            <c:ext xmlns:c16="http://schemas.microsoft.com/office/drawing/2014/chart" uri="{C3380CC4-5D6E-409C-BE32-E72D297353CC}">
              <c16:uniqueId val="{00000006-94E9-4C4B-8916-449F67A2F2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233</c:v>
                </c:pt>
                <c:pt idx="3">
                  <c:v>273</c:v>
                </c:pt>
                <c:pt idx="6">
                  <c:v>240</c:v>
                </c:pt>
                <c:pt idx="9">
                  <c:v>207</c:v>
                </c:pt>
                <c:pt idx="12">
                  <c:v>177</c:v>
                </c:pt>
              </c:numCache>
            </c:numRef>
          </c:val>
          <c:extLst>
            <c:ext xmlns:c16="http://schemas.microsoft.com/office/drawing/2014/chart" uri="{C3380CC4-5D6E-409C-BE32-E72D297353CC}">
              <c16:uniqueId val="{00000007-94E9-4C4B-8916-449F67A2F2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9089</c:v>
                </c:pt>
                <c:pt idx="3">
                  <c:v>8491</c:v>
                </c:pt>
                <c:pt idx="6">
                  <c:v>7771</c:v>
                </c:pt>
                <c:pt idx="9">
                  <c:v>7970</c:v>
                </c:pt>
                <c:pt idx="12">
                  <c:v>7941</c:v>
                </c:pt>
              </c:numCache>
            </c:numRef>
          </c:val>
          <c:extLst>
            <c:ext xmlns:c16="http://schemas.microsoft.com/office/drawing/2014/chart" uri="{C3380CC4-5D6E-409C-BE32-E72D297353CC}">
              <c16:uniqueId val="{00000008-94E9-4C4B-8916-449F67A2F2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E9-4C4B-8916-449F67A2F2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15973</c:v>
                </c:pt>
                <c:pt idx="3">
                  <c:v>16471</c:v>
                </c:pt>
                <c:pt idx="6">
                  <c:v>17764</c:v>
                </c:pt>
                <c:pt idx="9">
                  <c:v>18074</c:v>
                </c:pt>
                <c:pt idx="12">
                  <c:v>18054</c:v>
                </c:pt>
              </c:numCache>
            </c:numRef>
          </c:val>
          <c:extLst>
            <c:ext xmlns:c16="http://schemas.microsoft.com/office/drawing/2014/chart" uri="{C3380CC4-5D6E-409C-BE32-E72D297353CC}">
              <c16:uniqueId val="{0000000A-94E9-4C4B-8916-449F67A2F210}"/>
            </c:ext>
          </c:extLst>
        </c:ser>
        <c:dLbls>
          <c:showLegendKey val="0"/>
          <c:showVal val="0"/>
          <c:showCatName val="0"/>
          <c:showSerName val="0"/>
          <c:showPercent val="0"/>
          <c:showBubbleSize val="0"/>
        </c:dLbls>
        <c:gapWidth val="100"/>
        <c:overlap val="100"/>
        <c:axId val="528213272"/>
        <c:axId val="52820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4272</c:v>
                </c:pt>
                <c:pt idx="2">
                  <c:v>#N/A</c:v>
                </c:pt>
                <c:pt idx="3">
                  <c:v>#N/A</c:v>
                </c:pt>
                <c:pt idx="4">
                  <c:v>3259</c:v>
                </c:pt>
                <c:pt idx="5">
                  <c:v>#N/A</c:v>
                </c:pt>
                <c:pt idx="6">
                  <c:v>#N/A</c:v>
                </c:pt>
                <c:pt idx="7">
                  <c:v>2727</c:v>
                </c:pt>
                <c:pt idx="8">
                  <c:v>#N/A</c:v>
                </c:pt>
                <c:pt idx="9">
                  <c:v>#N/A</c:v>
                </c:pt>
                <c:pt idx="10">
                  <c:v>2209</c:v>
                </c:pt>
                <c:pt idx="11">
                  <c:v>#N/A</c:v>
                </c:pt>
                <c:pt idx="12">
                  <c:v>#N/A</c:v>
                </c:pt>
                <c:pt idx="13">
                  <c:v>86</c:v>
                </c:pt>
                <c:pt idx="14">
                  <c:v>#N/A</c:v>
                </c:pt>
              </c:numCache>
            </c:numRef>
          </c:val>
          <c:smooth val="0"/>
          <c:extLst>
            <c:ext xmlns:c16="http://schemas.microsoft.com/office/drawing/2014/chart" uri="{C3380CC4-5D6E-409C-BE32-E72D297353CC}">
              <c16:uniqueId val="{0000000B-94E9-4C4B-8916-449F67A2F210}"/>
            </c:ext>
          </c:extLst>
        </c:ser>
        <c:dLbls>
          <c:showLegendKey val="0"/>
          <c:showVal val="0"/>
          <c:showCatName val="0"/>
          <c:showSerName val="0"/>
          <c:showPercent val="0"/>
          <c:showBubbleSize val="0"/>
        </c:dLbls>
        <c:marker val="1"/>
        <c:smooth val="0"/>
        <c:axId val="528213272"/>
        <c:axId val="528206608"/>
      </c:lineChart>
      <c:catAx>
        <c:axId val="52821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8206608"/>
        <c:crosses val="autoZero"/>
        <c:auto val="1"/>
        <c:lblAlgn val="ctr"/>
        <c:lblOffset val="100"/>
        <c:tickLblSkip val="1"/>
        <c:tickMarkSkip val="1"/>
        <c:noMultiLvlLbl val="0"/>
      </c:catAx>
      <c:valAx>
        <c:axId val="52820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21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4711</c:v>
                </c:pt>
                <c:pt idx="1">
                  <c:v>3665</c:v>
                </c:pt>
                <c:pt idx="2">
                  <c:v>4012</c:v>
                </c:pt>
              </c:numCache>
            </c:numRef>
          </c:val>
          <c:extLst>
            <c:ext xmlns:c16="http://schemas.microsoft.com/office/drawing/2014/chart" uri="{C3380CC4-5D6E-409C-BE32-E72D297353CC}">
              <c16:uniqueId val="{00000000-1F88-4A0B-8BF6-CFA3999F4D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1F88-4A0B-8BF6-CFA3999F4D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3355</c:v>
                </c:pt>
                <c:pt idx="1">
                  <c:v>5646</c:v>
                </c:pt>
                <c:pt idx="2">
                  <c:v>7493</c:v>
                </c:pt>
              </c:numCache>
            </c:numRef>
          </c:val>
          <c:extLst>
            <c:ext xmlns:c16="http://schemas.microsoft.com/office/drawing/2014/chart" uri="{C3380CC4-5D6E-409C-BE32-E72D297353CC}">
              <c16:uniqueId val="{00000002-1F88-4A0B-8BF6-CFA3999F4DCD}"/>
            </c:ext>
          </c:extLst>
        </c:ser>
        <c:dLbls>
          <c:showLegendKey val="0"/>
          <c:showVal val="0"/>
          <c:showCatName val="0"/>
          <c:showSerName val="0"/>
          <c:showPercent val="0"/>
          <c:showBubbleSize val="0"/>
        </c:dLbls>
        <c:gapWidth val="120"/>
        <c:overlap val="100"/>
        <c:axId val="528209744"/>
        <c:axId val="528205040"/>
      </c:barChart>
      <c:catAx>
        <c:axId val="52820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8205040"/>
        <c:crosses val="autoZero"/>
        <c:auto val="1"/>
        <c:lblAlgn val="ctr"/>
        <c:lblOffset val="100"/>
        <c:tickLblSkip val="1"/>
        <c:tickMarkSkip val="1"/>
        <c:noMultiLvlLbl val="0"/>
      </c:catAx>
      <c:valAx>
        <c:axId val="528205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820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5791029782198149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{7102C8A1-59AC-4C52-84A0-E8291084BB6E}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72D-434C-BDC9-54519E1560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{70892EBA-2BAB-4900-AAB0-864EFEEBC944}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2D-434C-BDC9-54519E1560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{21ECF249-DF69-420B-AFBB-BF253717B088}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2D-434C-BDC9-54519E1560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{30630712-DD92-4488-BE36-F0770027CBE9}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2D-434C-BDC9-54519E1560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{A0A048DC-6C63-48C2-A29B-6C8B186FAB7A}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2D-434C-BDC9-54519E15606C}"/>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{91E5EB3C-F63B-4605-B67A-DFC0146014F9}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72D-434C-BDC9-54519E15606C}"/>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{9AF74CD6-E811-4C19-9070-344B4A71DD51}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72D-434C-BDC9-54519E15606C}"/>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{C086C8E6-46A7-4AD7-9E2E-D233AC5AF242}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72D-434C-BDC9-54519E15606C}"/>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{54F39C89-47C1-459E-B848-F63C568E9D70}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72D-434C-BDC9-54519E1560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61.2</c:v>
                </c:pt>
                <c:pt idx="16">
                  <c:v>61.6</c:v>
                </c:pt>
                <c:pt idx="24">
                  <c:v>60.2</c:v>
                </c:pt>
                <c:pt idx="32">
                  <c:v>61.5</c:v>
                </c:pt>
              </c:numCache>
            </c:numRef>
          </c:xVal>
          <c:yVal>
            <c:numRef>
              <c:f>公会計指標分析・財政指標組合せ分析表!$BP$51:$DC$51</c:f>
              <c:numCache>
                <c:formatCode>#,##0.0;"▲ "#,##0.0</c:formatCode>
                <c:ptCount val="40"/>
                <c:pt idx="0">
                  <c:v>45.7</c:v>
                </c:pt>
                <c:pt idx="8">
                  <c:v>34.9</c:v>
                </c:pt>
                <c:pt idx="16">
                  <c:v>29</c:v>
                </c:pt>
                <c:pt idx="24">
                  <c:v>22.7</c:v>
                </c:pt>
                <c:pt idx="32">
                  <c:v>0.8</c:v>
                </c:pt>
              </c:numCache>
            </c:numRef>
          </c:yVal>
          <c:smooth val="0"/>
          <c:extLst>
            <c:ext xmlns:c16="http://schemas.microsoft.com/office/drawing/2014/chart" uri="{C3380CC4-5D6E-409C-BE32-E72D297353CC}">
              <c16:uniqueId val="{00000009-E72D-434C-BDC9-54519E1560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{C2DDAD08-B903-46F0-A6FC-749471B6345E}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72D-434C-BDC9-54519E1560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{56C79916-2D6F-4592-84E0-445ADA30FE97}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2D-434C-BDC9-54519E1560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{16F470D1-C477-40A7-B5DF-945DEEB52036}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2D-434C-BDC9-54519E1560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{721C26BF-5F24-4E77-864A-E4DEC5047226}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2D-434C-BDC9-54519E1560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{D9DAA45A-03D0-49CB-B333-8385D9B4FAE4}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2D-434C-BDC9-54519E15606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{4E48E8AF-1476-4A71-9D99-7BC912AF8803}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72D-434C-BDC9-54519E15606C}"/>
                </c:ext>
              </c:extLst>
            </c:dLbl>
            <c:dLbl>
              <c:idx val="16"/>
              <c:layout>
                <c:manualLayout>
                  <c:x val="-3.2015750650234161E-2"/>
                  <c:y val="-6.931814508408491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{90B85060-BD40-450F-97F8-F62A7ABF4519}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72D-434C-BDC9-54519E15606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{410618BC-EB1A-4877-9EA9-C8EC90367EB1}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72D-434C-BDC9-54519E15606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{2C42BEB5-C3A5-4D8E-99A9-FD48474867FE}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72D-434C-BDC9-54519E1560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E72D-434C-BDC9-54519E15606C}"/>
            </c:ext>
          </c:extLst>
        </c:ser>
        <c:dLbls>
          <c:showLegendKey val="0"/>
          <c:showVal val="1"/>
          <c:showCatName val="0"/>
          <c:showSerName val="0"/>
          <c:showPercent val="0"/>
          <c:showBubbleSize val="0"/>
        </c:dLbls>
        <c:axId val="598899720"/>
        <c:axId val="598897760"/>
      </c:scatterChart>
      <c:valAx>
        <c:axId val="59889972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8897760"/>
        <c:crosses val="autoZero"/>
        <c:crossBetween val="midCat"/>
      </c:valAx>
      <c:valAx>
        <c:axId val="598897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9889972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{8E4FC293-54A0-4787-8E63-2F7363110412}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53F-4A09-ADEB-D9A7456D6B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{8633756D-4BBC-416A-B2DC-5BAB1F44DE8F}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3F-4A09-ADEB-D9A7456D6B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{62799178-666D-4438-A16C-E193E18186F4}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3F-4A09-ADEB-D9A7456D6B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{22435566-CF8D-44F2-A7FA-75B24FFBC48E}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3F-4A09-ADEB-D9A7456D6B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{45D59A1E-5A4A-4A58-9A2D-172D062706CA}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3F-4A09-ADEB-D9A7456D6BE1}"/>
                </c:ext>
              </c:extLst>
            </c:dLbl>
            <c:dLbl>
              <c:idx val="8"/>
              <c:layout>
                <c:manualLayout>
                  <c:x val="-4.5096530706953818E-2"/>
                  <c:y val="-7.094886866081195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{C507510A-4170-4AD9-A9F7-3DAAE632CC96}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53F-4A09-ADEB-D9A7456D6BE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{9519A66D-03BF-4DC5-BEB3-D2E0A6003C56}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53F-4A09-ADEB-D9A7456D6BE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{6BB7979E-CB95-469E-BAD2-850C0BE544D5}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53F-4A09-ADEB-D9A7456D6BE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{57325D08-B3A6-462F-A2CA-4013E4B947FC}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53F-4A09-ADEB-D9A7456D6B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c:v>
                </c:pt>
                <c:pt idx="16">
                  <c:v>7.9</c:v>
                </c:pt>
                <c:pt idx="24">
                  <c:v>8</c:v>
                </c:pt>
                <c:pt idx="32">
                  <c:v>8.3000000000000007</c:v>
                </c:pt>
              </c:numCache>
            </c:numRef>
          </c:xVal>
          <c:yVal>
            <c:numRef>
              <c:f>公会計指標分析・財政指標組合せ分析表!$BP$73:$DC$73</c:f>
              <c:numCache>
                <c:formatCode>#,##0.0;"▲ "#,##0.0</c:formatCode>
                <c:ptCount val="40"/>
                <c:pt idx="0">
                  <c:v>45.7</c:v>
                </c:pt>
                <c:pt idx="8">
                  <c:v>34.9</c:v>
                </c:pt>
                <c:pt idx="16">
                  <c:v>29</c:v>
                </c:pt>
                <c:pt idx="24">
                  <c:v>22.7</c:v>
                </c:pt>
                <c:pt idx="32">
                  <c:v>0.8</c:v>
                </c:pt>
              </c:numCache>
            </c:numRef>
          </c:yVal>
          <c:smooth val="0"/>
          <c:extLst>
            <c:ext xmlns:c16="http://schemas.microsoft.com/office/drawing/2014/chart" uri="{C3380CC4-5D6E-409C-BE32-E72D297353CC}">
              <c16:uniqueId val="{00000009-653F-4A09-ADEB-D9A7456D6B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{6708D431-8B18-426A-946E-6FB95EA2809F}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53F-4A09-ADEB-D9A7456D6B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{E7827011-E91A-40B5-8339-55B6BED2873A}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3F-4A09-ADEB-D9A7456D6B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{7CCECC5A-9173-4CC9-87F5-26B86EE07CB2}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3F-4A09-ADEB-D9A7456D6B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{7E2784E1-30D8-448D-8C12-0FA8611F4D19}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3F-4A09-ADEB-D9A7456D6B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{511A2B73-6249-48FE-B0EA-2EABA006673B}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3F-4A09-ADEB-D9A7456D6BE1}"/>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{65B3DE3F-57EE-489D-9EB2-B50606713DCE}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53F-4A09-ADEB-D9A7456D6BE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{BCCC2D86-F2EC-4144-AD91-4B60DBD26788}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53F-4A09-ADEB-D9A7456D6BE1}"/>
                </c:ext>
              </c:extLst>
            </c:dLbl>
            <c:dLbl>
              <c:idx val="24"/>
              <c:layout>
                <c:manualLayout>
                  <c:x val="-1.8171803637232534E-2"/>
                  <c:y val="-5.388442551477594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{B69F1DEE-A399-4A16-9C2A-20A26FCA00EE}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53F-4A09-ADEB-D9A7456D6BE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{DBC2CFBE-E059-4053-BDE4-C20935623AAD}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53F-4A09-ADEB-D9A7456D6B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653F-4A09-ADEB-D9A7456D6BE1}"/>
            </c:ext>
          </c:extLst>
        </c:ser>
        <c:dLbls>
          <c:showLegendKey val="0"/>
          <c:showVal val="1"/>
          <c:showCatName val="0"/>
          <c:showSerName val="0"/>
          <c:showPercent val="0"/>
          <c:showBubbleSize val="0"/>
        </c:dLbls>
        <c:axId val="598898152"/>
        <c:axId val="598902856"/>
      </c:scatterChart>
      <c:valAx>
        <c:axId val="598898152"/>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8902856"/>
        <c:crosses val="autoZero"/>
        <c:crossBetween val="midCat"/>
      </c:valAx>
      <c:valAx>
        <c:axId val="598902856"/>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9889815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中学校校舎、保育園、し尿処理施設等の工事に係る起債の償還据置期間終了に伴い、償還金が増額となっている。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直近の大規模事業の元金償還の据置期間が終了することに伴う償還金額の増加や、老朽化した公共施設の長寿命化等に伴う新規起債の発行も見込まれる。事業の精査を行い、優先順位の見極めや事業の適正化を図り、新規起債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現在、積立は行っていない。今後の事業の状況や各種計画等の変更によっては、積立も検討していく。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退職手当負担等見込額の減少や、ふるさと振興基金の増額を要因とする充当可能基金の増額により、将来負担比率が大幅に改善されている。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の老朽化に伴う長寿命化事業の実施により、大規模な地方債の発行が見込まれるため、引き続き公共施設の適切な維持管理を進めていく。また、人口減少や少子化など将来の状況を見据えて、施設の統廃合を検討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億円増加したことが、増加の要因となっている。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ふるさと納税寄附金額は毎年増加しており、基金全体の額も大きく増加している。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その他特定目的基金については、各基金事業の計画に基づいて積立及び取崩を行っていく。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財政調整基金については、財政運営状況や市政施策の展開や効果の様子など、適宜状況を見て判断していく。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魅力ある地域づくりを推進するための基金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土地開発公社が市に代わって先行取得した土地を買い取るための基金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感染症対策実施のための基金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公共用に供する土地取得及び施設の建設整備基金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教育施設の建設及び文化振興の基金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ふるさと納税寄附額の増加に伴い、ふるさと振興基金が増加した。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公共施設整備基金以下は、各基金事業の計画に則った積立及び取崩を行った残高になる。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各基金事業の計画に則り進めていく。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事業の計画において、各種状況を見ながら計画修正を検討しつつ、基金の活用と効果の拡大が図れるように取り組んでいく。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地方交付税、ふるさと納税、財産収入の増加により、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引き続き、財政運営状況や第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次富士吉田市総合計画を基本とした各施策の取組状況、市民生活や地域社会の状態などあらゆる観点から総合的に考慮し、各事業の展開の財源として検討していく。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47,744
47,156
121.74
33,756,015
31,808,178
927,591
11,650,507
18,054,050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有形固定資産減価償却率については、県内平均を下回っているものの、全国平均を上回る数値となっている。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公共施設等総合管理計画に基づいて、老朽化した施設の集約化や除去等、適正な維持管理を進めていく。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楕円 82"/>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153052</xdr:rowOff>
    </xdr:from>
    <xdr:ext cx="405111" cy="259045"/>
    <xdr:sp macro="" textlink="">
      <xdr:nvSpPr>
        <xdr:cNvPr id="84" name="有形固定資産減価償却率該当値テキスト"/>
        <xdr:cNvSpPr txBox="1"/>
      </xdr:nvSpPr>
      <xdr:spPr>
        <a:xfrm>
          <a:off x="48133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5" name="楕円 84"/>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140879</xdr:rowOff>
    </xdr:from>
    <xdr:to>
      <xdr:col>23</xdr:col>
      <xdr:colOff>85725</xdr:colOff>
      <xdr:row>30</xdr:row>
      <xdr:rowOff>9525</xdr:rowOff>
    </xdr:to>
    <xdr:cxnSp macro="">
      <xdr:nvCxnSpPr>
        <xdr:cNvPr id="86" name="直線コネクタ 85"/>
        <xdr:cNvCxnSpPr/>
      </xdr:nvCxnSpPr>
      <xdr:spPr>
        <a:xfrm>
          <a:off x="4051300" y="588445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133259</xdr:rowOff>
    </xdr:from>
    <xdr:to>
      <xdr:col>15</xdr:col>
      <xdr:colOff>187325</xdr:colOff>
      <xdr:row>30</xdr:row>
      <xdr:rowOff>63409</xdr:rowOff>
    </xdr:to>
    <xdr:sp macro="" textlink="">
      <xdr:nvSpPr>
        <xdr:cNvPr id="87" name="楕円 86"/>
        <xdr:cNvSpPr/>
      </xdr:nvSpPr>
      <xdr:spPr>
        <a:xfrm>
          <a:off x="3238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30</xdr:row>
      <xdr:rowOff>12609</xdr:rowOff>
    </xdr:to>
    <xdr:cxnSp macro="">
      <xdr:nvCxnSpPr>
        <xdr:cNvPr id="88" name="直線コネクタ 87"/>
        <xdr:cNvCxnSpPr/>
      </xdr:nvCxnSpPr>
      <xdr:spPr>
        <a:xfrm flipV="1">
          <a:off x="3289300" y="588445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120922</xdr:rowOff>
    </xdr:from>
    <xdr:to>
      <xdr:col>11</xdr:col>
      <xdr:colOff>187325</xdr:colOff>
      <xdr:row>30</xdr:row>
      <xdr:rowOff>51072</xdr:rowOff>
    </xdr:to>
    <xdr:sp macro="" textlink="">
      <xdr:nvSpPr>
        <xdr:cNvPr id="89" name="楕円 88"/>
        <xdr:cNvSpPr/>
      </xdr:nvSpPr>
      <xdr:spPr>
        <a:xfrm>
          <a:off x="2476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272</xdr:rowOff>
    </xdr:from>
    <xdr:to>
      <xdr:col>15</xdr:col>
      <xdr:colOff>136525</xdr:colOff>
      <xdr:row>30</xdr:row>
      <xdr:rowOff>12609</xdr:rowOff>
    </xdr:to>
    <xdr:cxnSp macro="">
      <xdr:nvCxnSpPr>
        <xdr:cNvPr id="90" name="直線コネクタ 89"/>
        <xdr:cNvCxnSpPr/>
      </xdr:nvCxnSpPr>
      <xdr:spPr>
        <a:xfrm>
          <a:off x="2527300" y="591529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96248</xdr:rowOff>
    </xdr:from>
    <xdr:to>
      <xdr:col>7</xdr:col>
      <xdr:colOff>187325</xdr:colOff>
      <xdr:row>30</xdr:row>
      <xdr:rowOff>26398</xdr:rowOff>
    </xdr:to>
    <xdr:sp macro="" textlink="">
      <xdr:nvSpPr>
        <xdr:cNvPr id="91" name="楕円 90"/>
        <xdr:cNvSpPr/>
      </xdr:nvSpPr>
      <xdr:spPr>
        <a:xfrm>
          <a:off x="1714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147048</xdr:rowOff>
    </xdr:from>
    <xdr:to>
      <xdr:col>11</xdr:col>
      <xdr:colOff>136525</xdr:colOff>
      <xdr:row>30</xdr:row>
      <xdr:rowOff>272</xdr:rowOff>
    </xdr:to>
    <xdr:cxnSp macro="">
      <xdr:nvCxnSpPr>
        <xdr:cNvPr id="92" name="直線コネクタ 91"/>
        <xdr:cNvCxnSpPr/>
      </xdr:nvCxnSpPr>
      <xdr:spPr>
        <a:xfrm>
          <a:off x="1765300" y="589062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97"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54536</xdr:rowOff>
    </xdr:from>
    <xdr:ext cx="405111" cy="259045"/>
    <xdr:sp macro="" textlink="">
      <xdr:nvSpPr>
        <xdr:cNvPr id="98" name="n_2mainValue有形固定資産減価償却率"/>
        <xdr:cNvSpPr txBox="1"/>
      </xdr:nvSpPr>
      <xdr:spPr>
        <a:xfrm>
          <a:off x="3086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42199</xdr:rowOff>
    </xdr:from>
    <xdr:ext cx="405111" cy="259045"/>
    <xdr:sp macro="" textlink="">
      <xdr:nvSpPr>
        <xdr:cNvPr id="99" name="n_3mainValue有形固定資産減価償却率"/>
        <xdr:cNvSpPr txBox="1"/>
      </xdr:nvSpPr>
      <xdr:spPr>
        <a:xfrm>
          <a:off x="2324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17525</xdr:rowOff>
    </xdr:from>
    <xdr:ext cx="405111" cy="259045"/>
    <xdr:sp macro="" textlink="">
      <xdr:nvSpPr>
        <xdr:cNvPr id="100" name="n_4mainValue有形固定資産減価償却率"/>
        <xdr:cNvSpPr txBox="1"/>
      </xdr:nvSpPr>
      <xdr:spPr>
        <a:xfrm>
          <a:off x="1562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全国平均、県内平均及び類似団体平均と比較して低い比率となっている。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ふるさと納税の寄附額が増加していることが将来負担額の減少につながっている。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老朽化した公共施設の長寿命化のための工事が多く見込まれるため、公共施設等総合管理計画に基づいて、公共施設の適正な維持管理を進めていくとともに、将来負担を増やさないような財政運営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40555</xdr:rowOff>
    </xdr:from>
    <xdr:to>
      <xdr:col>76</xdr:col>
      <xdr:colOff>73025</xdr:colOff>
      <xdr:row>27</xdr:row>
      <xdr:rowOff>142155</xdr:rowOff>
    </xdr:to>
    <xdr:sp macro="" textlink="">
      <xdr:nvSpPr>
        <xdr:cNvPr id="146" name="楕円 145"/>
        <xdr:cNvSpPr/>
      </xdr:nvSpPr>
      <xdr:spPr>
        <a:xfrm>
          <a:off x="14744700" y="54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63432</xdr:rowOff>
    </xdr:from>
    <xdr:ext cx="469744" cy="259045"/>
    <xdr:sp macro="" textlink="">
      <xdr:nvSpPr>
        <xdr:cNvPr id="147" name="債務償還比率該当値テキスト"/>
        <xdr:cNvSpPr txBox="1"/>
      </xdr:nvSpPr>
      <xdr:spPr>
        <a:xfrm>
          <a:off x="14846300" y="529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19336</xdr:rowOff>
    </xdr:from>
    <xdr:to>
      <xdr:col>72</xdr:col>
      <xdr:colOff>123825</xdr:colOff>
      <xdr:row>28</xdr:row>
      <xdr:rowOff>120936</xdr:rowOff>
    </xdr:to>
    <xdr:sp macro="" textlink="">
      <xdr:nvSpPr>
        <xdr:cNvPr id="148" name="楕円 147"/>
        <xdr:cNvSpPr/>
      </xdr:nvSpPr>
      <xdr:spPr>
        <a:xfrm>
          <a:off x="14033500" y="55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91355</xdr:rowOff>
    </xdr:from>
    <xdr:to>
      <xdr:col>76</xdr:col>
      <xdr:colOff>22225</xdr:colOff>
      <xdr:row>28</xdr:row>
      <xdr:rowOff>70136</xdr:rowOff>
    </xdr:to>
    <xdr:cxnSp macro="">
      <xdr:nvCxnSpPr>
        <xdr:cNvPr id="149" name="直線コネクタ 148"/>
        <xdr:cNvCxnSpPr/>
      </xdr:nvCxnSpPr>
      <xdr:spPr>
        <a:xfrm flipV="1">
          <a:off x="14084300" y="5492030"/>
          <a:ext cx="711200" cy="1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89143</xdr:rowOff>
    </xdr:from>
    <xdr:to>
      <xdr:col>68</xdr:col>
      <xdr:colOff>123825</xdr:colOff>
      <xdr:row>29</xdr:row>
      <xdr:rowOff>19293</xdr:rowOff>
    </xdr:to>
    <xdr:sp macro="" textlink="">
      <xdr:nvSpPr>
        <xdr:cNvPr id="150" name="楕円 149"/>
        <xdr:cNvSpPr/>
      </xdr:nvSpPr>
      <xdr:spPr>
        <a:xfrm>
          <a:off x="13271500" y="56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70136</xdr:rowOff>
    </xdr:from>
    <xdr:to>
      <xdr:col>72</xdr:col>
      <xdr:colOff>73025</xdr:colOff>
      <xdr:row>28</xdr:row>
      <xdr:rowOff>139943</xdr:rowOff>
    </xdr:to>
    <xdr:cxnSp macro="">
      <xdr:nvCxnSpPr>
        <xdr:cNvPr id="151" name="直線コネクタ 150"/>
        <xdr:cNvCxnSpPr/>
      </xdr:nvCxnSpPr>
      <xdr:spPr>
        <a:xfrm flipV="1">
          <a:off x="13322300" y="5642261"/>
          <a:ext cx="762000" cy="6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135202</xdr:rowOff>
    </xdr:from>
    <xdr:to>
      <xdr:col>64</xdr:col>
      <xdr:colOff>123825</xdr:colOff>
      <xdr:row>29</xdr:row>
      <xdr:rowOff>65352</xdr:rowOff>
    </xdr:to>
    <xdr:sp macro="" textlink="">
      <xdr:nvSpPr>
        <xdr:cNvPr id="152" name="楕円 151"/>
        <xdr:cNvSpPr/>
      </xdr:nvSpPr>
      <xdr:spPr>
        <a:xfrm>
          <a:off x="12509500" y="570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139943</xdr:rowOff>
    </xdr:from>
    <xdr:to>
      <xdr:col>68</xdr:col>
      <xdr:colOff>73025</xdr:colOff>
      <xdr:row>29</xdr:row>
      <xdr:rowOff>14552</xdr:rowOff>
    </xdr:to>
    <xdr:cxnSp macro="">
      <xdr:nvCxnSpPr>
        <xdr:cNvPr id="153" name="直線コネクタ 152"/>
        <xdr:cNvCxnSpPr/>
      </xdr:nvCxnSpPr>
      <xdr:spPr>
        <a:xfrm flipV="1">
          <a:off x="12560300" y="5712068"/>
          <a:ext cx="762000" cy="4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35179</xdr:rowOff>
    </xdr:from>
    <xdr:to>
      <xdr:col>60</xdr:col>
      <xdr:colOff>123825</xdr:colOff>
      <xdr:row>29</xdr:row>
      <xdr:rowOff>136779</xdr:rowOff>
    </xdr:to>
    <xdr:sp macro="" textlink="">
      <xdr:nvSpPr>
        <xdr:cNvPr id="154" name="楕円 153"/>
        <xdr:cNvSpPr/>
      </xdr:nvSpPr>
      <xdr:spPr>
        <a:xfrm>
          <a:off x="11747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14552</xdr:rowOff>
    </xdr:from>
    <xdr:to>
      <xdr:col>64</xdr:col>
      <xdr:colOff>73025</xdr:colOff>
      <xdr:row>29</xdr:row>
      <xdr:rowOff>85979</xdr:rowOff>
    </xdr:to>
    <xdr:cxnSp macro="">
      <xdr:nvCxnSpPr>
        <xdr:cNvPr id="155" name="直線コネクタ 154"/>
        <xdr:cNvCxnSpPr/>
      </xdr:nvCxnSpPr>
      <xdr:spPr>
        <a:xfrm flipV="1">
          <a:off x="11798300" y="5758127"/>
          <a:ext cx="762000" cy="7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7" name="n_2aveValue債務償還比率"/>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59" name="n_4aveValue債務償還比率"/>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137463</xdr:rowOff>
    </xdr:from>
    <xdr:ext cx="469744" cy="259045"/>
    <xdr:sp macro="" textlink="">
      <xdr:nvSpPr>
        <xdr:cNvPr id="160" name="n_1mainValue債務償還比率"/>
        <xdr:cNvSpPr txBox="1"/>
      </xdr:nvSpPr>
      <xdr:spPr>
        <a:xfrm>
          <a:off x="13836727" y="536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35820</xdr:rowOff>
    </xdr:from>
    <xdr:ext cx="469744" cy="259045"/>
    <xdr:sp macro="" textlink="">
      <xdr:nvSpPr>
        <xdr:cNvPr id="161" name="n_2mainValue債務償還比率"/>
        <xdr:cNvSpPr txBox="1"/>
      </xdr:nvSpPr>
      <xdr:spPr>
        <a:xfrm>
          <a:off x="13087427" y="54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81879</xdr:rowOff>
    </xdr:from>
    <xdr:ext cx="469744" cy="259045"/>
    <xdr:sp macro="" textlink="">
      <xdr:nvSpPr>
        <xdr:cNvPr id="162" name="n_3mainValue債務償還比率"/>
        <xdr:cNvSpPr txBox="1"/>
      </xdr:nvSpPr>
      <xdr:spPr>
        <a:xfrm>
          <a:off x="12325427" y="548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153306</xdr:rowOff>
    </xdr:from>
    <xdr:ext cx="469744" cy="259045"/>
    <xdr:sp macro="" textlink="">
      <xdr:nvSpPr>
        <xdr:cNvPr id="163" name="n_4mainValue債務償還比率"/>
        <xdr:cNvSpPr txBox="1"/>
      </xdr:nvSpPr>
      <xdr:spPr>
        <a:xfrm>
          <a:off x="11563427"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47,744
47,156
121.74
33,756,015
31,808,178
927,591
11,650,507
18,054,050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71120</xdr:rowOff>
    </xdr:from>
    <xdr:to>
      <xdr:col>24</xdr:col>
      <xdr:colOff>114300</xdr:colOff>
      <xdr:row>40</xdr:row>
      <xdr:rowOff>1270</xdr:rowOff>
    </xdr:to>
    <xdr:sp macro="" textlink="">
      <xdr:nvSpPr>
        <xdr:cNvPr id="73" name="楕円 72"/>
        <xdr:cNvSpPr/>
      </xdr:nvSpPr>
      <xdr:spPr>
        <a:xfrm>
          <a:off x="4584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49547</xdr:rowOff>
    </xdr:from>
    <xdr:ext cx="405111" cy="259045"/>
    <xdr:sp macro="" textlink="">
      <xdr:nvSpPr>
        <xdr:cNvPr id="74" name="【道路】&#10;有形固定資産減価償却率該当値テキスト"/>
        <xdr:cNvSpPr txBox="1"/>
      </xdr:nvSpPr>
      <xdr:spPr>
        <a:xfrm>
          <a:off x="4673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67310</xdr:rowOff>
    </xdr:from>
    <xdr:to>
      <xdr:col>20</xdr:col>
      <xdr:colOff>38100</xdr:colOff>
      <xdr:row>39</xdr:row>
      <xdr:rowOff>168910</xdr:rowOff>
    </xdr:to>
    <xdr:sp macro="" textlink="">
      <xdr:nvSpPr>
        <xdr:cNvPr id="75" name="楕円 74"/>
        <xdr:cNvSpPr/>
      </xdr:nvSpPr>
      <xdr:spPr>
        <a:xfrm>
          <a:off x="3746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118110</xdr:rowOff>
    </xdr:from>
    <xdr:to>
      <xdr:col>24</xdr:col>
      <xdr:colOff>63500</xdr:colOff>
      <xdr:row>39</xdr:row>
      <xdr:rowOff>121920</xdr:rowOff>
    </xdr:to>
    <xdr:cxnSp macro="">
      <xdr:nvCxnSpPr>
        <xdr:cNvPr id="76" name="直線コネクタ 75"/>
        <xdr:cNvCxnSpPr/>
      </xdr:nvCxnSpPr>
      <xdr:spPr>
        <a:xfrm>
          <a:off x="3797300" y="6804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84455</xdr:rowOff>
    </xdr:from>
    <xdr:to>
      <xdr:col>15</xdr:col>
      <xdr:colOff>101600</xdr:colOff>
      <xdr:row>40</xdr:row>
      <xdr:rowOff>14605</xdr:rowOff>
    </xdr:to>
    <xdr:sp macro="" textlink="">
      <xdr:nvSpPr>
        <xdr:cNvPr id="77" name="楕円 76"/>
        <xdr:cNvSpPr/>
      </xdr:nvSpPr>
      <xdr:spPr>
        <a:xfrm>
          <a:off x="2857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118110</xdr:rowOff>
    </xdr:from>
    <xdr:to>
      <xdr:col>19</xdr:col>
      <xdr:colOff>177800</xdr:colOff>
      <xdr:row>39</xdr:row>
      <xdr:rowOff>135255</xdr:rowOff>
    </xdr:to>
    <xdr:cxnSp macro="">
      <xdr:nvCxnSpPr>
        <xdr:cNvPr id="78" name="直線コネクタ 77"/>
        <xdr:cNvCxnSpPr/>
      </xdr:nvCxnSpPr>
      <xdr:spPr>
        <a:xfrm flipV="1">
          <a:off x="2908300" y="6804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90170</xdr:rowOff>
    </xdr:from>
    <xdr:to>
      <xdr:col>10</xdr:col>
      <xdr:colOff>165100</xdr:colOff>
      <xdr:row>40</xdr:row>
      <xdr:rowOff>20320</xdr:rowOff>
    </xdr:to>
    <xdr:sp macro="" textlink="">
      <xdr:nvSpPr>
        <xdr:cNvPr id="79" name="楕円 78"/>
        <xdr:cNvSpPr/>
      </xdr:nvSpPr>
      <xdr:spPr>
        <a:xfrm>
          <a:off x="196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135255</xdr:rowOff>
    </xdr:from>
    <xdr:to>
      <xdr:col>15</xdr:col>
      <xdr:colOff>50800</xdr:colOff>
      <xdr:row>39</xdr:row>
      <xdr:rowOff>140970</xdr:rowOff>
    </xdr:to>
    <xdr:cxnSp macro="">
      <xdr:nvCxnSpPr>
        <xdr:cNvPr id="80" name="直線コネクタ 79"/>
        <xdr:cNvCxnSpPr/>
      </xdr:nvCxnSpPr>
      <xdr:spPr>
        <a:xfrm flipV="1">
          <a:off x="2019300" y="6821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86360</xdr:rowOff>
    </xdr:from>
    <xdr:to>
      <xdr:col>6</xdr:col>
      <xdr:colOff>38100</xdr:colOff>
      <xdr:row>40</xdr:row>
      <xdr:rowOff>16510</xdr:rowOff>
    </xdr:to>
    <xdr:sp macro="" textlink="">
      <xdr:nvSpPr>
        <xdr:cNvPr id="81" name="楕円 80"/>
        <xdr:cNvSpPr/>
      </xdr:nvSpPr>
      <xdr:spPr>
        <a:xfrm>
          <a:off x="1079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137160</xdr:rowOff>
    </xdr:from>
    <xdr:to>
      <xdr:col>10</xdr:col>
      <xdr:colOff>114300</xdr:colOff>
      <xdr:row>39</xdr:row>
      <xdr:rowOff>140970</xdr:rowOff>
    </xdr:to>
    <xdr:cxnSp macro="">
      <xdr:nvCxnSpPr>
        <xdr:cNvPr id="82" name="直線コネクタ 81"/>
        <xdr:cNvCxnSpPr/>
      </xdr:nvCxnSpPr>
      <xdr:spPr>
        <a:xfrm>
          <a:off x="1130300" y="682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160037</xdr:rowOff>
    </xdr:from>
    <xdr:ext cx="405111" cy="259045"/>
    <xdr:sp macro="" textlink="">
      <xdr:nvSpPr>
        <xdr:cNvPr id="87" name="n_1mainValue【道路】&#10;有形固定資産減価償却率"/>
        <xdr:cNvSpPr txBox="1"/>
      </xdr:nvSpPr>
      <xdr:spPr>
        <a:xfrm>
          <a:off x="3582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8" name="n_2mainValue【道路】&#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11447</xdr:rowOff>
    </xdr:from>
    <xdr:ext cx="405111" cy="259045"/>
    <xdr:sp macro="" textlink="">
      <xdr:nvSpPr>
        <xdr:cNvPr id="89" name="n_3mainValue【道路】&#10;有形固定資産減価償却率"/>
        <xdr:cNvSpPr txBox="1"/>
      </xdr:nvSpPr>
      <xdr:spPr>
        <a:xfrm>
          <a:off x="1816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7637</xdr:rowOff>
    </xdr:from>
    <xdr:ext cx="405111" cy="259045"/>
    <xdr:sp macro="" textlink="">
      <xdr:nvSpPr>
        <xdr:cNvPr id="90" name="n_4mainValue【道路】&#10;有形固定資産減価償却率"/>
        <xdr:cNvSpPr txBox="1"/>
      </xdr:nvSpPr>
      <xdr:spPr>
        <a:xfrm>
          <a:off x="927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110733</xdr:rowOff>
    </xdr:from>
    <xdr:to>
      <xdr:col>55</xdr:col>
      <xdr:colOff>50800</xdr:colOff>
      <xdr:row>41</xdr:row>
      <xdr:rowOff>40883</xdr:rowOff>
    </xdr:to>
    <xdr:sp macro="" textlink="">
      <xdr:nvSpPr>
        <xdr:cNvPr id="132" name="楕円 131"/>
        <xdr:cNvSpPr/>
      </xdr:nvSpPr>
      <xdr:spPr>
        <a:xfrm>
          <a:off x="10426700" y="69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89160</xdr:rowOff>
    </xdr:from>
    <xdr:ext cx="469744" cy="259045"/>
    <xdr:sp macro="" textlink="">
      <xdr:nvSpPr>
        <xdr:cNvPr id="133" name="【道路】&#10;一人当たり延長該当値テキスト"/>
        <xdr:cNvSpPr txBox="1"/>
      </xdr:nvSpPr>
      <xdr:spPr>
        <a:xfrm>
          <a:off x="10515600" y="69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115468</xdr:rowOff>
    </xdr:from>
    <xdr:to>
      <xdr:col>50</xdr:col>
      <xdr:colOff>165100</xdr:colOff>
      <xdr:row>41</xdr:row>
      <xdr:rowOff>45618</xdr:rowOff>
    </xdr:to>
    <xdr:sp macro="" textlink="">
      <xdr:nvSpPr>
        <xdr:cNvPr id="134" name="楕円 133"/>
        <xdr:cNvSpPr/>
      </xdr:nvSpPr>
      <xdr:spPr>
        <a:xfrm>
          <a:off x="9588500" y="697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161533</xdr:rowOff>
    </xdr:from>
    <xdr:to>
      <xdr:col>55</xdr:col>
      <xdr:colOff>0</xdr:colOff>
      <xdr:row>40</xdr:row>
      <xdr:rowOff>166268</xdr:rowOff>
    </xdr:to>
    <xdr:cxnSp macro="">
      <xdr:nvCxnSpPr>
        <xdr:cNvPr id="135" name="直線コネクタ 134"/>
        <xdr:cNvCxnSpPr/>
      </xdr:nvCxnSpPr>
      <xdr:spPr>
        <a:xfrm flipV="1">
          <a:off x="9639300" y="7019533"/>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159555</xdr:rowOff>
    </xdr:from>
    <xdr:to>
      <xdr:col>46</xdr:col>
      <xdr:colOff>38100</xdr:colOff>
      <xdr:row>41</xdr:row>
      <xdr:rowOff>89705</xdr:rowOff>
    </xdr:to>
    <xdr:sp macro="" textlink="">
      <xdr:nvSpPr>
        <xdr:cNvPr id="136" name="楕円 135"/>
        <xdr:cNvSpPr/>
      </xdr:nvSpPr>
      <xdr:spPr>
        <a:xfrm>
          <a:off x="8699500" y="70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166268</xdr:rowOff>
    </xdr:from>
    <xdr:to>
      <xdr:col>50</xdr:col>
      <xdr:colOff>114300</xdr:colOff>
      <xdr:row>41</xdr:row>
      <xdr:rowOff>38905</xdr:rowOff>
    </xdr:to>
    <xdr:cxnSp macro="">
      <xdr:nvCxnSpPr>
        <xdr:cNvPr id="137" name="直線コネクタ 136"/>
        <xdr:cNvCxnSpPr/>
      </xdr:nvCxnSpPr>
      <xdr:spPr>
        <a:xfrm flipV="1">
          <a:off x="8750300" y="70242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165989</xdr:rowOff>
    </xdr:from>
    <xdr:to>
      <xdr:col>41</xdr:col>
      <xdr:colOff>101600</xdr:colOff>
      <xdr:row>41</xdr:row>
      <xdr:rowOff>96139</xdr:rowOff>
    </xdr:to>
    <xdr:sp macro="" textlink="">
      <xdr:nvSpPr>
        <xdr:cNvPr id="138" name="楕円 137"/>
        <xdr:cNvSpPr/>
      </xdr:nvSpPr>
      <xdr:spPr>
        <a:xfrm>
          <a:off x="7810500" y="70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38905</xdr:rowOff>
    </xdr:from>
    <xdr:to>
      <xdr:col>45</xdr:col>
      <xdr:colOff>177800</xdr:colOff>
      <xdr:row>41</xdr:row>
      <xdr:rowOff>45339</xdr:rowOff>
    </xdr:to>
    <xdr:cxnSp macro="">
      <xdr:nvCxnSpPr>
        <xdr:cNvPr id="139" name="直線コネクタ 138"/>
        <xdr:cNvCxnSpPr/>
      </xdr:nvCxnSpPr>
      <xdr:spPr>
        <a:xfrm flipV="1">
          <a:off x="7861300" y="706835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137512</xdr:rowOff>
    </xdr:from>
    <xdr:to>
      <xdr:col>36</xdr:col>
      <xdr:colOff>165100</xdr:colOff>
      <xdr:row>41</xdr:row>
      <xdr:rowOff>67662</xdr:rowOff>
    </xdr:to>
    <xdr:sp macro="" textlink="">
      <xdr:nvSpPr>
        <xdr:cNvPr id="140" name="楕円 139"/>
        <xdr:cNvSpPr/>
      </xdr:nvSpPr>
      <xdr:spPr>
        <a:xfrm>
          <a:off x="6921500" y="699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16862</xdr:rowOff>
    </xdr:from>
    <xdr:to>
      <xdr:col>41</xdr:col>
      <xdr:colOff>50800</xdr:colOff>
      <xdr:row>41</xdr:row>
      <xdr:rowOff>45339</xdr:rowOff>
    </xdr:to>
    <xdr:cxnSp macro="">
      <xdr:nvCxnSpPr>
        <xdr:cNvPr id="141" name="直線コネクタ 140"/>
        <xdr:cNvCxnSpPr/>
      </xdr:nvCxnSpPr>
      <xdr:spPr>
        <a:xfrm>
          <a:off x="6972300" y="7046312"/>
          <a:ext cx="8890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36745</xdr:rowOff>
    </xdr:from>
    <xdr:ext cx="469744" cy="259045"/>
    <xdr:sp macro="" textlink="">
      <xdr:nvSpPr>
        <xdr:cNvPr id="146" name="n_1mainValue【道路】&#10;一人当たり延長"/>
        <xdr:cNvSpPr txBox="1"/>
      </xdr:nvSpPr>
      <xdr:spPr>
        <a:xfrm>
          <a:off x="9391727" y="706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80832</xdr:rowOff>
    </xdr:from>
    <xdr:ext cx="469744" cy="259045"/>
    <xdr:sp macro="" textlink="">
      <xdr:nvSpPr>
        <xdr:cNvPr id="147" name="n_2mainValue【道路】&#10;一人当たり延長"/>
        <xdr:cNvSpPr txBox="1"/>
      </xdr:nvSpPr>
      <xdr:spPr>
        <a:xfrm>
          <a:off x="8515427" y="71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87266</xdr:rowOff>
    </xdr:from>
    <xdr:ext cx="469744" cy="259045"/>
    <xdr:sp macro="" textlink="">
      <xdr:nvSpPr>
        <xdr:cNvPr id="148" name="n_3mainValue【道路】&#10;一人当たり延長"/>
        <xdr:cNvSpPr txBox="1"/>
      </xdr:nvSpPr>
      <xdr:spPr>
        <a:xfrm>
          <a:off x="7626427" y="711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58789</xdr:rowOff>
    </xdr:from>
    <xdr:ext cx="469744" cy="259045"/>
    <xdr:sp macro="" textlink="">
      <xdr:nvSpPr>
        <xdr:cNvPr id="149" name="n_4mainValue【道路】&#10;一人当たり延長"/>
        <xdr:cNvSpPr txBox="1"/>
      </xdr:nvSpPr>
      <xdr:spPr>
        <a:xfrm>
          <a:off x="6737427" y="708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91" name="楕円 190"/>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109237</xdr:rowOff>
    </xdr:from>
    <xdr:ext cx="405111" cy="259045"/>
    <xdr:sp macro="" textlink="">
      <xdr:nvSpPr>
        <xdr:cNvPr id="192" name="【橋りょう・トンネル】&#10;有形固定資産減価償却率該当値テキスト"/>
        <xdr:cNvSpPr txBox="1"/>
      </xdr:nvSpPr>
      <xdr:spPr>
        <a:xfrm>
          <a:off x="4673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193" name="楕円 192"/>
        <xdr:cNvSpPr/>
      </xdr:nvSpPr>
      <xdr:spPr>
        <a:xfrm>
          <a:off x="3746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137160</xdr:rowOff>
    </xdr:to>
    <xdr:cxnSp macro="">
      <xdr:nvCxnSpPr>
        <xdr:cNvPr id="194" name="直線コネクタ 193"/>
        <xdr:cNvCxnSpPr/>
      </xdr:nvCxnSpPr>
      <xdr:spPr>
        <a:xfrm>
          <a:off x="3797300" y="1041599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5" name="楕円 194"/>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128996</xdr:rowOff>
    </xdr:to>
    <xdr:cxnSp macro="">
      <xdr:nvCxnSpPr>
        <xdr:cNvPr id="196" name="直線コネクタ 195"/>
        <xdr:cNvCxnSpPr/>
      </xdr:nvCxnSpPr>
      <xdr:spPr>
        <a:xfrm>
          <a:off x="2908300" y="103882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97" name="楕円 196"/>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101237</xdr:rowOff>
    </xdr:to>
    <xdr:cxnSp macro="">
      <xdr:nvCxnSpPr>
        <xdr:cNvPr id="198" name="直線コネクタ 197"/>
        <xdr:cNvCxnSpPr/>
      </xdr:nvCxnSpPr>
      <xdr:spPr>
        <a:xfrm>
          <a:off x="2019300" y="10362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168003</xdr:rowOff>
    </xdr:from>
    <xdr:to>
      <xdr:col>6</xdr:col>
      <xdr:colOff>38100</xdr:colOff>
      <xdr:row>60</xdr:row>
      <xdr:rowOff>98153</xdr:rowOff>
    </xdr:to>
    <xdr:sp macro="" textlink="">
      <xdr:nvSpPr>
        <xdr:cNvPr id="199" name="楕円 198"/>
        <xdr:cNvSpPr/>
      </xdr:nvSpPr>
      <xdr:spPr>
        <a:xfrm>
          <a:off x="1079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75112</xdr:rowOff>
    </xdr:to>
    <xdr:cxnSp macro="">
      <xdr:nvCxnSpPr>
        <xdr:cNvPr id="200" name="直線コネクタ 199"/>
        <xdr:cNvCxnSpPr/>
      </xdr:nvCxnSpPr>
      <xdr:spPr>
        <a:xfrm>
          <a:off x="1130300" y="103343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24873</xdr:rowOff>
    </xdr:from>
    <xdr:ext cx="405111" cy="259045"/>
    <xdr:sp macro="" textlink="">
      <xdr:nvSpPr>
        <xdr:cNvPr id="205" name="n_1mainValue【橋りょう・トンネル】&#10;有形固定資産減価償却率"/>
        <xdr:cNvSpPr txBox="1"/>
      </xdr:nvSpPr>
      <xdr:spPr>
        <a:xfrm>
          <a:off x="35820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6" name="n_2main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207" name="n_3mainValue【橋りょう・トンネル】&#10;有形固定資産減価償却率"/>
        <xdr:cNvSpPr txBox="1"/>
      </xdr:nvSpPr>
      <xdr:spPr>
        <a:xfrm>
          <a:off x="1816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114680</xdr:rowOff>
    </xdr:from>
    <xdr:ext cx="405111" cy="259045"/>
    <xdr:sp macro="" textlink="">
      <xdr:nvSpPr>
        <xdr:cNvPr id="208" name="n_4mainValue【橋りょう・トンネル】&#10;有形固定資産減価償却率"/>
        <xdr:cNvSpPr txBox="1"/>
      </xdr:nvSpPr>
      <xdr:spPr>
        <a:xfrm>
          <a:off x="927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158397</xdr:rowOff>
    </xdr:from>
    <xdr:to>
      <xdr:col>55</xdr:col>
      <xdr:colOff>50800</xdr:colOff>
      <xdr:row>63</xdr:row>
      <xdr:rowOff>88547</xdr:rowOff>
    </xdr:to>
    <xdr:sp macro="" textlink="">
      <xdr:nvSpPr>
        <xdr:cNvPr id="250" name="楕円 249"/>
        <xdr:cNvSpPr/>
      </xdr:nvSpPr>
      <xdr:spPr>
        <a:xfrm>
          <a:off x="10426700" y="107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136824</xdr:rowOff>
    </xdr:from>
    <xdr:ext cx="599010" cy="259045"/>
    <xdr:sp macro="" textlink="">
      <xdr:nvSpPr>
        <xdr:cNvPr id="251" name="【橋りょう・トンネル】&#10;一人当たり有形固定資産（償却資産）額該当値テキスト"/>
        <xdr:cNvSpPr txBox="1"/>
      </xdr:nvSpPr>
      <xdr:spPr>
        <a:xfrm>
          <a:off x="10515600" y="1076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165385</xdr:rowOff>
    </xdr:from>
    <xdr:to>
      <xdr:col>50</xdr:col>
      <xdr:colOff>165100</xdr:colOff>
      <xdr:row>63</xdr:row>
      <xdr:rowOff>95535</xdr:rowOff>
    </xdr:to>
    <xdr:sp macro="" textlink="">
      <xdr:nvSpPr>
        <xdr:cNvPr id="252" name="楕円 251"/>
        <xdr:cNvSpPr/>
      </xdr:nvSpPr>
      <xdr:spPr>
        <a:xfrm>
          <a:off x="9588500" y="1079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37747</xdr:rowOff>
    </xdr:from>
    <xdr:to>
      <xdr:col>55</xdr:col>
      <xdr:colOff>0</xdr:colOff>
      <xdr:row>63</xdr:row>
      <xdr:rowOff>44735</xdr:rowOff>
    </xdr:to>
    <xdr:cxnSp macro="">
      <xdr:nvCxnSpPr>
        <xdr:cNvPr id="253" name="直線コネクタ 252"/>
        <xdr:cNvCxnSpPr/>
      </xdr:nvCxnSpPr>
      <xdr:spPr>
        <a:xfrm flipV="1">
          <a:off x="9639300" y="10839097"/>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167488</xdr:rowOff>
    </xdr:from>
    <xdr:to>
      <xdr:col>46</xdr:col>
      <xdr:colOff>38100</xdr:colOff>
      <xdr:row>63</xdr:row>
      <xdr:rowOff>97638</xdr:rowOff>
    </xdr:to>
    <xdr:sp macro="" textlink="">
      <xdr:nvSpPr>
        <xdr:cNvPr id="254" name="楕円 253"/>
        <xdr:cNvSpPr/>
      </xdr:nvSpPr>
      <xdr:spPr>
        <a:xfrm>
          <a:off x="8699500" y="107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44735</xdr:rowOff>
    </xdr:from>
    <xdr:to>
      <xdr:col>50</xdr:col>
      <xdr:colOff>114300</xdr:colOff>
      <xdr:row>63</xdr:row>
      <xdr:rowOff>46838</xdr:rowOff>
    </xdr:to>
    <xdr:cxnSp macro="">
      <xdr:nvCxnSpPr>
        <xdr:cNvPr id="255" name="直線コネクタ 254"/>
        <xdr:cNvCxnSpPr/>
      </xdr:nvCxnSpPr>
      <xdr:spPr>
        <a:xfrm flipV="1">
          <a:off x="8750300" y="1084608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170449</xdr:rowOff>
    </xdr:from>
    <xdr:to>
      <xdr:col>41</xdr:col>
      <xdr:colOff>101600</xdr:colOff>
      <xdr:row>63</xdr:row>
      <xdr:rowOff>100599</xdr:rowOff>
    </xdr:to>
    <xdr:sp macro="" textlink="">
      <xdr:nvSpPr>
        <xdr:cNvPr id="256" name="楕円 255"/>
        <xdr:cNvSpPr/>
      </xdr:nvSpPr>
      <xdr:spPr>
        <a:xfrm>
          <a:off x="7810500" y="108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46838</xdr:rowOff>
    </xdr:from>
    <xdr:to>
      <xdr:col>45</xdr:col>
      <xdr:colOff>177800</xdr:colOff>
      <xdr:row>63</xdr:row>
      <xdr:rowOff>49799</xdr:rowOff>
    </xdr:to>
    <xdr:cxnSp macro="">
      <xdr:nvCxnSpPr>
        <xdr:cNvPr id="257" name="直線コネクタ 256"/>
        <xdr:cNvCxnSpPr/>
      </xdr:nvCxnSpPr>
      <xdr:spPr>
        <a:xfrm flipV="1">
          <a:off x="7861300" y="10848188"/>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1277</xdr:rowOff>
    </xdr:from>
    <xdr:to>
      <xdr:col>36</xdr:col>
      <xdr:colOff>165100</xdr:colOff>
      <xdr:row>63</xdr:row>
      <xdr:rowOff>102877</xdr:rowOff>
    </xdr:to>
    <xdr:sp macro="" textlink="">
      <xdr:nvSpPr>
        <xdr:cNvPr id="258" name="楕円 257"/>
        <xdr:cNvSpPr/>
      </xdr:nvSpPr>
      <xdr:spPr>
        <a:xfrm>
          <a:off x="6921500" y="108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49799</xdr:rowOff>
    </xdr:from>
    <xdr:to>
      <xdr:col>41</xdr:col>
      <xdr:colOff>50800</xdr:colOff>
      <xdr:row>63</xdr:row>
      <xdr:rowOff>52077</xdr:rowOff>
    </xdr:to>
    <xdr:cxnSp macro="">
      <xdr:nvCxnSpPr>
        <xdr:cNvPr id="259" name="直線コネクタ 258"/>
        <xdr:cNvCxnSpPr/>
      </xdr:nvCxnSpPr>
      <xdr:spPr>
        <a:xfrm flipV="1">
          <a:off x="6972300" y="10851149"/>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86662</xdr:rowOff>
    </xdr:from>
    <xdr:ext cx="599010" cy="259045"/>
    <xdr:sp macro="" textlink="">
      <xdr:nvSpPr>
        <xdr:cNvPr id="264" name="n_1mainValue【橋りょう・トンネル】&#10;一人当たり有形固定資産（償却資産）額"/>
        <xdr:cNvSpPr txBox="1"/>
      </xdr:nvSpPr>
      <xdr:spPr>
        <a:xfrm>
          <a:off x="9327095" y="1088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88765</xdr:rowOff>
    </xdr:from>
    <xdr:ext cx="599010" cy="259045"/>
    <xdr:sp macro="" textlink="">
      <xdr:nvSpPr>
        <xdr:cNvPr id="265" name="n_2mainValue【橋りょう・トンネル】&#10;一人当たり有形固定資産（償却資産）額"/>
        <xdr:cNvSpPr txBox="1"/>
      </xdr:nvSpPr>
      <xdr:spPr>
        <a:xfrm>
          <a:off x="8450795" y="108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91726</xdr:rowOff>
    </xdr:from>
    <xdr:ext cx="599010" cy="259045"/>
    <xdr:sp macro="" textlink="">
      <xdr:nvSpPr>
        <xdr:cNvPr id="266" name="n_3mainValue【橋りょう・トンネル】&#10;一人当たり有形固定資産（償却資産）額"/>
        <xdr:cNvSpPr txBox="1"/>
      </xdr:nvSpPr>
      <xdr:spPr>
        <a:xfrm>
          <a:off x="7561795" y="1089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94004</xdr:rowOff>
    </xdr:from>
    <xdr:ext cx="599010" cy="259045"/>
    <xdr:sp macro="" textlink="">
      <xdr:nvSpPr>
        <xdr:cNvPr id="267" name="n_4mainValue【橋りょう・トンネル】&#10;一人当たり有形固定資産（償却資産）額"/>
        <xdr:cNvSpPr txBox="1"/>
      </xdr:nvSpPr>
      <xdr:spPr>
        <a:xfrm>
          <a:off x="6672795" y="108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308" name="楕円 307"/>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309" name="【公営住宅】&#10;有形固定資産減価償却率該当値テキスト"/>
        <xdr:cNvSpPr txBox="1"/>
      </xdr:nvSpPr>
      <xdr:spPr>
        <a:xfrm>
          <a:off x="4673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310" name="楕円 309"/>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82</xdr:row>
      <xdr:rowOff>167639</xdr:rowOff>
    </xdr:to>
    <xdr:cxnSp macro="">
      <xdr:nvCxnSpPr>
        <xdr:cNvPr id="311" name="直線コネクタ 310"/>
        <xdr:cNvCxnSpPr/>
      </xdr:nvCxnSpPr>
      <xdr:spPr>
        <a:xfrm>
          <a:off x="3797300" y="141903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12" name="楕円 311"/>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131445</xdr:rowOff>
    </xdr:from>
    <xdr:to>
      <xdr:col>19</xdr:col>
      <xdr:colOff>177800</xdr:colOff>
      <xdr:row>83</xdr:row>
      <xdr:rowOff>118111</xdr:rowOff>
    </xdr:to>
    <xdr:cxnSp macro="">
      <xdr:nvCxnSpPr>
        <xdr:cNvPr id="313" name="直線コネクタ 312"/>
        <xdr:cNvCxnSpPr/>
      </xdr:nvCxnSpPr>
      <xdr:spPr>
        <a:xfrm flipV="1">
          <a:off x="2908300" y="14190345"/>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314" name="楕円 313"/>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163830</xdr:rowOff>
    </xdr:to>
    <xdr:cxnSp macro="">
      <xdr:nvCxnSpPr>
        <xdr:cNvPr id="315" name="直線コネクタ 314"/>
        <xdr:cNvCxnSpPr/>
      </xdr:nvCxnSpPr>
      <xdr:spPr>
        <a:xfrm flipV="1">
          <a:off x="2019300" y="1434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109220</xdr:rowOff>
    </xdr:from>
    <xdr:to>
      <xdr:col>6</xdr:col>
      <xdr:colOff>38100</xdr:colOff>
      <xdr:row>84</xdr:row>
      <xdr:rowOff>39370</xdr:rowOff>
    </xdr:to>
    <xdr:sp macro="" textlink="">
      <xdr:nvSpPr>
        <xdr:cNvPr id="316" name="楕円 315"/>
        <xdr:cNvSpPr/>
      </xdr:nvSpPr>
      <xdr:spPr>
        <a:xfrm>
          <a:off x="1079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160020</xdr:rowOff>
    </xdr:from>
    <xdr:to>
      <xdr:col>10</xdr:col>
      <xdr:colOff>114300</xdr:colOff>
      <xdr:row>83</xdr:row>
      <xdr:rowOff>163830</xdr:rowOff>
    </xdr:to>
    <xdr:cxnSp macro="">
      <xdr:nvCxnSpPr>
        <xdr:cNvPr id="317" name="直線コネクタ 316"/>
        <xdr:cNvCxnSpPr/>
      </xdr:nvCxnSpPr>
      <xdr:spPr>
        <a:xfrm>
          <a:off x="1130300" y="1439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1922</xdr:rowOff>
    </xdr:from>
    <xdr:ext cx="405111" cy="259045"/>
    <xdr:sp macro="" textlink="">
      <xdr:nvSpPr>
        <xdr:cNvPr id="322" name="n_1mainValue【公営住宅】&#10;有形固定資産減価償却率"/>
        <xdr:cNvSpPr txBox="1"/>
      </xdr:nvSpPr>
      <xdr:spPr>
        <a:xfrm>
          <a:off x="3582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23" name="n_2mainValue【公営住宅】&#10;有形固定資産減価償却率"/>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324" name="n_3mainValue【公営住宅】&#10;有形固定資産減価償却率"/>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30497</xdr:rowOff>
    </xdr:from>
    <xdr:ext cx="405111" cy="259045"/>
    <xdr:sp macro="" textlink="">
      <xdr:nvSpPr>
        <xdr:cNvPr id="325" name="n_4mainValue【公営住宅】&#10;有形固定資産減価償却率"/>
        <xdr:cNvSpPr txBox="1"/>
      </xdr:nvSpPr>
      <xdr:spPr>
        <a:xfrm>
          <a:off x="927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143890</xdr:rowOff>
    </xdr:from>
    <xdr:to>
      <xdr:col>55</xdr:col>
      <xdr:colOff>50800</xdr:colOff>
      <xdr:row>84</xdr:row>
      <xdr:rowOff>74040</xdr:rowOff>
    </xdr:to>
    <xdr:sp macro="" textlink="">
      <xdr:nvSpPr>
        <xdr:cNvPr id="365" name="楕円 364"/>
        <xdr:cNvSpPr/>
      </xdr:nvSpPr>
      <xdr:spPr>
        <a:xfrm>
          <a:off x="10426700" y="143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166767</xdr:rowOff>
    </xdr:from>
    <xdr:ext cx="469744" cy="259045"/>
    <xdr:sp macro="" textlink="">
      <xdr:nvSpPr>
        <xdr:cNvPr id="366" name="【公営住宅】&#10;一人当たり面積該当値テキスト"/>
        <xdr:cNvSpPr txBox="1"/>
      </xdr:nvSpPr>
      <xdr:spPr>
        <a:xfrm>
          <a:off x="10515600" y="1422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144653</xdr:rowOff>
    </xdr:from>
    <xdr:to>
      <xdr:col>50</xdr:col>
      <xdr:colOff>165100</xdr:colOff>
      <xdr:row>84</xdr:row>
      <xdr:rowOff>74803</xdr:rowOff>
    </xdr:to>
    <xdr:sp macro="" textlink="">
      <xdr:nvSpPr>
        <xdr:cNvPr id="367" name="楕円 366"/>
        <xdr:cNvSpPr/>
      </xdr:nvSpPr>
      <xdr:spPr>
        <a:xfrm>
          <a:off x="9588500" y="143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23240</xdr:rowOff>
    </xdr:from>
    <xdr:to>
      <xdr:col>55</xdr:col>
      <xdr:colOff>0</xdr:colOff>
      <xdr:row>84</xdr:row>
      <xdr:rowOff>24003</xdr:rowOff>
    </xdr:to>
    <xdr:cxnSp macro="">
      <xdr:nvCxnSpPr>
        <xdr:cNvPr id="368" name="直線コネクタ 367"/>
        <xdr:cNvCxnSpPr/>
      </xdr:nvCxnSpPr>
      <xdr:spPr>
        <a:xfrm flipV="1">
          <a:off x="9639300" y="1442504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122937</xdr:rowOff>
    </xdr:from>
    <xdr:to>
      <xdr:col>46</xdr:col>
      <xdr:colOff>38100</xdr:colOff>
      <xdr:row>84</xdr:row>
      <xdr:rowOff>53087</xdr:rowOff>
    </xdr:to>
    <xdr:sp macro="" textlink="">
      <xdr:nvSpPr>
        <xdr:cNvPr id="369" name="楕円 368"/>
        <xdr:cNvSpPr/>
      </xdr:nvSpPr>
      <xdr:spPr>
        <a:xfrm>
          <a:off x="86995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2287</xdr:rowOff>
    </xdr:from>
    <xdr:to>
      <xdr:col>50</xdr:col>
      <xdr:colOff>114300</xdr:colOff>
      <xdr:row>84</xdr:row>
      <xdr:rowOff>24003</xdr:rowOff>
    </xdr:to>
    <xdr:cxnSp macro="">
      <xdr:nvCxnSpPr>
        <xdr:cNvPr id="370" name="直線コネクタ 369"/>
        <xdr:cNvCxnSpPr/>
      </xdr:nvCxnSpPr>
      <xdr:spPr>
        <a:xfrm>
          <a:off x="8750300" y="1440408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8637</xdr:rowOff>
    </xdr:from>
    <xdr:to>
      <xdr:col>41</xdr:col>
      <xdr:colOff>101600</xdr:colOff>
      <xdr:row>84</xdr:row>
      <xdr:rowOff>110237</xdr:rowOff>
    </xdr:to>
    <xdr:sp macro="" textlink="">
      <xdr:nvSpPr>
        <xdr:cNvPr id="371" name="楕円 370"/>
        <xdr:cNvSpPr/>
      </xdr:nvSpPr>
      <xdr:spPr>
        <a:xfrm>
          <a:off x="7810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2287</xdr:rowOff>
    </xdr:from>
    <xdr:to>
      <xdr:col>45</xdr:col>
      <xdr:colOff>177800</xdr:colOff>
      <xdr:row>84</xdr:row>
      <xdr:rowOff>59437</xdr:rowOff>
    </xdr:to>
    <xdr:cxnSp macro="">
      <xdr:nvCxnSpPr>
        <xdr:cNvPr id="372" name="直線コネクタ 371"/>
        <xdr:cNvCxnSpPr/>
      </xdr:nvCxnSpPr>
      <xdr:spPr>
        <a:xfrm flipV="1">
          <a:off x="7861300" y="144040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10540</xdr:rowOff>
    </xdr:from>
    <xdr:to>
      <xdr:col>36</xdr:col>
      <xdr:colOff>165100</xdr:colOff>
      <xdr:row>84</xdr:row>
      <xdr:rowOff>112140</xdr:rowOff>
    </xdr:to>
    <xdr:sp macro="" textlink="">
      <xdr:nvSpPr>
        <xdr:cNvPr id="373" name="楕円 372"/>
        <xdr:cNvSpPr/>
      </xdr:nvSpPr>
      <xdr:spPr>
        <a:xfrm>
          <a:off x="6921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59437</xdr:rowOff>
    </xdr:from>
    <xdr:to>
      <xdr:col>41</xdr:col>
      <xdr:colOff>50800</xdr:colOff>
      <xdr:row>84</xdr:row>
      <xdr:rowOff>61340</xdr:rowOff>
    </xdr:to>
    <xdr:cxnSp macro="">
      <xdr:nvCxnSpPr>
        <xdr:cNvPr id="374" name="直線コネクタ 373"/>
        <xdr:cNvCxnSpPr/>
      </xdr:nvCxnSpPr>
      <xdr:spPr>
        <a:xfrm flipV="1">
          <a:off x="6972300" y="14461237"/>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91330</xdr:rowOff>
    </xdr:from>
    <xdr:ext cx="469744" cy="259045"/>
    <xdr:sp macro="" textlink="">
      <xdr:nvSpPr>
        <xdr:cNvPr id="379" name="n_1mainValue【公営住宅】&#10;一人当たり面積"/>
        <xdr:cNvSpPr txBox="1"/>
      </xdr:nvSpPr>
      <xdr:spPr>
        <a:xfrm>
          <a:off x="9391727" y="1415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69614</xdr:rowOff>
    </xdr:from>
    <xdr:ext cx="469744" cy="259045"/>
    <xdr:sp macro="" textlink="">
      <xdr:nvSpPr>
        <xdr:cNvPr id="380" name="n_2mainValue【公営住宅】&#10;一人当たり面積"/>
        <xdr:cNvSpPr txBox="1"/>
      </xdr:nvSpPr>
      <xdr:spPr>
        <a:xfrm>
          <a:off x="8515427" y="141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81" name="n_3main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128667</xdr:rowOff>
    </xdr:from>
    <xdr:ext cx="469744" cy="259045"/>
    <xdr:sp macro="" textlink="">
      <xdr:nvSpPr>
        <xdr:cNvPr id="382" name="n_4mainValue【公営住宅】&#10;一人当たり面積"/>
        <xdr:cNvSpPr txBox="1"/>
      </xdr:nvSpPr>
      <xdr:spPr>
        <a:xfrm>
          <a:off x="67374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439" name="楕円 438"/>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440" name="【認定こども園・幼稚園・保育所】&#10;有形固定資産減価償却率該当値テキスト"/>
        <xdr:cNvSpPr txBox="1"/>
      </xdr:nvSpPr>
      <xdr:spPr>
        <a:xfrm>
          <a:off x="16357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76835</xdr:rowOff>
    </xdr:from>
    <xdr:to>
      <xdr:col>81</xdr:col>
      <xdr:colOff>101600</xdr:colOff>
      <xdr:row>35</xdr:row>
      <xdr:rowOff>6985</xdr:rowOff>
    </xdr:to>
    <xdr:sp macro="" textlink="">
      <xdr:nvSpPr>
        <xdr:cNvPr id="441" name="楕円 440"/>
        <xdr:cNvSpPr/>
      </xdr:nvSpPr>
      <xdr:spPr>
        <a:xfrm>
          <a:off x="1543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127635</xdr:rowOff>
    </xdr:from>
    <xdr:to>
      <xdr:col>85</xdr:col>
      <xdr:colOff>127000</xdr:colOff>
      <xdr:row>35</xdr:row>
      <xdr:rowOff>19050</xdr:rowOff>
    </xdr:to>
    <xdr:cxnSp macro="">
      <xdr:nvCxnSpPr>
        <xdr:cNvPr id="442" name="直線コネクタ 441"/>
        <xdr:cNvCxnSpPr/>
      </xdr:nvCxnSpPr>
      <xdr:spPr>
        <a:xfrm>
          <a:off x="15481300" y="59569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95885</xdr:rowOff>
    </xdr:from>
    <xdr:to>
      <xdr:col>76</xdr:col>
      <xdr:colOff>165100</xdr:colOff>
      <xdr:row>35</xdr:row>
      <xdr:rowOff>26035</xdr:rowOff>
    </xdr:to>
    <xdr:sp macro="" textlink="">
      <xdr:nvSpPr>
        <xdr:cNvPr id="443" name="楕円 442"/>
        <xdr:cNvSpPr/>
      </xdr:nvSpPr>
      <xdr:spPr>
        <a:xfrm>
          <a:off x="14541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127635</xdr:rowOff>
    </xdr:from>
    <xdr:to>
      <xdr:col>81</xdr:col>
      <xdr:colOff>50800</xdr:colOff>
      <xdr:row>34</xdr:row>
      <xdr:rowOff>146685</xdr:rowOff>
    </xdr:to>
    <xdr:cxnSp macro="">
      <xdr:nvCxnSpPr>
        <xdr:cNvPr id="444" name="直線コネクタ 443"/>
        <xdr:cNvCxnSpPr/>
      </xdr:nvCxnSpPr>
      <xdr:spPr>
        <a:xfrm flipV="1">
          <a:off x="14592300" y="59569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53975</xdr:rowOff>
    </xdr:from>
    <xdr:to>
      <xdr:col>72</xdr:col>
      <xdr:colOff>38100</xdr:colOff>
      <xdr:row>34</xdr:row>
      <xdr:rowOff>155575</xdr:rowOff>
    </xdr:to>
    <xdr:sp macro="" textlink="">
      <xdr:nvSpPr>
        <xdr:cNvPr id="445" name="楕円 444"/>
        <xdr:cNvSpPr/>
      </xdr:nvSpPr>
      <xdr:spPr>
        <a:xfrm>
          <a:off x="13652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104775</xdr:rowOff>
    </xdr:from>
    <xdr:to>
      <xdr:col>76</xdr:col>
      <xdr:colOff>114300</xdr:colOff>
      <xdr:row>34</xdr:row>
      <xdr:rowOff>146685</xdr:rowOff>
    </xdr:to>
    <xdr:cxnSp macro="">
      <xdr:nvCxnSpPr>
        <xdr:cNvPr id="446" name="直線コネクタ 445"/>
        <xdr:cNvCxnSpPr/>
      </xdr:nvCxnSpPr>
      <xdr:spPr>
        <a:xfrm>
          <a:off x="13703300" y="59340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118745</xdr:rowOff>
    </xdr:from>
    <xdr:to>
      <xdr:col>67</xdr:col>
      <xdr:colOff>101600</xdr:colOff>
      <xdr:row>36</xdr:row>
      <xdr:rowOff>48895</xdr:rowOff>
    </xdr:to>
    <xdr:sp macro="" textlink="">
      <xdr:nvSpPr>
        <xdr:cNvPr id="447" name="楕円 446"/>
        <xdr:cNvSpPr/>
      </xdr:nvSpPr>
      <xdr:spPr>
        <a:xfrm>
          <a:off x="12763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104775</xdr:rowOff>
    </xdr:from>
    <xdr:to>
      <xdr:col>71</xdr:col>
      <xdr:colOff>177800</xdr:colOff>
      <xdr:row>35</xdr:row>
      <xdr:rowOff>169545</xdr:rowOff>
    </xdr:to>
    <xdr:cxnSp macro="">
      <xdr:nvCxnSpPr>
        <xdr:cNvPr id="448" name="直線コネクタ 447"/>
        <xdr:cNvCxnSpPr/>
      </xdr:nvCxnSpPr>
      <xdr:spPr>
        <a:xfrm flipV="1">
          <a:off x="12814300" y="593407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9" name="n_1ave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50" name="n_2aveValue【認定こども園・幼稚園・保育所】&#10;有形固定資産減価償却率"/>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51"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452" name="n_4aveValue【認定こども園・幼稚園・保育所】&#10;有形固定資産減価償却率"/>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23512</xdr:rowOff>
    </xdr:from>
    <xdr:ext cx="405111" cy="259045"/>
    <xdr:sp macro="" textlink="">
      <xdr:nvSpPr>
        <xdr:cNvPr id="453" name="n_1mainValue【認定こども園・幼稚園・保育所】&#10;有形固定資産減価償却率"/>
        <xdr:cNvSpPr txBox="1"/>
      </xdr:nvSpPr>
      <xdr:spPr>
        <a:xfrm>
          <a:off x="1526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42562</xdr:rowOff>
    </xdr:from>
    <xdr:ext cx="405111" cy="259045"/>
    <xdr:sp macro="" textlink="">
      <xdr:nvSpPr>
        <xdr:cNvPr id="454" name="n_2mainValue【認定こども園・幼稚園・保育所】&#10;有形固定資産減価償却率"/>
        <xdr:cNvSpPr txBox="1"/>
      </xdr:nvSpPr>
      <xdr:spPr>
        <a:xfrm>
          <a:off x="14389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652</xdr:rowOff>
    </xdr:from>
    <xdr:ext cx="405111" cy="259045"/>
    <xdr:sp macro="" textlink="">
      <xdr:nvSpPr>
        <xdr:cNvPr id="455" name="n_3mainValue【認定こども園・幼稚園・保育所】&#10;有形固定資産減価償却率"/>
        <xdr:cNvSpPr txBox="1"/>
      </xdr:nvSpPr>
      <xdr:spPr>
        <a:xfrm>
          <a:off x="13500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65422</xdr:rowOff>
    </xdr:from>
    <xdr:ext cx="405111" cy="259045"/>
    <xdr:sp macro="" textlink="">
      <xdr:nvSpPr>
        <xdr:cNvPr id="456" name="n_4mainValue【認定こども園・幼稚園・保育所】&#10;有形固定資産減価償却率"/>
        <xdr:cNvSpPr txBox="1"/>
      </xdr:nvSpPr>
      <xdr:spPr>
        <a:xfrm>
          <a:off x="12611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31115</xdr:rowOff>
    </xdr:from>
    <xdr:to>
      <xdr:col>116</xdr:col>
      <xdr:colOff>114300</xdr:colOff>
      <xdr:row>40</xdr:row>
      <xdr:rowOff>132715</xdr:rowOff>
    </xdr:to>
    <xdr:sp macro="" textlink="">
      <xdr:nvSpPr>
        <xdr:cNvPr id="496" name="楕円 495"/>
        <xdr:cNvSpPr/>
      </xdr:nvSpPr>
      <xdr:spPr>
        <a:xfrm>
          <a:off x="221107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9542</xdr:rowOff>
    </xdr:from>
    <xdr:ext cx="469744" cy="259045"/>
    <xdr:sp macro="" textlink="">
      <xdr:nvSpPr>
        <xdr:cNvPr id="497" name="【認定こども園・幼稚園・保育所】&#10;一人当たり面積該当値テキスト"/>
        <xdr:cNvSpPr txBox="1"/>
      </xdr:nvSpPr>
      <xdr:spPr>
        <a:xfrm>
          <a:off x="22199600"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34925</xdr:rowOff>
    </xdr:from>
    <xdr:to>
      <xdr:col>112</xdr:col>
      <xdr:colOff>38100</xdr:colOff>
      <xdr:row>40</xdr:row>
      <xdr:rowOff>136525</xdr:rowOff>
    </xdr:to>
    <xdr:sp macro="" textlink="">
      <xdr:nvSpPr>
        <xdr:cNvPr id="498" name="楕円 497"/>
        <xdr:cNvSpPr/>
      </xdr:nvSpPr>
      <xdr:spPr>
        <a:xfrm>
          <a:off x="21272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81915</xdr:rowOff>
    </xdr:from>
    <xdr:to>
      <xdr:col>116</xdr:col>
      <xdr:colOff>63500</xdr:colOff>
      <xdr:row>40</xdr:row>
      <xdr:rowOff>85725</xdr:rowOff>
    </xdr:to>
    <xdr:cxnSp macro="">
      <xdr:nvCxnSpPr>
        <xdr:cNvPr id="499" name="直線コネクタ 498"/>
        <xdr:cNvCxnSpPr/>
      </xdr:nvCxnSpPr>
      <xdr:spPr>
        <a:xfrm flipV="1">
          <a:off x="21323300" y="69399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36830</xdr:rowOff>
    </xdr:from>
    <xdr:to>
      <xdr:col>107</xdr:col>
      <xdr:colOff>101600</xdr:colOff>
      <xdr:row>40</xdr:row>
      <xdr:rowOff>138430</xdr:rowOff>
    </xdr:to>
    <xdr:sp macro="" textlink="">
      <xdr:nvSpPr>
        <xdr:cNvPr id="500" name="楕円 499"/>
        <xdr:cNvSpPr/>
      </xdr:nvSpPr>
      <xdr:spPr>
        <a:xfrm>
          <a:off x="20383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85725</xdr:rowOff>
    </xdr:from>
    <xdr:to>
      <xdr:col>111</xdr:col>
      <xdr:colOff>177800</xdr:colOff>
      <xdr:row>40</xdr:row>
      <xdr:rowOff>87630</xdr:rowOff>
    </xdr:to>
    <xdr:cxnSp macro="">
      <xdr:nvCxnSpPr>
        <xdr:cNvPr id="501" name="直線コネクタ 500"/>
        <xdr:cNvCxnSpPr/>
      </xdr:nvCxnSpPr>
      <xdr:spPr>
        <a:xfrm flipV="1">
          <a:off x="20434300" y="694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40640</xdr:rowOff>
    </xdr:from>
    <xdr:to>
      <xdr:col>102</xdr:col>
      <xdr:colOff>165100</xdr:colOff>
      <xdr:row>40</xdr:row>
      <xdr:rowOff>142240</xdr:rowOff>
    </xdr:to>
    <xdr:sp macro="" textlink="">
      <xdr:nvSpPr>
        <xdr:cNvPr id="502" name="楕円 501"/>
        <xdr:cNvSpPr/>
      </xdr:nvSpPr>
      <xdr:spPr>
        <a:xfrm>
          <a:off x="19494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87630</xdr:rowOff>
    </xdr:from>
    <xdr:to>
      <xdr:col>107</xdr:col>
      <xdr:colOff>50800</xdr:colOff>
      <xdr:row>40</xdr:row>
      <xdr:rowOff>91440</xdr:rowOff>
    </xdr:to>
    <xdr:cxnSp macro="">
      <xdr:nvCxnSpPr>
        <xdr:cNvPr id="503" name="直線コネクタ 502"/>
        <xdr:cNvCxnSpPr/>
      </xdr:nvCxnSpPr>
      <xdr:spPr>
        <a:xfrm flipV="1">
          <a:off x="19545300" y="6945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78740</xdr:rowOff>
    </xdr:from>
    <xdr:to>
      <xdr:col>98</xdr:col>
      <xdr:colOff>38100</xdr:colOff>
      <xdr:row>41</xdr:row>
      <xdr:rowOff>8890</xdr:rowOff>
    </xdr:to>
    <xdr:sp macro="" textlink="">
      <xdr:nvSpPr>
        <xdr:cNvPr id="504" name="楕円 503"/>
        <xdr:cNvSpPr/>
      </xdr:nvSpPr>
      <xdr:spPr>
        <a:xfrm>
          <a:off x="18605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91440</xdr:rowOff>
    </xdr:from>
    <xdr:to>
      <xdr:col>102</xdr:col>
      <xdr:colOff>114300</xdr:colOff>
      <xdr:row>40</xdr:row>
      <xdr:rowOff>129540</xdr:rowOff>
    </xdr:to>
    <xdr:cxnSp macro="">
      <xdr:nvCxnSpPr>
        <xdr:cNvPr id="505" name="直線コネクタ 504"/>
        <xdr:cNvCxnSpPr/>
      </xdr:nvCxnSpPr>
      <xdr:spPr>
        <a:xfrm flipV="1">
          <a:off x="18656300" y="6949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127652</xdr:rowOff>
    </xdr:from>
    <xdr:ext cx="469744" cy="259045"/>
    <xdr:sp macro="" textlink="">
      <xdr:nvSpPr>
        <xdr:cNvPr id="510" name="n_1mainValue【認定こども園・幼稚園・保育所】&#10;一人当たり面積"/>
        <xdr:cNvSpPr txBox="1"/>
      </xdr:nvSpPr>
      <xdr:spPr>
        <a:xfrm>
          <a:off x="21075727" y="698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129557</xdr:rowOff>
    </xdr:from>
    <xdr:ext cx="469744" cy="259045"/>
    <xdr:sp macro="" textlink="">
      <xdr:nvSpPr>
        <xdr:cNvPr id="511" name="n_2mainValue【認定こども園・幼稚園・保育所】&#10;一人当たり面積"/>
        <xdr:cNvSpPr txBox="1"/>
      </xdr:nvSpPr>
      <xdr:spPr>
        <a:xfrm>
          <a:off x="20199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133367</xdr:rowOff>
    </xdr:from>
    <xdr:ext cx="469744" cy="259045"/>
    <xdr:sp macro="" textlink="">
      <xdr:nvSpPr>
        <xdr:cNvPr id="512" name="n_3mainValue【認定こども園・幼稚園・保育所】&#10;一人当たり面積"/>
        <xdr:cNvSpPr txBox="1"/>
      </xdr:nvSpPr>
      <xdr:spPr>
        <a:xfrm>
          <a:off x="19310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13" name="n_4mainValue【認定こども園・幼稚園・保育所】&#10;一人当たり面積"/>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54" name="楕円 553"/>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555" name="【学校施設】&#10;有形固定資産減価償却率該当値テキスト"/>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53975</xdr:rowOff>
    </xdr:from>
    <xdr:to>
      <xdr:col>81</xdr:col>
      <xdr:colOff>101600</xdr:colOff>
      <xdr:row>60</xdr:row>
      <xdr:rowOff>155575</xdr:rowOff>
    </xdr:to>
    <xdr:sp macro="" textlink="">
      <xdr:nvSpPr>
        <xdr:cNvPr id="556" name="楕円 555"/>
        <xdr:cNvSpPr/>
      </xdr:nvSpPr>
      <xdr:spPr>
        <a:xfrm>
          <a:off x="15430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104775</xdr:rowOff>
    </xdr:from>
    <xdr:to>
      <xdr:col>85</xdr:col>
      <xdr:colOff>127000</xdr:colOff>
      <xdr:row>60</xdr:row>
      <xdr:rowOff>120015</xdr:rowOff>
    </xdr:to>
    <xdr:cxnSp macro="">
      <xdr:nvCxnSpPr>
        <xdr:cNvPr id="557" name="直線コネクタ 556"/>
        <xdr:cNvCxnSpPr/>
      </xdr:nvCxnSpPr>
      <xdr:spPr>
        <a:xfrm>
          <a:off x="15481300" y="1039177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46355</xdr:rowOff>
    </xdr:from>
    <xdr:to>
      <xdr:col>76</xdr:col>
      <xdr:colOff>165100</xdr:colOff>
      <xdr:row>60</xdr:row>
      <xdr:rowOff>147955</xdr:rowOff>
    </xdr:to>
    <xdr:sp macro="" textlink="">
      <xdr:nvSpPr>
        <xdr:cNvPr id="558" name="楕円 557"/>
        <xdr:cNvSpPr/>
      </xdr:nvSpPr>
      <xdr:spPr>
        <a:xfrm>
          <a:off x="14541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97155</xdr:rowOff>
    </xdr:from>
    <xdr:to>
      <xdr:col>81</xdr:col>
      <xdr:colOff>50800</xdr:colOff>
      <xdr:row>60</xdr:row>
      <xdr:rowOff>104775</xdr:rowOff>
    </xdr:to>
    <xdr:cxnSp macro="">
      <xdr:nvCxnSpPr>
        <xdr:cNvPr id="559" name="直線コネクタ 558"/>
        <xdr:cNvCxnSpPr/>
      </xdr:nvCxnSpPr>
      <xdr:spPr>
        <a:xfrm>
          <a:off x="14592300" y="103841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60" name="楕円 559"/>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97155</xdr:rowOff>
    </xdr:to>
    <xdr:cxnSp macro="">
      <xdr:nvCxnSpPr>
        <xdr:cNvPr id="561" name="直線コネクタ 560"/>
        <xdr:cNvCxnSpPr/>
      </xdr:nvCxnSpPr>
      <xdr:spPr>
        <a:xfrm>
          <a:off x="13703300" y="103632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160655</xdr:rowOff>
    </xdr:from>
    <xdr:to>
      <xdr:col>67</xdr:col>
      <xdr:colOff>101600</xdr:colOff>
      <xdr:row>60</xdr:row>
      <xdr:rowOff>90805</xdr:rowOff>
    </xdr:to>
    <xdr:sp macro="" textlink="">
      <xdr:nvSpPr>
        <xdr:cNvPr id="562" name="楕円 561"/>
        <xdr:cNvSpPr/>
      </xdr:nvSpPr>
      <xdr:spPr>
        <a:xfrm>
          <a:off x="12763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40005</xdr:rowOff>
    </xdr:from>
    <xdr:to>
      <xdr:col>71</xdr:col>
      <xdr:colOff>177800</xdr:colOff>
      <xdr:row>60</xdr:row>
      <xdr:rowOff>76200</xdr:rowOff>
    </xdr:to>
    <xdr:cxnSp macro="">
      <xdr:nvCxnSpPr>
        <xdr:cNvPr id="563" name="直線コネクタ 562"/>
        <xdr:cNvCxnSpPr/>
      </xdr:nvCxnSpPr>
      <xdr:spPr>
        <a:xfrm>
          <a:off x="12814300" y="10327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146702</xdr:rowOff>
    </xdr:from>
    <xdr:ext cx="405111" cy="259045"/>
    <xdr:sp macro="" textlink="">
      <xdr:nvSpPr>
        <xdr:cNvPr id="568" name="n_1mainValue【学校施設】&#10;有形固定資産減価償却率"/>
        <xdr:cNvSpPr txBox="1"/>
      </xdr:nvSpPr>
      <xdr:spPr>
        <a:xfrm>
          <a:off x="15266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139082</xdr:rowOff>
    </xdr:from>
    <xdr:ext cx="405111" cy="259045"/>
    <xdr:sp macro="" textlink="">
      <xdr:nvSpPr>
        <xdr:cNvPr id="569" name="n_2mainValue【学校施設】&#10;有形固定資産減価償却率"/>
        <xdr:cNvSpPr txBox="1"/>
      </xdr:nvSpPr>
      <xdr:spPr>
        <a:xfrm>
          <a:off x="14389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70" name="n_3mainValue【学校施設】&#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81932</xdr:rowOff>
    </xdr:from>
    <xdr:ext cx="405111" cy="259045"/>
    <xdr:sp macro="" textlink="">
      <xdr:nvSpPr>
        <xdr:cNvPr id="571" name="n_4mainValue【学校施設】&#10;有形固定資産減価償却率"/>
        <xdr:cNvSpPr txBox="1"/>
      </xdr:nvSpPr>
      <xdr:spPr>
        <a:xfrm>
          <a:off x="12611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130366</xdr:rowOff>
    </xdr:from>
    <xdr:to>
      <xdr:col>116</xdr:col>
      <xdr:colOff>114300</xdr:colOff>
      <xdr:row>61</xdr:row>
      <xdr:rowOff>60516</xdr:rowOff>
    </xdr:to>
    <xdr:sp macro="" textlink="">
      <xdr:nvSpPr>
        <xdr:cNvPr id="608" name="楕円 607"/>
        <xdr:cNvSpPr/>
      </xdr:nvSpPr>
      <xdr:spPr>
        <a:xfrm>
          <a:off x="22110700" y="104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108793</xdr:rowOff>
    </xdr:from>
    <xdr:ext cx="469744" cy="259045"/>
    <xdr:sp macro="" textlink="">
      <xdr:nvSpPr>
        <xdr:cNvPr id="609" name="【学校施設】&#10;一人当たり面積該当値テキスト"/>
        <xdr:cNvSpPr txBox="1"/>
      </xdr:nvSpPr>
      <xdr:spPr>
        <a:xfrm>
          <a:off x="22199600" y="1039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138938</xdr:rowOff>
    </xdr:from>
    <xdr:to>
      <xdr:col>112</xdr:col>
      <xdr:colOff>38100</xdr:colOff>
      <xdr:row>61</xdr:row>
      <xdr:rowOff>69088</xdr:rowOff>
    </xdr:to>
    <xdr:sp macro="" textlink="">
      <xdr:nvSpPr>
        <xdr:cNvPr id="610" name="楕円 609"/>
        <xdr:cNvSpPr/>
      </xdr:nvSpPr>
      <xdr:spPr>
        <a:xfrm>
          <a:off x="21272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9716</xdr:rowOff>
    </xdr:from>
    <xdr:to>
      <xdr:col>116</xdr:col>
      <xdr:colOff>63500</xdr:colOff>
      <xdr:row>61</xdr:row>
      <xdr:rowOff>18288</xdr:rowOff>
    </xdr:to>
    <xdr:cxnSp macro="">
      <xdr:nvCxnSpPr>
        <xdr:cNvPr id="611" name="直線コネクタ 610"/>
        <xdr:cNvCxnSpPr/>
      </xdr:nvCxnSpPr>
      <xdr:spPr>
        <a:xfrm flipV="1">
          <a:off x="21323300" y="10468166"/>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146939</xdr:rowOff>
    </xdr:from>
    <xdr:to>
      <xdr:col>107</xdr:col>
      <xdr:colOff>101600</xdr:colOff>
      <xdr:row>61</xdr:row>
      <xdr:rowOff>77089</xdr:rowOff>
    </xdr:to>
    <xdr:sp macro="" textlink="">
      <xdr:nvSpPr>
        <xdr:cNvPr id="612" name="楕円 611"/>
        <xdr:cNvSpPr/>
      </xdr:nvSpPr>
      <xdr:spPr>
        <a:xfrm>
          <a:off x="20383500" y="104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18288</xdr:rowOff>
    </xdr:from>
    <xdr:to>
      <xdr:col>111</xdr:col>
      <xdr:colOff>177800</xdr:colOff>
      <xdr:row>61</xdr:row>
      <xdr:rowOff>26289</xdr:rowOff>
    </xdr:to>
    <xdr:cxnSp macro="">
      <xdr:nvCxnSpPr>
        <xdr:cNvPr id="613" name="直線コネクタ 612"/>
        <xdr:cNvCxnSpPr/>
      </xdr:nvCxnSpPr>
      <xdr:spPr>
        <a:xfrm flipV="1">
          <a:off x="20434300" y="1047673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167513</xdr:rowOff>
    </xdr:from>
    <xdr:to>
      <xdr:col>102</xdr:col>
      <xdr:colOff>165100</xdr:colOff>
      <xdr:row>61</xdr:row>
      <xdr:rowOff>97663</xdr:rowOff>
    </xdr:to>
    <xdr:sp macro="" textlink="">
      <xdr:nvSpPr>
        <xdr:cNvPr id="614" name="楕円 613"/>
        <xdr:cNvSpPr/>
      </xdr:nvSpPr>
      <xdr:spPr>
        <a:xfrm>
          <a:off x="19494500" y="104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26289</xdr:rowOff>
    </xdr:from>
    <xdr:to>
      <xdr:col>107</xdr:col>
      <xdr:colOff>50800</xdr:colOff>
      <xdr:row>61</xdr:row>
      <xdr:rowOff>46863</xdr:rowOff>
    </xdr:to>
    <xdr:cxnSp macro="">
      <xdr:nvCxnSpPr>
        <xdr:cNvPr id="615" name="直線コネクタ 614"/>
        <xdr:cNvCxnSpPr/>
      </xdr:nvCxnSpPr>
      <xdr:spPr>
        <a:xfrm flipV="1">
          <a:off x="19545300" y="1048473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166370</xdr:rowOff>
    </xdr:from>
    <xdr:to>
      <xdr:col>98</xdr:col>
      <xdr:colOff>38100</xdr:colOff>
      <xdr:row>61</xdr:row>
      <xdr:rowOff>96520</xdr:rowOff>
    </xdr:to>
    <xdr:sp macro="" textlink="">
      <xdr:nvSpPr>
        <xdr:cNvPr id="616" name="楕円 615"/>
        <xdr:cNvSpPr/>
      </xdr:nvSpPr>
      <xdr:spPr>
        <a:xfrm>
          <a:off x="18605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45720</xdr:rowOff>
    </xdr:from>
    <xdr:to>
      <xdr:col>102</xdr:col>
      <xdr:colOff>114300</xdr:colOff>
      <xdr:row>61</xdr:row>
      <xdr:rowOff>46863</xdr:rowOff>
    </xdr:to>
    <xdr:cxnSp macro="">
      <xdr:nvCxnSpPr>
        <xdr:cNvPr id="617" name="直線コネクタ 616"/>
        <xdr:cNvCxnSpPr/>
      </xdr:nvCxnSpPr>
      <xdr:spPr>
        <a:xfrm>
          <a:off x="18656300" y="105041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60215</xdr:rowOff>
    </xdr:from>
    <xdr:ext cx="469744" cy="259045"/>
    <xdr:sp macro="" textlink="">
      <xdr:nvSpPr>
        <xdr:cNvPr id="622" name="n_1mainValue【学校施設】&#10;一人当たり面積"/>
        <xdr:cNvSpPr txBox="1"/>
      </xdr:nvSpPr>
      <xdr:spPr>
        <a:xfrm>
          <a:off x="21075727" y="1051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68216</xdr:rowOff>
    </xdr:from>
    <xdr:ext cx="469744" cy="259045"/>
    <xdr:sp macro="" textlink="">
      <xdr:nvSpPr>
        <xdr:cNvPr id="623" name="n_2mainValue【学校施設】&#10;一人当たり面積"/>
        <xdr:cNvSpPr txBox="1"/>
      </xdr:nvSpPr>
      <xdr:spPr>
        <a:xfrm>
          <a:off x="20199427" y="1052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88790</xdr:rowOff>
    </xdr:from>
    <xdr:ext cx="469744" cy="259045"/>
    <xdr:sp macro="" textlink="">
      <xdr:nvSpPr>
        <xdr:cNvPr id="624" name="n_3mainValue【学校施設】&#10;一人当たり面積"/>
        <xdr:cNvSpPr txBox="1"/>
      </xdr:nvSpPr>
      <xdr:spPr>
        <a:xfrm>
          <a:off x="19310427" y="1054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87647</xdr:rowOff>
    </xdr:from>
    <xdr:ext cx="469744" cy="259045"/>
    <xdr:sp macro="" textlink="">
      <xdr:nvSpPr>
        <xdr:cNvPr id="625" name="n_4mainValue【学校施設】&#10;一人当たり面積"/>
        <xdr:cNvSpPr txBox="1"/>
      </xdr:nvSpPr>
      <xdr:spPr>
        <a:xfrm>
          <a:off x="18421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672" name="【公民館】&#10;有形固定資産減価償却率平均値テキスト"/>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5" name="フローチャート: 判断 674"/>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6" name="フローチャート: 判断 675"/>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フローチャート: 判断 676"/>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157662</xdr:rowOff>
    </xdr:from>
    <xdr:to>
      <xdr:col>85</xdr:col>
      <xdr:colOff>177800</xdr:colOff>
      <xdr:row>105</xdr:row>
      <xdr:rowOff>87812</xdr:rowOff>
    </xdr:to>
    <xdr:sp macro="" textlink="">
      <xdr:nvSpPr>
        <xdr:cNvPr id="683" name="楕円 682"/>
        <xdr:cNvSpPr/>
      </xdr:nvSpPr>
      <xdr:spPr>
        <a:xfrm>
          <a:off x="162687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9089</xdr:rowOff>
    </xdr:from>
    <xdr:ext cx="405111" cy="259045"/>
    <xdr:sp macro="" textlink="">
      <xdr:nvSpPr>
        <xdr:cNvPr id="684" name="【公民館】&#10;有形固定資産減価償却率該当値テキスト"/>
        <xdr:cNvSpPr txBox="1"/>
      </xdr:nvSpPr>
      <xdr:spPr>
        <a:xfrm>
          <a:off x="16357600" y="1783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685" name="楕円 684"/>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37012</xdr:rowOff>
    </xdr:from>
    <xdr:to>
      <xdr:col>85</xdr:col>
      <xdr:colOff>127000</xdr:colOff>
      <xdr:row>105</xdr:row>
      <xdr:rowOff>56606</xdr:rowOff>
    </xdr:to>
    <xdr:cxnSp macro="">
      <xdr:nvCxnSpPr>
        <xdr:cNvPr id="686" name="直線コネクタ 685"/>
        <xdr:cNvCxnSpPr/>
      </xdr:nvCxnSpPr>
      <xdr:spPr>
        <a:xfrm flipV="1">
          <a:off x="15481300" y="180392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136434</xdr:rowOff>
    </xdr:from>
    <xdr:to>
      <xdr:col>76</xdr:col>
      <xdr:colOff>165100</xdr:colOff>
      <xdr:row>105</xdr:row>
      <xdr:rowOff>66584</xdr:rowOff>
    </xdr:to>
    <xdr:sp macro="" textlink="">
      <xdr:nvSpPr>
        <xdr:cNvPr id="687" name="楕円 686"/>
        <xdr:cNvSpPr/>
      </xdr:nvSpPr>
      <xdr:spPr>
        <a:xfrm>
          <a:off x="14541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xdr:rowOff>
    </xdr:from>
    <xdr:to>
      <xdr:col>81</xdr:col>
      <xdr:colOff>50800</xdr:colOff>
      <xdr:row>105</xdr:row>
      <xdr:rowOff>56606</xdr:rowOff>
    </xdr:to>
    <xdr:cxnSp macro="">
      <xdr:nvCxnSpPr>
        <xdr:cNvPr id="688" name="直線コネクタ 687"/>
        <xdr:cNvCxnSpPr/>
      </xdr:nvCxnSpPr>
      <xdr:spPr>
        <a:xfrm>
          <a:off x="14592300" y="180180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89" name="楕円 688"/>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15784</xdr:rowOff>
    </xdr:to>
    <xdr:cxnSp macro="">
      <xdr:nvCxnSpPr>
        <xdr:cNvPr id="690" name="直線コネクタ 689"/>
        <xdr:cNvCxnSpPr/>
      </xdr:nvCxnSpPr>
      <xdr:spPr>
        <a:xfrm>
          <a:off x="13703300" y="179755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56424</xdr:rowOff>
    </xdr:from>
    <xdr:to>
      <xdr:col>67</xdr:col>
      <xdr:colOff>101600</xdr:colOff>
      <xdr:row>104</xdr:row>
      <xdr:rowOff>158024</xdr:rowOff>
    </xdr:to>
    <xdr:sp macro="" textlink="">
      <xdr:nvSpPr>
        <xdr:cNvPr id="691" name="楕円 690"/>
        <xdr:cNvSpPr/>
      </xdr:nvSpPr>
      <xdr:spPr>
        <a:xfrm>
          <a:off x="12763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107224</xdr:rowOff>
    </xdr:from>
    <xdr:to>
      <xdr:col>71</xdr:col>
      <xdr:colOff>177800</xdr:colOff>
      <xdr:row>104</xdr:row>
      <xdr:rowOff>144780</xdr:rowOff>
    </xdr:to>
    <xdr:cxnSp macro="">
      <xdr:nvCxnSpPr>
        <xdr:cNvPr id="692" name="直線コネクタ 691"/>
        <xdr:cNvCxnSpPr/>
      </xdr:nvCxnSpPr>
      <xdr:spPr>
        <a:xfrm>
          <a:off x="12814300" y="179380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693" name="n_1ave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694" name="n_2aveValue【公民館】&#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95" name="n_3aveValue【公民館】&#10;有形固定資産減価償却率"/>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96" name="n_4aveValue【公民館】&#10;有形固定資産減価償却率"/>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123933</xdr:rowOff>
    </xdr:from>
    <xdr:ext cx="405111" cy="259045"/>
    <xdr:sp macro="" textlink="">
      <xdr:nvSpPr>
        <xdr:cNvPr id="697" name="n_1mainValue【公民館】&#10;有形固定資産減価償却率"/>
        <xdr:cNvSpPr txBox="1"/>
      </xdr:nvSpPr>
      <xdr:spPr>
        <a:xfrm>
          <a:off x="152660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83111</xdr:rowOff>
    </xdr:from>
    <xdr:ext cx="405111" cy="259045"/>
    <xdr:sp macro="" textlink="">
      <xdr:nvSpPr>
        <xdr:cNvPr id="698" name="n_2mainValue【公民館】&#10;有形固定資産減価償却率"/>
        <xdr:cNvSpPr txBox="1"/>
      </xdr:nvSpPr>
      <xdr:spPr>
        <a:xfrm>
          <a:off x="14389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99" name="n_3mainValue【公民館】&#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3101</xdr:rowOff>
    </xdr:from>
    <xdr:ext cx="405111" cy="259045"/>
    <xdr:sp macro="" textlink="">
      <xdr:nvSpPr>
        <xdr:cNvPr id="700" name="n_4mainValue【公民館】&#10;有形固定資産減価償却率"/>
        <xdr:cNvSpPr txBox="1"/>
      </xdr:nvSpPr>
      <xdr:spPr>
        <a:xfrm>
          <a:off x="12611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7"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0" name="フローチャート: 判断 729"/>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1" name="フローチャート: 判断 730"/>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2" name="フローチャート: 判断 731"/>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123698</xdr:rowOff>
    </xdr:from>
    <xdr:to>
      <xdr:col>116</xdr:col>
      <xdr:colOff>114300</xdr:colOff>
      <xdr:row>103</xdr:row>
      <xdr:rowOff>53848</xdr:rowOff>
    </xdr:to>
    <xdr:sp macro="" textlink="">
      <xdr:nvSpPr>
        <xdr:cNvPr id="738" name="楕円 737"/>
        <xdr:cNvSpPr/>
      </xdr:nvSpPr>
      <xdr:spPr>
        <a:xfrm>
          <a:off x="221107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146575</xdr:rowOff>
    </xdr:from>
    <xdr:ext cx="469744" cy="259045"/>
    <xdr:sp macro="" textlink="">
      <xdr:nvSpPr>
        <xdr:cNvPr id="739" name="【公民館】&#10;一人当たり面積該当値テキスト"/>
        <xdr:cNvSpPr txBox="1"/>
      </xdr:nvSpPr>
      <xdr:spPr>
        <a:xfrm>
          <a:off x="22199600" y="1746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137413</xdr:rowOff>
    </xdr:from>
    <xdr:to>
      <xdr:col>112</xdr:col>
      <xdr:colOff>38100</xdr:colOff>
      <xdr:row>103</xdr:row>
      <xdr:rowOff>67563</xdr:rowOff>
    </xdr:to>
    <xdr:sp macro="" textlink="">
      <xdr:nvSpPr>
        <xdr:cNvPr id="740" name="楕円 739"/>
        <xdr:cNvSpPr/>
      </xdr:nvSpPr>
      <xdr:spPr>
        <a:xfrm>
          <a:off x="212725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xdr:rowOff>
    </xdr:from>
    <xdr:to>
      <xdr:col>116</xdr:col>
      <xdr:colOff>63500</xdr:colOff>
      <xdr:row>103</xdr:row>
      <xdr:rowOff>16763</xdr:rowOff>
    </xdr:to>
    <xdr:cxnSp macro="">
      <xdr:nvCxnSpPr>
        <xdr:cNvPr id="741" name="直線コネクタ 740"/>
        <xdr:cNvCxnSpPr/>
      </xdr:nvCxnSpPr>
      <xdr:spPr>
        <a:xfrm flipV="1">
          <a:off x="21323300" y="1766239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144272</xdr:rowOff>
    </xdr:from>
    <xdr:to>
      <xdr:col>107</xdr:col>
      <xdr:colOff>101600</xdr:colOff>
      <xdr:row>103</xdr:row>
      <xdr:rowOff>74422</xdr:rowOff>
    </xdr:to>
    <xdr:sp macro="" textlink="">
      <xdr:nvSpPr>
        <xdr:cNvPr id="742" name="楕円 741"/>
        <xdr:cNvSpPr/>
      </xdr:nvSpPr>
      <xdr:spPr>
        <a:xfrm>
          <a:off x="20383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16763</xdr:rowOff>
    </xdr:from>
    <xdr:to>
      <xdr:col>111</xdr:col>
      <xdr:colOff>177800</xdr:colOff>
      <xdr:row>103</xdr:row>
      <xdr:rowOff>23622</xdr:rowOff>
    </xdr:to>
    <xdr:cxnSp macro="">
      <xdr:nvCxnSpPr>
        <xdr:cNvPr id="743" name="直線コネクタ 742"/>
        <xdr:cNvCxnSpPr/>
      </xdr:nvCxnSpPr>
      <xdr:spPr>
        <a:xfrm flipV="1">
          <a:off x="20434300" y="176761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155702</xdr:rowOff>
    </xdr:from>
    <xdr:to>
      <xdr:col>102</xdr:col>
      <xdr:colOff>165100</xdr:colOff>
      <xdr:row>103</xdr:row>
      <xdr:rowOff>85852</xdr:rowOff>
    </xdr:to>
    <xdr:sp macro="" textlink="">
      <xdr:nvSpPr>
        <xdr:cNvPr id="744" name="楕円 743"/>
        <xdr:cNvSpPr/>
      </xdr:nvSpPr>
      <xdr:spPr>
        <a:xfrm>
          <a:off x="19494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23622</xdr:rowOff>
    </xdr:from>
    <xdr:to>
      <xdr:col>107</xdr:col>
      <xdr:colOff>50800</xdr:colOff>
      <xdr:row>103</xdr:row>
      <xdr:rowOff>35052</xdr:rowOff>
    </xdr:to>
    <xdr:cxnSp macro="">
      <xdr:nvCxnSpPr>
        <xdr:cNvPr id="745" name="直線コネクタ 744"/>
        <xdr:cNvCxnSpPr/>
      </xdr:nvCxnSpPr>
      <xdr:spPr>
        <a:xfrm flipV="1">
          <a:off x="19545300" y="176829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162561</xdr:rowOff>
    </xdr:from>
    <xdr:to>
      <xdr:col>98</xdr:col>
      <xdr:colOff>38100</xdr:colOff>
      <xdr:row>103</xdr:row>
      <xdr:rowOff>92711</xdr:rowOff>
    </xdr:to>
    <xdr:sp macro="" textlink="">
      <xdr:nvSpPr>
        <xdr:cNvPr id="746" name="楕円 745"/>
        <xdr:cNvSpPr/>
      </xdr:nvSpPr>
      <xdr:spPr>
        <a:xfrm>
          <a:off x="18605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35052</xdr:rowOff>
    </xdr:from>
    <xdr:to>
      <xdr:col>102</xdr:col>
      <xdr:colOff>114300</xdr:colOff>
      <xdr:row>103</xdr:row>
      <xdr:rowOff>41911</xdr:rowOff>
    </xdr:to>
    <xdr:cxnSp macro="">
      <xdr:nvCxnSpPr>
        <xdr:cNvPr id="747" name="直線コネクタ 746"/>
        <xdr:cNvCxnSpPr/>
      </xdr:nvCxnSpPr>
      <xdr:spPr>
        <a:xfrm flipV="1">
          <a:off x="18656300" y="176944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748"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749" name="n_2ave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750"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51"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84090</xdr:rowOff>
    </xdr:from>
    <xdr:ext cx="469744" cy="259045"/>
    <xdr:sp macro="" textlink="">
      <xdr:nvSpPr>
        <xdr:cNvPr id="752" name="n_1mainValue【公民館】&#10;一人当たり面積"/>
        <xdr:cNvSpPr txBox="1"/>
      </xdr:nvSpPr>
      <xdr:spPr>
        <a:xfrm>
          <a:off x="21075727" y="17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90949</xdr:rowOff>
    </xdr:from>
    <xdr:ext cx="469744" cy="259045"/>
    <xdr:sp macro="" textlink="">
      <xdr:nvSpPr>
        <xdr:cNvPr id="753" name="n_2mainValue【公民館】&#10;一人当たり面積"/>
        <xdr:cNvSpPr txBox="1"/>
      </xdr:nvSpPr>
      <xdr:spPr>
        <a:xfrm>
          <a:off x="20199427" y="174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102379</xdr:rowOff>
    </xdr:from>
    <xdr:ext cx="469744" cy="259045"/>
    <xdr:sp macro="" textlink="">
      <xdr:nvSpPr>
        <xdr:cNvPr id="754" name="n_3mainValue【公民館】&#10;一人当たり面積"/>
        <xdr:cNvSpPr txBox="1"/>
      </xdr:nvSpPr>
      <xdr:spPr>
        <a:xfrm>
          <a:off x="193104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109238</xdr:rowOff>
    </xdr:from>
    <xdr:ext cx="469744" cy="259045"/>
    <xdr:sp macro="" textlink="">
      <xdr:nvSpPr>
        <xdr:cNvPr id="755" name="n_4mainValue【公民館】&#10;一人当たり面積"/>
        <xdr:cNvSpPr txBox="1"/>
      </xdr:nvSpPr>
      <xdr:spPr>
        <a:xfrm>
          <a:off x="18421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有形固定資産減価償却率について、道路、学校施設、公営住宅で全国平均、県平均、類似団体平均を上回っている。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学校施設については、建築から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年以上迎える建物が増えてきている。公共施設等総合管理計画に基づいて適正な維持管理を行い、施設の統廃合の検討や長寿命化など適宜努めていく。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公営住宅においては、償却が進んだことから有形固定資産原価償却率は上昇に転じている。今後も公共施設等総合管理計画に基づいて適正な維持管理を行い改善に努める。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道路においても、各市道の交通量や状況等をみて、早急の対応が必要な箇所については適宜行っていく。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47,744
47,156
121.74
33,756,015
31,808,178
927,591
11,650,507
18,054,050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4173</xdr:rowOff>
    </xdr:from>
    <xdr:to>
      <xdr:col>24</xdr:col>
      <xdr:colOff>114300</xdr:colOff>
      <xdr:row>35</xdr:row>
      <xdr:rowOff>105773</xdr:rowOff>
    </xdr:to>
    <xdr:sp macro="" textlink="">
      <xdr:nvSpPr>
        <xdr:cNvPr id="74" name="楕円 73"/>
        <xdr:cNvSpPr/>
      </xdr:nvSpPr>
      <xdr:spPr>
        <a:xfrm>
          <a:off x="4584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27050</xdr:rowOff>
    </xdr:from>
    <xdr:ext cx="405111" cy="259045"/>
    <xdr:sp macro="" textlink="">
      <xdr:nvSpPr>
        <xdr:cNvPr id="75" name="【図書館】&#10;有形固定資産減価償却率該当値テキスト"/>
        <xdr:cNvSpPr txBox="1"/>
      </xdr:nvSpPr>
      <xdr:spPr>
        <a:xfrm>
          <a:off x="46736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6" name="楕円 75"/>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54973</xdr:rowOff>
    </xdr:to>
    <xdr:cxnSp macro="">
      <xdr:nvCxnSpPr>
        <xdr:cNvPr id="77" name="直線コネクタ 76"/>
        <xdr:cNvCxnSpPr/>
      </xdr:nvCxnSpPr>
      <xdr:spPr>
        <a:xfrm>
          <a:off x="3797300" y="60198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103777</xdr:rowOff>
    </xdr:from>
    <xdr:to>
      <xdr:col>15</xdr:col>
      <xdr:colOff>101600</xdr:colOff>
      <xdr:row>35</xdr:row>
      <xdr:rowOff>33927</xdr:rowOff>
    </xdr:to>
    <xdr:sp macro="" textlink="">
      <xdr:nvSpPr>
        <xdr:cNvPr id="78" name="楕円 77"/>
        <xdr:cNvSpPr/>
      </xdr:nvSpPr>
      <xdr:spPr>
        <a:xfrm>
          <a:off x="2857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154577</xdr:rowOff>
    </xdr:from>
    <xdr:to>
      <xdr:col>19</xdr:col>
      <xdr:colOff>177800</xdr:colOff>
      <xdr:row>35</xdr:row>
      <xdr:rowOff>19050</xdr:rowOff>
    </xdr:to>
    <xdr:cxnSp macro="">
      <xdr:nvCxnSpPr>
        <xdr:cNvPr id="79" name="直線コネクタ 78"/>
        <xdr:cNvCxnSpPr/>
      </xdr:nvCxnSpPr>
      <xdr:spPr>
        <a:xfrm>
          <a:off x="2908300" y="598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67854</xdr:rowOff>
    </xdr:from>
    <xdr:to>
      <xdr:col>10</xdr:col>
      <xdr:colOff>165100</xdr:colOff>
      <xdr:row>34</xdr:row>
      <xdr:rowOff>169454</xdr:rowOff>
    </xdr:to>
    <xdr:sp macro="" textlink="">
      <xdr:nvSpPr>
        <xdr:cNvPr id="80" name="楕円 79"/>
        <xdr:cNvSpPr/>
      </xdr:nvSpPr>
      <xdr:spPr>
        <a:xfrm>
          <a:off x="1968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118654</xdr:rowOff>
    </xdr:from>
    <xdr:to>
      <xdr:col>15</xdr:col>
      <xdr:colOff>50800</xdr:colOff>
      <xdr:row>34</xdr:row>
      <xdr:rowOff>154577</xdr:rowOff>
    </xdr:to>
    <xdr:cxnSp macro="">
      <xdr:nvCxnSpPr>
        <xdr:cNvPr id="81" name="直線コネクタ 80"/>
        <xdr:cNvCxnSpPr/>
      </xdr:nvCxnSpPr>
      <xdr:spPr>
        <a:xfrm>
          <a:off x="2019300" y="59479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31931</xdr:rowOff>
    </xdr:from>
    <xdr:to>
      <xdr:col>6</xdr:col>
      <xdr:colOff>38100</xdr:colOff>
      <xdr:row>34</xdr:row>
      <xdr:rowOff>133531</xdr:rowOff>
    </xdr:to>
    <xdr:sp macro="" textlink="">
      <xdr:nvSpPr>
        <xdr:cNvPr id="82" name="楕円 81"/>
        <xdr:cNvSpPr/>
      </xdr:nvSpPr>
      <xdr:spPr>
        <a:xfrm>
          <a:off x="1079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82731</xdr:rowOff>
    </xdr:from>
    <xdr:to>
      <xdr:col>10</xdr:col>
      <xdr:colOff>114300</xdr:colOff>
      <xdr:row>34</xdr:row>
      <xdr:rowOff>118654</xdr:rowOff>
    </xdr:to>
    <xdr:cxnSp macro="">
      <xdr:nvCxnSpPr>
        <xdr:cNvPr id="83" name="直線コネクタ 82"/>
        <xdr:cNvCxnSpPr/>
      </xdr:nvCxnSpPr>
      <xdr:spPr>
        <a:xfrm>
          <a:off x="1130300" y="591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8" name="n_1mainValue【図書館】&#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50454</xdr:rowOff>
    </xdr:from>
    <xdr:ext cx="405111" cy="259045"/>
    <xdr:sp macro="" textlink="">
      <xdr:nvSpPr>
        <xdr:cNvPr id="89" name="n_2mainValue【図書館】&#10;有形固定資産減価償却率"/>
        <xdr:cNvSpPr txBox="1"/>
      </xdr:nvSpPr>
      <xdr:spPr>
        <a:xfrm>
          <a:off x="2705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14531</xdr:rowOff>
    </xdr:from>
    <xdr:ext cx="405111" cy="259045"/>
    <xdr:sp macro="" textlink="">
      <xdr:nvSpPr>
        <xdr:cNvPr id="90" name="n_3mainValue【図書館】&#10;有形固定資産減価償却率"/>
        <xdr:cNvSpPr txBox="1"/>
      </xdr:nvSpPr>
      <xdr:spPr>
        <a:xfrm>
          <a:off x="1816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150058</xdr:rowOff>
    </xdr:from>
    <xdr:ext cx="405111" cy="259045"/>
    <xdr:sp macro="" textlink="">
      <xdr:nvSpPr>
        <xdr:cNvPr id="91" name="n_4mainValue【図書館】&#10;有形固定資産減価償却率"/>
        <xdr:cNvSpPr txBox="1"/>
      </xdr:nvSpPr>
      <xdr:spPr>
        <a:xfrm>
          <a:off x="927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図書館】&#10;一人当たり面積該当値テキスト"/>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4" name="直線コネクタ 133"/>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5" name="楕円 134"/>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6" name="直線コネクタ 135"/>
        <xdr:cNvCxnSpPr/>
      </xdr:nvCxnSpPr>
      <xdr:spPr>
        <a:xfrm>
          <a:off x="8750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7" name="楕円 136"/>
        <xdr:cNvSpPr/>
      </xdr:nvSpPr>
      <xdr:spPr>
        <a:xfrm>
          <a:off x="7810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129540</xdr:rowOff>
    </xdr:to>
    <xdr:cxnSp macro="">
      <xdr:nvCxnSpPr>
        <xdr:cNvPr id="138" name="直線コネクタ 137"/>
        <xdr:cNvCxnSpPr/>
      </xdr:nvCxnSpPr>
      <xdr:spPr>
        <a:xfrm flipV="1">
          <a:off x="7861300" y="697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78740</xdr:rowOff>
    </xdr:from>
    <xdr:to>
      <xdr:col>36</xdr:col>
      <xdr:colOff>165100</xdr:colOff>
      <xdr:row>41</xdr:row>
      <xdr:rowOff>8890</xdr:rowOff>
    </xdr:to>
    <xdr:sp macro="" textlink="">
      <xdr:nvSpPr>
        <xdr:cNvPr id="139" name="楕円 138"/>
        <xdr:cNvSpPr/>
      </xdr:nvSpPr>
      <xdr:spPr>
        <a:xfrm>
          <a:off x="6921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129540</xdr:rowOff>
    </xdr:to>
    <xdr:cxnSp macro="">
      <xdr:nvCxnSpPr>
        <xdr:cNvPr id="140" name="直線コネクタ 139"/>
        <xdr:cNvCxnSpPr/>
      </xdr:nvCxnSpPr>
      <xdr:spPr>
        <a:xfrm>
          <a:off x="6972300" y="6987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5"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6" name="n_2mainValue【図書館】&#10;一人当たり面積"/>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7" name="n_3mainValue【図書館】&#10;一人当たり面積"/>
        <xdr:cNvSpPr txBox="1"/>
      </xdr:nvSpPr>
      <xdr:spPr>
        <a:xfrm>
          <a:off x="7626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xdr:rowOff>
    </xdr:from>
    <xdr:ext cx="469744" cy="259045"/>
    <xdr:sp macro="" textlink="">
      <xdr:nvSpPr>
        <xdr:cNvPr id="148" name="n_4mainValue【図書館】&#10;一人当たり面積"/>
        <xdr:cNvSpPr txBox="1"/>
      </xdr:nvSpPr>
      <xdr:spPr>
        <a:xfrm>
          <a:off x="6737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97790</xdr:rowOff>
    </xdr:from>
    <xdr:to>
      <xdr:col>24</xdr:col>
      <xdr:colOff>114300</xdr:colOff>
      <xdr:row>64</xdr:row>
      <xdr:rowOff>27940</xdr:rowOff>
    </xdr:to>
    <xdr:sp macro="" textlink="">
      <xdr:nvSpPr>
        <xdr:cNvPr id="189" name="楕円 188"/>
        <xdr:cNvSpPr/>
      </xdr:nvSpPr>
      <xdr:spPr>
        <a:xfrm>
          <a:off x="4584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12717</xdr:rowOff>
    </xdr:from>
    <xdr:ext cx="405111" cy="259045"/>
    <xdr:sp macro="" textlink="">
      <xdr:nvSpPr>
        <xdr:cNvPr id="190" name="【体育館・プール】&#10;有形固定資産減価償却率該当値テキスト"/>
        <xdr:cNvSpPr txBox="1"/>
      </xdr:nvSpPr>
      <xdr:spPr>
        <a:xfrm>
          <a:off x="4673600" y="1081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92075</xdr:rowOff>
    </xdr:from>
    <xdr:to>
      <xdr:col>20</xdr:col>
      <xdr:colOff>38100</xdr:colOff>
      <xdr:row>64</xdr:row>
      <xdr:rowOff>22225</xdr:rowOff>
    </xdr:to>
    <xdr:sp macro="" textlink="">
      <xdr:nvSpPr>
        <xdr:cNvPr id="191" name="楕円 190"/>
        <xdr:cNvSpPr/>
      </xdr:nvSpPr>
      <xdr:spPr>
        <a:xfrm>
          <a:off x="3746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142875</xdr:rowOff>
    </xdr:from>
    <xdr:to>
      <xdr:col>24</xdr:col>
      <xdr:colOff>63500</xdr:colOff>
      <xdr:row>63</xdr:row>
      <xdr:rowOff>148590</xdr:rowOff>
    </xdr:to>
    <xdr:cxnSp macro="">
      <xdr:nvCxnSpPr>
        <xdr:cNvPr id="192" name="直線コネクタ 191"/>
        <xdr:cNvCxnSpPr/>
      </xdr:nvCxnSpPr>
      <xdr:spPr>
        <a:xfrm>
          <a:off x="3797300" y="109442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107315</xdr:rowOff>
    </xdr:from>
    <xdr:to>
      <xdr:col>15</xdr:col>
      <xdr:colOff>101600</xdr:colOff>
      <xdr:row>64</xdr:row>
      <xdr:rowOff>37465</xdr:rowOff>
    </xdr:to>
    <xdr:sp macro="" textlink="">
      <xdr:nvSpPr>
        <xdr:cNvPr id="193" name="楕円 192"/>
        <xdr:cNvSpPr/>
      </xdr:nvSpPr>
      <xdr:spPr>
        <a:xfrm>
          <a:off x="2857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142875</xdr:rowOff>
    </xdr:from>
    <xdr:to>
      <xdr:col>19</xdr:col>
      <xdr:colOff>177800</xdr:colOff>
      <xdr:row>63</xdr:row>
      <xdr:rowOff>158115</xdr:rowOff>
    </xdr:to>
    <xdr:cxnSp macro="">
      <xdr:nvCxnSpPr>
        <xdr:cNvPr id="194" name="直線コネクタ 193"/>
        <xdr:cNvCxnSpPr/>
      </xdr:nvCxnSpPr>
      <xdr:spPr>
        <a:xfrm flipV="1">
          <a:off x="2908300" y="109442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95885</xdr:rowOff>
    </xdr:from>
    <xdr:to>
      <xdr:col>10</xdr:col>
      <xdr:colOff>165100</xdr:colOff>
      <xdr:row>64</xdr:row>
      <xdr:rowOff>26035</xdr:rowOff>
    </xdr:to>
    <xdr:sp macro="" textlink="">
      <xdr:nvSpPr>
        <xdr:cNvPr id="195" name="楕円 194"/>
        <xdr:cNvSpPr/>
      </xdr:nvSpPr>
      <xdr:spPr>
        <a:xfrm>
          <a:off x="1968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146685</xdr:rowOff>
    </xdr:from>
    <xdr:to>
      <xdr:col>15</xdr:col>
      <xdr:colOff>50800</xdr:colOff>
      <xdr:row>63</xdr:row>
      <xdr:rowOff>158115</xdr:rowOff>
    </xdr:to>
    <xdr:cxnSp macro="">
      <xdr:nvCxnSpPr>
        <xdr:cNvPr id="196" name="直線コネクタ 195"/>
        <xdr:cNvCxnSpPr/>
      </xdr:nvCxnSpPr>
      <xdr:spPr>
        <a:xfrm>
          <a:off x="2019300" y="109480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76835</xdr:rowOff>
    </xdr:from>
    <xdr:to>
      <xdr:col>6</xdr:col>
      <xdr:colOff>38100</xdr:colOff>
      <xdr:row>64</xdr:row>
      <xdr:rowOff>6985</xdr:rowOff>
    </xdr:to>
    <xdr:sp macro="" textlink="">
      <xdr:nvSpPr>
        <xdr:cNvPr id="197" name="楕円 196"/>
        <xdr:cNvSpPr/>
      </xdr:nvSpPr>
      <xdr:spPr>
        <a:xfrm>
          <a:off x="1079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127635</xdr:rowOff>
    </xdr:from>
    <xdr:to>
      <xdr:col>10</xdr:col>
      <xdr:colOff>114300</xdr:colOff>
      <xdr:row>63</xdr:row>
      <xdr:rowOff>146685</xdr:rowOff>
    </xdr:to>
    <xdr:cxnSp macro="">
      <xdr:nvCxnSpPr>
        <xdr:cNvPr id="198" name="直線コネクタ 197"/>
        <xdr:cNvCxnSpPr/>
      </xdr:nvCxnSpPr>
      <xdr:spPr>
        <a:xfrm>
          <a:off x="1130300" y="109289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13352</xdr:rowOff>
    </xdr:from>
    <xdr:ext cx="405111" cy="259045"/>
    <xdr:sp macro="" textlink="">
      <xdr:nvSpPr>
        <xdr:cNvPr id="203" name="n_1mainValue【体育館・プール】&#10;有形固定資産減価償却率"/>
        <xdr:cNvSpPr txBox="1"/>
      </xdr:nvSpPr>
      <xdr:spPr>
        <a:xfrm>
          <a:off x="35820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28592</xdr:rowOff>
    </xdr:from>
    <xdr:ext cx="405111" cy="259045"/>
    <xdr:sp macro="" textlink="">
      <xdr:nvSpPr>
        <xdr:cNvPr id="204" name="n_2mainValue【体育館・プール】&#10;有形固定資産減価償却率"/>
        <xdr:cNvSpPr txBox="1"/>
      </xdr:nvSpPr>
      <xdr:spPr>
        <a:xfrm>
          <a:off x="2705744"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17162</xdr:rowOff>
    </xdr:from>
    <xdr:ext cx="405111" cy="259045"/>
    <xdr:sp macro="" textlink="">
      <xdr:nvSpPr>
        <xdr:cNvPr id="205" name="n_3mainValue【体育館・プール】&#10;有形固定資産減価償却率"/>
        <xdr:cNvSpPr txBox="1"/>
      </xdr:nvSpPr>
      <xdr:spPr>
        <a:xfrm>
          <a:off x="1816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169562</xdr:rowOff>
    </xdr:from>
    <xdr:ext cx="405111" cy="259045"/>
    <xdr:sp macro="" textlink="">
      <xdr:nvSpPr>
        <xdr:cNvPr id="206" name="n_4mainValue【体育館・プール】&#10;有形固定資産減価償却率"/>
        <xdr:cNvSpPr txBox="1"/>
      </xdr:nvSpPr>
      <xdr:spPr>
        <a:xfrm>
          <a:off x="927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50437</xdr:rowOff>
    </xdr:from>
    <xdr:to>
      <xdr:col>55</xdr:col>
      <xdr:colOff>50800</xdr:colOff>
      <xdr:row>63</xdr:row>
      <xdr:rowOff>152037</xdr:rowOff>
    </xdr:to>
    <xdr:sp macro="" textlink="">
      <xdr:nvSpPr>
        <xdr:cNvPr id="248" name="楕円 247"/>
        <xdr:cNvSpPr/>
      </xdr:nvSpPr>
      <xdr:spPr>
        <a:xfrm>
          <a:off x="104267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28864</xdr:rowOff>
    </xdr:from>
    <xdr:ext cx="469744" cy="259045"/>
    <xdr:sp macro="" textlink="">
      <xdr:nvSpPr>
        <xdr:cNvPr id="249" name="【体育館・プール】&#10;一人当たり面積該当値テキスト"/>
        <xdr:cNvSpPr txBox="1"/>
      </xdr:nvSpPr>
      <xdr:spPr>
        <a:xfrm>
          <a:off x="10515600" y="108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53703</xdr:rowOff>
    </xdr:from>
    <xdr:to>
      <xdr:col>50</xdr:col>
      <xdr:colOff>165100</xdr:colOff>
      <xdr:row>63</xdr:row>
      <xdr:rowOff>155303</xdr:rowOff>
    </xdr:to>
    <xdr:sp macro="" textlink="">
      <xdr:nvSpPr>
        <xdr:cNvPr id="250" name="楕円 249"/>
        <xdr:cNvSpPr/>
      </xdr:nvSpPr>
      <xdr:spPr>
        <a:xfrm>
          <a:off x="9588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101237</xdr:rowOff>
    </xdr:from>
    <xdr:to>
      <xdr:col>55</xdr:col>
      <xdr:colOff>0</xdr:colOff>
      <xdr:row>63</xdr:row>
      <xdr:rowOff>104503</xdr:rowOff>
    </xdr:to>
    <xdr:cxnSp macro="">
      <xdr:nvCxnSpPr>
        <xdr:cNvPr id="251" name="直線コネクタ 250"/>
        <xdr:cNvCxnSpPr/>
      </xdr:nvCxnSpPr>
      <xdr:spPr>
        <a:xfrm flipV="1">
          <a:off x="9639300" y="1090258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55335</xdr:rowOff>
    </xdr:from>
    <xdr:to>
      <xdr:col>46</xdr:col>
      <xdr:colOff>38100</xdr:colOff>
      <xdr:row>63</xdr:row>
      <xdr:rowOff>156935</xdr:rowOff>
    </xdr:to>
    <xdr:sp macro="" textlink="">
      <xdr:nvSpPr>
        <xdr:cNvPr id="252" name="楕円 251"/>
        <xdr:cNvSpPr/>
      </xdr:nvSpPr>
      <xdr:spPr>
        <a:xfrm>
          <a:off x="8699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104503</xdr:rowOff>
    </xdr:from>
    <xdr:to>
      <xdr:col>50</xdr:col>
      <xdr:colOff>114300</xdr:colOff>
      <xdr:row>63</xdr:row>
      <xdr:rowOff>106135</xdr:rowOff>
    </xdr:to>
    <xdr:cxnSp macro="">
      <xdr:nvCxnSpPr>
        <xdr:cNvPr id="253" name="直線コネクタ 252"/>
        <xdr:cNvCxnSpPr/>
      </xdr:nvCxnSpPr>
      <xdr:spPr>
        <a:xfrm flipV="1">
          <a:off x="8750300" y="1090585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30843</xdr:rowOff>
    </xdr:from>
    <xdr:to>
      <xdr:col>41</xdr:col>
      <xdr:colOff>101600</xdr:colOff>
      <xdr:row>63</xdr:row>
      <xdr:rowOff>132443</xdr:rowOff>
    </xdr:to>
    <xdr:sp macro="" textlink="">
      <xdr:nvSpPr>
        <xdr:cNvPr id="254" name="楕円 253"/>
        <xdr:cNvSpPr/>
      </xdr:nvSpPr>
      <xdr:spPr>
        <a:xfrm>
          <a:off x="7810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81643</xdr:rowOff>
    </xdr:from>
    <xdr:to>
      <xdr:col>45</xdr:col>
      <xdr:colOff>177800</xdr:colOff>
      <xdr:row>63</xdr:row>
      <xdr:rowOff>106135</xdr:rowOff>
    </xdr:to>
    <xdr:cxnSp macro="">
      <xdr:nvCxnSpPr>
        <xdr:cNvPr id="255" name="直線コネクタ 254"/>
        <xdr:cNvCxnSpPr/>
      </xdr:nvCxnSpPr>
      <xdr:spPr>
        <a:xfrm>
          <a:off x="7861300" y="108829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32476</xdr:rowOff>
    </xdr:from>
    <xdr:to>
      <xdr:col>36</xdr:col>
      <xdr:colOff>165100</xdr:colOff>
      <xdr:row>63</xdr:row>
      <xdr:rowOff>134076</xdr:rowOff>
    </xdr:to>
    <xdr:sp macro="" textlink="">
      <xdr:nvSpPr>
        <xdr:cNvPr id="256" name="楕円 255"/>
        <xdr:cNvSpPr/>
      </xdr:nvSpPr>
      <xdr:spPr>
        <a:xfrm>
          <a:off x="6921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81643</xdr:rowOff>
    </xdr:from>
    <xdr:to>
      <xdr:col>41</xdr:col>
      <xdr:colOff>50800</xdr:colOff>
      <xdr:row>63</xdr:row>
      <xdr:rowOff>83276</xdr:rowOff>
    </xdr:to>
    <xdr:cxnSp macro="">
      <xdr:nvCxnSpPr>
        <xdr:cNvPr id="257" name="直線コネクタ 256"/>
        <xdr:cNvCxnSpPr/>
      </xdr:nvCxnSpPr>
      <xdr:spPr>
        <a:xfrm flipV="1">
          <a:off x="6972300" y="108829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146430</xdr:rowOff>
    </xdr:from>
    <xdr:ext cx="469744" cy="259045"/>
    <xdr:sp macro="" textlink="">
      <xdr:nvSpPr>
        <xdr:cNvPr id="262" name="n_1mainValue【体育館・プール】&#10;一人当たり面積"/>
        <xdr:cNvSpPr txBox="1"/>
      </xdr:nvSpPr>
      <xdr:spPr>
        <a:xfrm>
          <a:off x="9391727" y="109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148062</xdr:rowOff>
    </xdr:from>
    <xdr:ext cx="469744" cy="259045"/>
    <xdr:sp macro="" textlink="">
      <xdr:nvSpPr>
        <xdr:cNvPr id="263" name="n_2mainValue【体育館・プール】&#10;一人当たり面積"/>
        <xdr:cNvSpPr txBox="1"/>
      </xdr:nvSpPr>
      <xdr:spPr>
        <a:xfrm>
          <a:off x="8515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123570</xdr:rowOff>
    </xdr:from>
    <xdr:ext cx="469744" cy="259045"/>
    <xdr:sp macro="" textlink="">
      <xdr:nvSpPr>
        <xdr:cNvPr id="264" name="n_3mainValue【体育館・プール】&#10;一人当たり面積"/>
        <xdr:cNvSpPr txBox="1"/>
      </xdr:nvSpPr>
      <xdr:spPr>
        <a:xfrm>
          <a:off x="7626427" y="109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125203</xdr:rowOff>
    </xdr:from>
    <xdr:ext cx="469744" cy="259045"/>
    <xdr:sp macro="" textlink="">
      <xdr:nvSpPr>
        <xdr:cNvPr id="265" name="n_4mainValue【体育館・プール】&#10;一人当たり面積"/>
        <xdr:cNvSpPr txBox="1"/>
      </xdr:nvSpPr>
      <xdr:spPr>
        <a:xfrm>
          <a:off x="6737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34925</xdr:rowOff>
    </xdr:from>
    <xdr:to>
      <xdr:col>24</xdr:col>
      <xdr:colOff>114300</xdr:colOff>
      <xdr:row>80</xdr:row>
      <xdr:rowOff>136525</xdr:rowOff>
    </xdr:to>
    <xdr:sp macro="" textlink="">
      <xdr:nvSpPr>
        <xdr:cNvPr id="306" name="楕円 305"/>
        <xdr:cNvSpPr/>
      </xdr:nvSpPr>
      <xdr:spPr>
        <a:xfrm>
          <a:off x="4584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57802</xdr:rowOff>
    </xdr:from>
    <xdr:ext cx="405111" cy="259045"/>
    <xdr:sp macro="" textlink="">
      <xdr:nvSpPr>
        <xdr:cNvPr id="307" name="【福祉施設】&#10;有形固定資産減価償却率該当値テキスト"/>
        <xdr:cNvSpPr txBox="1"/>
      </xdr:nvSpPr>
      <xdr:spPr>
        <a:xfrm>
          <a:off x="46736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308" name="楕円 307"/>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85725</xdr:rowOff>
    </xdr:to>
    <xdr:cxnSp macro="">
      <xdr:nvCxnSpPr>
        <xdr:cNvPr id="309" name="直線コネクタ 308"/>
        <xdr:cNvCxnSpPr/>
      </xdr:nvCxnSpPr>
      <xdr:spPr>
        <a:xfrm>
          <a:off x="3797300" y="137769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133986</xdr:rowOff>
    </xdr:from>
    <xdr:to>
      <xdr:col>15</xdr:col>
      <xdr:colOff>101600</xdr:colOff>
      <xdr:row>80</xdr:row>
      <xdr:rowOff>64136</xdr:rowOff>
    </xdr:to>
    <xdr:sp macro="" textlink="">
      <xdr:nvSpPr>
        <xdr:cNvPr id="310" name="楕円 309"/>
        <xdr:cNvSpPr/>
      </xdr:nvSpPr>
      <xdr:spPr>
        <a:xfrm>
          <a:off x="2857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13336</xdr:rowOff>
    </xdr:from>
    <xdr:to>
      <xdr:col>19</xdr:col>
      <xdr:colOff>177800</xdr:colOff>
      <xdr:row>80</xdr:row>
      <xdr:rowOff>60961</xdr:rowOff>
    </xdr:to>
    <xdr:cxnSp macro="">
      <xdr:nvCxnSpPr>
        <xdr:cNvPr id="311" name="直線コネクタ 310"/>
        <xdr:cNvCxnSpPr/>
      </xdr:nvCxnSpPr>
      <xdr:spPr>
        <a:xfrm>
          <a:off x="2908300" y="137293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86361</xdr:rowOff>
    </xdr:from>
    <xdr:to>
      <xdr:col>10</xdr:col>
      <xdr:colOff>165100</xdr:colOff>
      <xdr:row>80</xdr:row>
      <xdr:rowOff>16511</xdr:rowOff>
    </xdr:to>
    <xdr:sp macro="" textlink="">
      <xdr:nvSpPr>
        <xdr:cNvPr id="312" name="楕円 311"/>
        <xdr:cNvSpPr/>
      </xdr:nvSpPr>
      <xdr:spPr>
        <a:xfrm>
          <a:off x="1968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137161</xdr:rowOff>
    </xdr:from>
    <xdr:to>
      <xdr:col>15</xdr:col>
      <xdr:colOff>50800</xdr:colOff>
      <xdr:row>80</xdr:row>
      <xdr:rowOff>13336</xdr:rowOff>
    </xdr:to>
    <xdr:cxnSp macro="">
      <xdr:nvCxnSpPr>
        <xdr:cNvPr id="313" name="直線コネクタ 312"/>
        <xdr:cNvCxnSpPr/>
      </xdr:nvCxnSpPr>
      <xdr:spPr>
        <a:xfrm>
          <a:off x="2019300" y="136817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8255</xdr:rowOff>
    </xdr:from>
    <xdr:to>
      <xdr:col>6</xdr:col>
      <xdr:colOff>38100</xdr:colOff>
      <xdr:row>79</xdr:row>
      <xdr:rowOff>109855</xdr:rowOff>
    </xdr:to>
    <xdr:sp macro="" textlink="">
      <xdr:nvSpPr>
        <xdr:cNvPr id="314" name="楕円 313"/>
        <xdr:cNvSpPr/>
      </xdr:nvSpPr>
      <xdr:spPr>
        <a:xfrm>
          <a:off x="1079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59055</xdr:rowOff>
    </xdr:from>
    <xdr:to>
      <xdr:col>10</xdr:col>
      <xdr:colOff>114300</xdr:colOff>
      <xdr:row>79</xdr:row>
      <xdr:rowOff>137161</xdr:rowOff>
    </xdr:to>
    <xdr:cxnSp macro="">
      <xdr:nvCxnSpPr>
        <xdr:cNvPr id="315" name="直線コネクタ 314"/>
        <xdr:cNvCxnSpPr/>
      </xdr:nvCxnSpPr>
      <xdr:spPr>
        <a:xfrm>
          <a:off x="1130300" y="136036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320" name="n_1mainValue【福祉施設】&#10;有形固定資産減価償却率"/>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80663</xdr:rowOff>
    </xdr:from>
    <xdr:ext cx="405111" cy="259045"/>
    <xdr:sp macro="" textlink="">
      <xdr:nvSpPr>
        <xdr:cNvPr id="321" name="n_2mainValue【福祉施設】&#10;有形固定資産減価償却率"/>
        <xdr:cNvSpPr txBox="1"/>
      </xdr:nvSpPr>
      <xdr:spPr>
        <a:xfrm>
          <a:off x="2705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33038</xdr:rowOff>
    </xdr:from>
    <xdr:ext cx="405111" cy="259045"/>
    <xdr:sp macro="" textlink="">
      <xdr:nvSpPr>
        <xdr:cNvPr id="322" name="n_3mainValue【福祉施設】&#10;有形固定資産減価償却率"/>
        <xdr:cNvSpPr txBox="1"/>
      </xdr:nvSpPr>
      <xdr:spPr>
        <a:xfrm>
          <a:off x="1816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126382</xdr:rowOff>
    </xdr:from>
    <xdr:ext cx="405111" cy="259045"/>
    <xdr:sp macro="" textlink="">
      <xdr:nvSpPr>
        <xdr:cNvPr id="323" name="n_4mainValue【福祉施設】&#10;有形固定資産減価償却率"/>
        <xdr:cNvSpPr txBox="1"/>
      </xdr:nvSpPr>
      <xdr:spPr>
        <a:xfrm>
          <a:off x="9277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361" name="楕円 360"/>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131335</xdr:rowOff>
    </xdr:from>
    <xdr:ext cx="469744" cy="259045"/>
    <xdr:sp macro="" textlink="">
      <xdr:nvSpPr>
        <xdr:cNvPr id="362" name="【福祉施設】&#10;一人当たり面積該当値テキスト"/>
        <xdr:cNvSpPr txBox="1"/>
      </xdr:nvSpPr>
      <xdr:spPr>
        <a:xfrm>
          <a:off x="10515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140463</xdr:rowOff>
    </xdr:from>
    <xdr:to>
      <xdr:col>50</xdr:col>
      <xdr:colOff>165100</xdr:colOff>
      <xdr:row>84</xdr:row>
      <xdr:rowOff>70613</xdr:rowOff>
    </xdr:to>
    <xdr:sp macro="" textlink="">
      <xdr:nvSpPr>
        <xdr:cNvPr id="363" name="楕円 362"/>
        <xdr:cNvSpPr/>
      </xdr:nvSpPr>
      <xdr:spPr>
        <a:xfrm>
          <a:off x="9588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84</xdr:row>
      <xdr:rowOff>19813</xdr:rowOff>
    </xdr:to>
    <xdr:cxnSp macro="">
      <xdr:nvCxnSpPr>
        <xdr:cNvPr id="364" name="直線コネクタ 363"/>
        <xdr:cNvCxnSpPr/>
      </xdr:nvCxnSpPr>
      <xdr:spPr>
        <a:xfrm flipV="1">
          <a:off x="9639300" y="143896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142748</xdr:rowOff>
    </xdr:from>
    <xdr:to>
      <xdr:col>46</xdr:col>
      <xdr:colOff>38100</xdr:colOff>
      <xdr:row>84</xdr:row>
      <xdr:rowOff>72898</xdr:rowOff>
    </xdr:to>
    <xdr:sp macro="" textlink="">
      <xdr:nvSpPr>
        <xdr:cNvPr id="365" name="楕円 364"/>
        <xdr:cNvSpPr/>
      </xdr:nvSpPr>
      <xdr:spPr>
        <a:xfrm>
          <a:off x="8699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19813</xdr:rowOff>
    </xdr:from>
    <xdr:to>
      <xdr:col>50</xdr:col>
      <xdr:colOff>114300</xdr:colOff>
      <xdr:row>84</xdr:row>
      <xdr:rowOff>22098</xdr:rowOff>
    </xdr:to>
    <xdr:cxnSp macro="">
      <xdr:nvCxnSpPr>
        <xdr:cNvPr id="366" name="直線コネクタ 365"/>
        <xdr:cNvCxnSpPr/>
      </xdr:nvCxnSpPr>
      <xdr:spPr>
        <a:xfrm flipV="1">
          <a:off x="8750300" y="144216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147320</xdr:rowOff>
    </xdr:from>
    <xdr:to>
      <xdr:col>41</xdr:col>
      <xdr:colOff>101600</xdr:colOff>
      <xdr:row>84</xdr:row>
      <xdr:rowOff>77470</xdr:rowOff>
    </xdr:to>
    <xdr:sp macro="" textlink="">
      <xdr:nvSpPr>
        <xdr:cNvPr id="367" name="楕円 366"/>
        <xdr:cNvSpPr/>
      </xdr:nvSpPr>
      <xdr:spPr>
        <a:xfrm>
          <a:off x="781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22098</xdr:rowOff>
    </xdr:from>
    <xdr:to>
      <xdr:col>45</xdr:col>
      <xdr:colOff>177800</xdr:colOff>
      <xdr:row>84</xdr:row>
      <xdr:rowOff>26670</xdr:rowOff>
    </xdr:to>
    <xdr:cxnSp macro="">
      <xdr:nvCxnSpPr>
        <xdr:cNvPr id="368" name="直線コネクタ 367"/>
        <xdr:cNvCxnSpPr/>
      </xdr:nvCxnSpPr>
      <xdr:spPr>
        <a:xfrm flipV="1">
          <a:off x="7861300" y="144238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53594</xdr:rowOff>
    </xdr:from>
    <xdr:to>
      <xdr:col>36</xdr:col>
      <xdr:colOff>165100</xdr:colOff>
      <xdr:row>81</xdr:row>
      <xdr:rowOff>155194</xdr:rowOff>
    </xdr:to>
    <xdr:sp macro="" textlink="">
      <xdr:nvSpPr>
        <xdr:cNvPr id="369" name="楕円 368"/>
        <xdr:cNvSpPr/>
      </xdr:nvSpPr>
      <xdr:spPr>
        <a:xfrm>
          <a:off x="6921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104394</xdr:rowOff>
    </xdr:from>
    <xdr:to>
      <xdr:col>41</xdr:col>
      <xdr:colOff>50800</xdr:colOff>
      <xdr:row>84</xdr:row>
      <xdr:rowOff>26670</xdr:rowOff>
    </xdr:to>
    <xdr:cxnSp macro="">
      <xdr:nvCxnSpPr>
        <xdr:cNvPr id="370" name="直線コネクタ 369"/>
        <xdr:cNvCxnSpPr/>
      </xdr:nvCxnSpPr>
      <xdr:spPr>
        <a:xfrm>
          <a:off x="6972300" y="13991844"/>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87140</xdr:rowOff>
    </xdr:from>
    <xdr:ext cx="469744" cy="259045"/>
    <xdr:sp macro="" textlink="">
      <xdr:nvSpPr>
        <xdr:cNvPr id="375" name="n_1main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89425</xdr:rowOff>
    </xdr:from>
    <xdr:ext cx="469744" cy="259045"/>
    <xdr:sp macro="" textlink="">
      <xdr:nvSpPr>
        <xdr:cNvPr id="376" name="n_2mainValue【福祉施設】&#10;一人当たり面積"/>
        <xdr:cNvSpPr txBox="1"/>
      </xdr:nvSpPr>
      <xdr:spPr>
        <a:xfrm>
          <a:off x="8515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77" name="n_3mainValue【福祉施設】&#10;一人当たり面積"/>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271</xdr:rowOff>
    </xdr:from>
    <xdr:ext cx="469744" cy="259045"/>
    <xdr:sp macro="" textlink="">
      <xdr:nvSpPr>
        <xdr:cNvPr id="378" name="n_4mainValue【福祉施設】&#10;一人当たり面積"/>
        <xdr:cNvSpPr txBox="1"/>
      </xdr:nvSpPr>
      <xdr:spPr>
        <a:xfrm>
          <a:off x="67374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118473</xdr:rowOff>
    </xdr:from>
    <xdr:to>
      <xdr:col>24</xdr:col>
      <xdr:colOff>114300</xdr:colOff>
      <xdr:row>102</xdr:row>
      <xdr:rowOff>48623</xdr:rowOff>
    </xdr:to>
    <xdr:sp macro="" textlink="">
      <xdr:nvSpPr>
        <xdr:cNvPr id="420" name="楕円 419"/>
        <xdr:cNvSpPr/>
      </xdr:nvSpPr>
      <xdr:spPr>
        <a:xfrm>
          <a:off x="45847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141350</xdr:rowOff>
    </xdr:from>
    <xdr:ext cx="405111" cy="259045"/>
    <xdr:sp macro="" textlink="">
      <xdr:nvSpPr>
        <xdr:cNvPr id="421" name="【市民会館】&#10;有形固定資産減価償却率該当値テキスト"/>
        <xdr:cNvSpPr txBox="1"/>
      </xdr:nvSpPr>
      <xdr:spPr>
        <a:xfrm>
          <a:off x="4673600" y="1728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422" name="楕円 421"/>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101</xdr:row>
      <xdr:rowOff>169273</xdr:rowOff>
    </xdr:to>
    <xdr:cxnSp macro="">
      <xdr:nvCxnSpPr>
        <xdr:cNvPr id="423" name="直線コネクタ 422"/>
        <xdr:cNvCxnSpPr/>
      </xdr:nvCxnSpPr>
      <xdr:spPr>
        <a:xfrm>
          <a:off x="3797300" y="174498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46627</xdr:rowOff>
    </xdr:from>
    <xdr:to>
      <xdr:col>15</xdr:col>
      <xdr:colOff>101600</xdr:colOff>
      <xdr:row>101</xdr:row>
      <xdr:rowOff>148227</xdr:rowOff>
    </xdr:to>
    <xdr:sp macro="" textlink="">
      <xdr:nvSpPr>
        <xdr:cNvPr id="424" name="楕円 423"/>
        <xdr:cNvSpPr/>
      </xdr:nvSpPr>
      <xdr:spPr>
        <a:xfrm>
          <a:off x="2857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97427</xdr:rowOff>
    </xdr:from>
    <xdr:to>
      <xdr:col>19</xdr:col>
      <xdr:colOff>177800</xdr:colOff>
      <xdr:row>101</xdr:row>
      <xdr:rowOff>133350</xdr:rowOff>
    </xdr:to>
    <xdr:cxnSp macro="">
      <xdr:nvCxnSpPr>
        <xdr:cNvPr id="425" name="直線コネクタ 424"/>
        <xdr:cNvCxnSpPr/>
      </xdr:nvCxnSpPr>
      <xdr:spPr>
        <a:xfrm>
          <a:off x="2908300" y="1741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10705</xdr:rowOff>
    </xdr:from>
    <xdr:to>
      <xdr:col>10</xdr:col>
      <xdr:colOff>165100</xdr:colOff>
      <xdr:row>101</xdr:row>
      <xdr:rowOff>112305</xdr:rowOff>
    </xdr:to>
    <xdr:sp macro="" textlink="">
      <xdr:nvSpPr>
        <xdr:cNvPr id="426" name="楕円 425"/>
        <xdr:cNvSpPr/>
      </xdr:nvSpPr>
      <xdr:spPr>
        <a:xfrm>
          <a:off x="1968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61505</xdr:rowOff>
    </xdr:from>
    <xdr:to>
      <xdr:col>15</xdr:col>
      <xdr:colOff>50800</xdr:colOff>
      <xdr:row>101</xdr:row>
      <xdr:rowOff>97427</xdr:rowOff>
    </xdr:to>
    <xdr:cxnSp macro="">
      <xdr:nvCxnSpPr>
        <xdr:cNvPr id="427" name="直線コネクタ 426"/>
        <xdr:cNvCxnSpPr/>
      </xdr:nvCxnSpPr>
      <xdr:spPr>
        <a:xfrm>
          <a:off x="2019300" y="1737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146231</xdr:rowOff>
    </xdr:from>
    <xdr:to>
      <xdr:col>6</xdr:col>
      <xdr:colOff>38100</xdr:colOff>
      <xdr:row>101</xdr:row>
      <xdr:rowOff>76381</xdr:rowOff>
    </xdr:to>
    <xdr:sp macro="" textlink="">
      <xdr:nvSpPr>
        <xdr:cNvPr id="428" name="楕円 427"/>
        <xdr:cNvSpPr/>
      </xdr:nvSpPr>
      <xdr:spPr>
        <a:xfrm>
          <a:off x="1079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25581</xdr:rowOff>
    </xdr:from>
    <xdr:to>
      <xdr:col>10</xdr:col>
      <xdr:colOff>114300</xdr:colOff>
      <xdr:row>101</xdr:row>
      <xdr:rowOff>61505</xdr:rowOff>
    </xdr:to>
    <xdr:cxnSp macro="">
      <xdr:nvCxnSpPr>
        <xdr:cNvPr id="429" name="直線コネクタ 428"/>
        <xdr:cNvCxnSpPr/>
      </xdr:nvCxnSpPr>
      <xdr:spPr>
        <a:xfrm>
          <a:off x="1130300" y="1734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434" name="n_1mainValue【市民会館】&#10;有形固定資産減価償却率"/>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164754</xdr:rowOff>
    </xdr:from>
    <xdr:ext cx="405111" cy="259045"/>
    <xdr:sp macro="" textlink="">
      <xdr:nvSpPr>
        <xdr:cNvPr id="435" name="n_2mainValue【市民会館】&#10;有形固定資産減価償却率"/>
        <xdr:cNvSpPr txBox="1"/>
      </xdr:nvSpPr>
      <xdr:spPr>
        <a:xfrm>
          <a:off x="2705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128832</xdr:rowOff>
    </xdr:from>
    <xdr:ext cx="405111" cy="259045"/>
    <xdr:sp macro="" textlink="">
      <xdr:nvSpPr>
        <xdr:cNvPr id="436" name="n_3mainValue【市民会館】&#10;有形固定資産減価償却率"/>
        <xdr:cNvSpPr txBox="1"/>
      </xdr:nvSpPr>
      <xdr:spPr>
        <a:xfrm>
          <a:off x="1816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92908</xdr:rowOff>
    </xdr:from>
    <xdr:ext cx="405111" cy="259045"/>
    <xdr:sp macro="" textlink="">
      <xdr:nvSpPr>
        <xdr:cNvPr id="437" name="n_4mainValue【市民会館】&#10;有形固定資産減価償却率"/>
        <xdr:cNvSpPr txBox="1"/>
      </xdr:nvSpPr>
      <xdr:spPr>
        <a:xfrm>
          <a:off x="927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636</xdr:rowOff>
    </xdr:from>
    <xdr:to>
      <xdr:col>55</xdr:col>
      <xdr:colOff>50800</xdr:colOff>
      <xdr:row>108</xdr:row>
      <xdr:rowOff>102236</xdr:rowOff>
    </xdr:to>
    <xdr:sp macro="" textlink="">
      <xdr:nvSpPr>
        <xdr:cNvPr id="477" name="楕円 476"/>
        <xdr:cNvSpPr/>
      </xdr:nvSpPr>
      <xdr:spPr>
        <a:xfrm>
          <a:off x="104267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87013</xdr:rowOff>
    </xdr:from>
    <xdr:ext cx="469744" cy="259045"/>
    <xdr:sp macro="" textlink="">
      <xdr:nvSpPr>
        <xdr:cNvPr id="478" name="【市民会館】&#10;一人当たり面積該当値テキスト"/>
        <xdr:cNvSpPr txBox="1"/>
      </xdr:nvSpPr>
      <xdr:spPr>
        <a:xfrm>
          <a:off x="10515600" y="184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79" name="楕円 478"/>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51436</xdr:rowOff>
    </xdr:from>
    <xdr:to>
      <xdr:col>55</xdr:col>
      <xdr:colOff>0</xdr:colOff>
      <xdr:row>108</xdr:row>
      <xdr:rowOff>53339</xdr:rowOff>
    </xdr:to>
    <xdr:cxnSp macro="">
      <xdr:nvCxnSpPr>
        <xdr:cNvPr id="480" name="直線コネクタ 479"/>
        <xdr:cNvCxnSpPr/>
      </xdr:nvCxnSpPr>
      <xdr:spPr>
        <a:xfrm flipV="1">
          <a:off x="9639300" y="185680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81" name="楕円 480"/>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53339</xdr:rowOff>
    </xdr:to>
    <xdr:cxnSp macro="">
      <xdr:nvCxnSpPr>
        <xdr:cNvPr id="482" name="直線コネクタ 481"/>
        <xdr:cNvCxnSpPr/>
      </xdr:nvCxnSpPr>
      <xdr:spPr>
        <a:xfrm>
          <a:off x="8750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4445</xdr:rowOff>
    </xdr:from>
    <xdr:to>
      <xdr:col>41</xdr:col>
      <xdr:colOff>101600</xdr:colOff>
      <xdr:row>108</xdr:row>
      <xdr:rowOff>106045</xdr:rowOff>
    </xdr:to>
    <xdr:sp macro="" textlink="">
      <xdr:nvSpPr>
        <xdr:cNvPr id="483" name="楕円 482"/>
        <xdr:cNvSpPr/>
      </xdr:nvSpPr>
      <xdr:spPr>
        <a:xfrm>
          <a:off x="7810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53339</xdr:rowOff>
    </xdr:from>
    <xdr:to>
      <xdr:col>45</xdr:col>
      <xdr:colOff>177800</xdr:colOff>
      <xdr:row>108</xdr:row>
      <xdr:rowOff>55245</xdr:rowOff>
    </xdr:to>
    <xdr:cxnSp macro="">
      <xdr:nvCxnSpPr>
        <xdr:cNvPr id="484" name="直線コネクタ 483"/>
        <xdr:cNvCxnSpPr/>
      </xdr:nvCxnSpPr>
      <xdr:spPr>
        <a:xfrm flipV="1">
          <a:off x="7861300" y="185699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4445</xdr:rowOff>
    </xdr:from>
    <xdr:to>
      <xdr:col>36</xdr:col>
      <xdr:colOff>165100</xdr:colOff>
      <xdr:row>108</xdr:row>
      <xdr:rowOff>106045</xdr:rowOff>
    </xdr:to>
    <xdr:sp macro="" textlink="">
      <xdr:nvSpPr>
        <xdr:cNvPr id="485" name="楕円 484"/>
        <xdr:cNvSpPr/>
      </xdr:nvSpPr>
      <xdr:spPr>
        <a:xfrm>
          <a:off x="6921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55245</xdr:rowOff>
    </xdr:from>
    <xdr:to>
      <xdr:col>41</xdr:col>
      <xdr:colOff>50800</xdr:colOff>
      <xdr:row>108</xdr:row>
      <xdr:rowOff>55245</xdr:rowOff>
    </xdr:to>
    <xdr:cxnSp macro="">
      <xdr:nvCxnSpPr>
        <xdr:cNvPr id="486" name="直線コネクタ 485"/>
        <xdr:cNvCxnSpPr/>
      </xdr:nvCxnSpPr>
      <xdr:spPr>
        <a:xfrm>
          <a:off x="6972300" y="18571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1"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92"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97172</xdr:rowOff>
    </xdr:from>
    <xdr:ext cx="469744" cy="259045"/>
    <xdr:sp macro="" textlink="">
      <xdr:nvSpPr>
        <xdr:cNvPr id="493" name="n_3mainValue【市民会館】&#10;一人当たり面積"/>
        <xdr:cNvSpPr txBox="1"/>
      </xdr:nvSpPr>
      <xdr:spPr>
        <a:xfrm>
          <a:off x="7626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97172</xdr:rowOff>
    </xdr:from>
    <xdr:ext cx="469744" cy="259045"/>
    <xdr:sp macro="" textlink="">
      <xdr:nvSpPr>
        <xdr:cNvPr id="494" name="n_4mainValue【市民会館】&#10;一人当たり面積"/>
        <xdr:cNvSpPr txBox="1"/>
      </xdr:nvSpPr>
      <xdr:spPr>
        <a:xfrm>
          <a:off x="6737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80645</xdr:rowOff>
    </xdr:from>
    <xdr:to>
      <xdr:col>85</xdr:col>
      <xdr:colOff>177800</xdr:colOff>
      <xdr:row>35</xdr:row>
      <xdr:rowOff>10795</xdr:rowOff>
    </xdr:to>
    <xdr:sp macro="" textlink="">
      <xdr:nvSpPr>
        <xdr:cNvPr id="535" name="楕円 534"/>
        <xdr:cNvSpPr/>
      </xdr:nvSpPr>
      <xdr:spPr>
        <a:xfrm>
          <a:off x="16268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103522</xdr:rowOff>
    </xdr:from>
    <xdr:ext cx="405111" cy="259045"/>
    <xdr:sp macro="" textlink="">
      <xdr:nvSpPr>
        <xdr:cNvPr id="536" name="【一般廃棄物処理施設】&#10;有形固定資産減価償却率該当値テキスト"/>
        <xdr:cNvSpPr txBox="1"/>
      </xdr:nvSpPr>
      <xdr:spPr>
        <a:xfrm>
          <a:off x="163576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10160</xdr:rowOff>
    </xdr:from>
    <xdr:to>
      <xdr:col>81</xdr:col>
      <xdr:colOff>101600</xdr:colOff>
      <xdr:row>34</xdr:row>
      <xdr:rowOff>111760</xdr:rowOff>
    </xdr:to>
    <xdr:sp macro="" textlink="">
      <xdr:nvSpPr>
        <xdr:cNvPr id="537" name="楕円 536"/>
        <xdr:cNvSpPr/>
      </xdr:nvSpPr>
      <xdr:spPr>
        <a:xfrm>
          <a:off x="15430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60960</xdr:rowOff>
    </xdr:from>
    <xdr:to>
      <xdr:col>85</xdr:col>
      <xdr:colOff>127000</xdr:colOff>
      <xdr:row>34</xdr:row>
      <xdr:rowOff>131445</xdr:rowOff>
    </xdr:to>
    <xdr:cxnSp macro="">
      <xdr:nvCxnSpPr>
        <xdr:cNvPr id="538" name="直線コネクタ 537"/>
        <xdr:cNvCxnSpPr/>
      </xdr:nvCxnSpPr>
      <xdr:spPr>
        <a:xfrm>
          <a:off x="15481300" y="589026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133985</xdr:rowOff>
    </xdr:from>
    <xdr:to>
      <xdr:col>76</xdr:col>
      <xdr:colOff>165100</xdr:colOff>
      <xdr:row>36</xdr:row>
      <xdr:rowOff>64135</xdr:rowOff>
    </xdr:to>
    <xdr:sp macro="" textlink="">
      <xdr:nvSpPr>
        <xdr:cNvPr id="539" name="楕円 538"/>
        <xdr:cNvSpPr/>
      </xdr:nvSpPr>
      <xdr:spPr>
        <a:xfrm>
          <a:off x="14541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60960</xdr:rowOff>
    </xdr:from>
    <xdr:to>
      <xdr:col>81</xdr:col>
      <xdr:colOff>50800</xdr:colOff>
      <xdr:row>36</xdr:row>
      <xdr:rowOff>13335</xdr:rowOff>
    </xdr:to>
    <xdr:cxnSp macro="">
      <xdr:nvCxnSpPr>
        <xdr:cNvPr id="540" name="直線コネクタ 539"/>
        <xdr:cNvCxnSpPr/>
      </xdr:nvCxnSpPr>
      <xdr:spPr>
        <a:xfrm flipV="1">
          <a:off x="14592300" y="5890260"/>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99695</xdr:rowOff>
    </xdr:from>
    <xdr:to>
      <xdr:col>72</xdr:col>
      <xdr:colOff>38100</xdr:colOff>
      <xdr:row>36</xdr:row>
      <xdr:rowOff>29845</xdr:rowOff>
    </xdr:to>
    <xdr:sp macro="" textlink="">
      <xdr:nvSpPr>
        <xdr:cNvPr id="541" name="楕円 540"/>
        <xdr:cNvSpPr/>
      </xdr:nvSpPr>
      <xdr:spPr>
        <a:xfrm>
          <a:off x="13652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150495</xdr:rowOff>
    </xdr:from>
    <xdr:to>
      <xdr:col>76</xdr:col>
      <xdr:colOff>114300</xdr:colOff>
      <xdr:row>36</xdr:row>
      <xdr:rowOff>13335</xdr:rowOff>
    </xdr:to>
    <xdr:cxnSp macro="">
      <xdr:nvCxnSpPr>
        <xdr:cNvPr id="542" name="直線コネクタ 541"/>
        <xdr:cNvCxnSpPr/>
      </xdr:nvCxnSpPr>
      <xdr:spPr>
        <a:xfrm>
          <a:off x="13703300" y="6151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78740</xdr:rowOff>
    </xdr:from>
    <xdr:to>
      <xdr:col>67</xdr:col>
      <xdr:colOff>101600</xdr:colOff>
      <xdr:row>36</xdr:row>
      <xdr:rowOff>8890</xdr:rowOff>
    </xdr:to>
    <xdr:sp macro="" textlink="">
      <xdr:nvSpPr>
        <xdr:cNvPr id="543" name="楕円 542"/>
        <xdr:cNvSpPr/>
      </xdr:nvSpPr>
      <xdr:spPr>
        <a:xfrm>
          <a:off x="12763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129540</xdr:rowOff>
    </xdr:from>
    <xdr:to>
      <xdr:col>71</xdr:col>
      <xdr:colOff>177800</xdr:colOff>
      <xdr:row>35</xdr:row>
      <xdr:rowOff>150495</xdr:rowOff>
    </xdr:to>
    <xdr:cxnSp macro="">
      <xdr:nvCxnSpPr>
        <xdr:cNvPr id="544" name="直線コネクタ 543"/>
        <xdr:cNvCxnSpPr/>
      </xdr:nvCxnSpPr>
      <xdr:spPr>
        <a:xfrm>
          <a:off x="12814300" y="61302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6"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128287</xdr:rowOff>
    </xdr:from>
    <xdr:ext cx="405111" cy="259045"/>
    <xdr:sp macro="" textlink="">
      <xdr:nvSpPr>
        <xdr:cNvPr id="549" name="n_1mainValue【一般廃棄物処理施設】&#10;有形固定資産減価償却率"/>
        <xdr:cNvSpPr txBox="1"/>
      </xdr:nvSpPr>
      <xdr:spPr>
        <a:xfrm>
          <a:off x="152660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550" name="n_2mainValue【一般廃棄物処理施設】&#10;有形固定資産減価償却率"/>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46372</xdr:rowOff>
    </xdr:from>
    <xdr:ext cx="405111" cy="259045"/>
    <xdr:sp macro="" textlink="">
      <xdr:nvSpPr>
        <xdr:cNvPr id="551" name="n_3mainValue【一般廃棄物処理施設】&#10;有形固定資産減価償却率"/>
        <xdr:cNvSpPr txBox="1"/>
      </xdr:nvSpPr>
      <xdr:spPr>
        <a:xfrm>
          <a:off x="13500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25417</xdr:rowOff>
    </xdr:from>
    <xdr:ext cx="405111" cy="259045"/>
    <xdr:sp macro="" textlink="">
      <xdr:nvSpPr>
        <xdr:cNvPr id="552" name="n_4mainValue【一般廃棄物処理施設】&#10;有形固定資産減価償却率"/>
        <xdr:cNvSpPr txBox="1"/>
      </xdr:nvSpPr>
      <xdr:spPr>
        <a:xfrm>
          <a:off x="12611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74078</xdr:rowOff>
    </xdr:from>
    <xdr:to>
      <xdr:col>116</xdr:col>
      <xdr:colOff>114300</xdr:colOff>
      <xdr:row>41</xdr:row>
      <xdr:rowOff>4228</xdr:rowOff>
    </xdr:to>
    <xdr:sp macro="" textlink="">
      <xdr:nvSpPr>
        <xdr:cNvPr id="594" name="楕円 593"/>
        <xdr:cNvSpPr/>
      </xdr:nvSpPr>
      <xdr:spPr>
        <a:xfrm>
          <a:off x="22110700" y="69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52505</xdr:rowOff>
    </xdr:from>
    <xdr:ext cx="534377" cy="259045"/>
    <xdr:sp macro="" textlink="">
      <xdr:nvSpPr>
        <xdr:cNvPr id="595" name="【一般廃棄物処理施設】&#10;一人当たり有形固定資産（償却資産）額該当値テキスト"/>
        <xdr:cNvSpPr txBox="1"/>
      </xdr:nvSpPr>
      <xdr:spPr>
        <a:xfrm>
          <a:off x="22199600" y="69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81502</xdr:rowOff>
    </xdr:from>
    <xdr:to>
      <xdr:col>112</xdr:col>
      <xdr:colOff>38100</xdr:colOff>
      <xdr:row>41</xdr:row>
      <xdr:rowOff>11652</xdr:rowOff>
    </xdr:to>
    <xdr:sp macro="" textlink="">
      <xdr:nvSpPr>
        <xdr:cNvPr id="596" name="楕円 595"/>
        <xdr:cNvSpPr/>
      </xdr:nvSpPr>
      <xdr:spPr>
        <a:xfrm>
          <a:off x="21272500" y="69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124878</xdr:rowOff>
    </xdr:from>
    <xdr:to>
      <xdr:col>116</xdr:col>
      <xdr:colOff>63500</xdr:colOff>
      <xdr:row>40</xdr:row>
      <xdr:rowOff>132302</xdr:rowOff>
    </xdr:to>
    <xdr:cxnSp macro="">
      <xdr:nvCxnSpPr>
        <xdr:cNvPr id="597" name="直線コネクタ 596"/>
        <xdr:cNvCxnSpPr/>
      </xdr:nvCxnSpPr>
      <xdr:spPr>
        <a:xfrm flipV="1">
          <a:off x="21323300" y="6982878"/>
          <a:ext cx="8382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28456</xdr:rowOff>
    </xdr:from>
    <xdr:to>
      <xdr:col>107</xdr:col>
      <xdr:colOff>101600</xdr:colOff>
      <xdr:row>41</xdr:row>
      <xdr:rowOff>130056</xdr:rowOff>
    </xdr:to>
    <xdr:sp macro="" textlink="">
      <xdr:nvSpPr>
        <xdr:cNvPr id="598" name="楕円 597"/>
        <xdr:cNvSpPr/>
      </xdr:nvSpPr>
      <xdr:spPr>
        <a:xfrm>
          <a:off x="20383500" y="70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132302</xdr:rowOff>
    </xdr:from>
    <xdr:to>
      <xdr:col>111</xdr:col>
      <xdr:colOff>177800</xdr:colOff>
      <xdr:row>41</xdr:row>
      <xdr:rowOff>79256</xdr:rowOff>
    </xdr:to>
    <xdr:cxnSp macro="">
      <xdr:nvCxnSpPr>
        <xdr:cNvPr id="599" name="直線コネクタ 598"/>
        <xdr:cNvCxnSpPr/>
      </xdr:nvCxnSpPr>
      <xdr:spPr>
        <a:xfrm flipV="1">
          <a:off x="20434300" y="6990302"/>
          <a:ext cx="889000" cy="1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34923</xdr:rowOff>
    </xdr:from>
    <xdr:to>
      <xdr:col>102</xdr:col>
      <xdr:colOff>165100</xdr:colOff>
      <xdr:row>41</xdr:row>
      <xdr:rowOff>136523</xdr:rowOff>
    </xdr:to>
    <xdr:sp macro="" textlink="">
      <xdr:nvSpPr>
        <xdr:cNvPr id="600" name="楕円 599"/>
        <xdr:cNvSpPr/>
      </xdr:nvSpPr>
      <xdr:spPr>
        <a:xfrm>
          <a:off x="19494500" y="70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79256</xdr:rowOff>
    </xdr:from>
    <xdr:to>
      <xdr:col>107</xdr:col>
      <xdr:colOff>50800</xdr:colOff>
      <xdr:row>41</xdr:row>
      <xdr:rowOff>85723</xdr:rowOff>
    </xdr:to>
    <xdr:cxnSp macro="">
      <xdr:nvCxnSpPr>
        <xdr:cNvPr id="601" name="直線コネクタ 600"/>
        <xdr:cNvCxnSpPr/>
      </xdr:nvCxnSpPr>
      <xdr:spPr>
        <a:xfrm flipV="1">
          <a:off x="19545300" y="7108706"/>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42601</xdr:rowOff>
    </xdr:from>
    <xdr:to>
      <xdr:col>98</xdr:col>
      <xdr:colOff>38100</xdr:colOff>
      <xdr:row>41</xdr:row>
      <xdr:rowOff>144201</xdr:rowOff>
    </xdr:to>
    <xdr:sp macro="" textlink="">
      <xdr:nvSpPr>
        <xdr:cNvPr id="602" name="楕円 601"/>
        <xdr:cNvSpPr/>
      </xdr:nvSpPr>
      <xdr:spPr>
        <a:xfrm>
          <a:off x="18605500" y="707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85723</xdr:rowOff>
    </xdr:from>
    <xdr:to>
      <xdr:col>102</xdr:col>
      <xdr:colOff>114300</xdr:colOff>
      <xdr:row>41</xdr:row>
      <xdr:rowOff>93401</xdr:rowOff>
    </xdr:to>
    <xdr:cxnSp macro="">
      <xdr:nvCxnSpPr>
        <xdr:cNvPr id="603" name="直線コネクタ 602"/>
        <xdr:cNvCxnSpPr/>
      </xdr:nvCxnSpPr>
      <xdr:spPr>
        <a:xfrm flipV="1">
          <a:off x="18656300" y="7115173"/>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2779</xdr:rowOff>
    </xdr:from>
    <xdr:ext cx="534377" cy="259045"/>
    <xdr:sp macro="" textlink="">
      <xdr:nvSpPr>
        <xdr:cNvPr id="608" name="n_1mainValue【一般廃棄物処理施設】&#10;一人当たり有形固定資産（償却資産）額"/>
        <xdr:cNvSpPr txBox="1"/>
      </xdr:nvSpPr>
      <xdr:spPr>
        <a:xfrm>
          <a:off x="21043411" y="70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121183</xdr:rowOff>
    </xdr:from>
    <xdr:ext cx="534377" cy="259045"/>
    <xdr:sp macro="" textlink="">
      <xdr:nvSpPr>
        <xdr:cNvPr id="609" name="n_2mainValue【一般廃棄物処理施設】&#10;一人当たり有形固定資産（償却資産）額"/>
        <xdr:cNvSpPr txBox="1"/>
      </xdr:nvSpPr>
      <xdr:spPr>
        <a:xfrm>
          <a:off x="20167111" y="71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127650</xdr:rowOff>
    </xdr:from>
    <xdr:ext cx="534377" cy="259045"/>
    <xdr:sp macro="" textlink="">
      <xdr:nvSpPr>
        <xdr:cNvPr id="610" name="n_3mainValue【一般廃棄物処理施設】&#10;一人当たり有形固定資産（償却資産）額"/>
        <xdr:cNvSpPr txBox="1"/>
      </xdr:nvSpPr>
      <xdr:spPr>
        <a:xfrm>
          <a:off x="19278111" y="71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135328</xdr:rowOff>
    </xdr:from>
    <xdr:ext cx="534377" cy="259045"/>
    <xdr:sp macro="" textlink="">
      <xdr:nvSpPr>
        <xdr:cNvPr id="611" name="n_4mainValue【一般廃棄物処理施設】&#10;一人当たり有形固定資産（償却資産）額"/>
        <xdr:cNvSpPr txBox="1"/>
      </xdr:nvSpPr>
      <xdr:spPr>
        <a:xfrm>
          <a:off x="18389111" y="71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2" name="直線コネクタ 6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657"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8" name="フローチャート: 判断 6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9" name="フローチャート: 判断 6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0" name="フローチャート: 判断 6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1" name="フローチャート: 判断 6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2" name="フローチャート: 判断 6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31114</xdr:rowOff>
    </xdr:from>
    <xdr:to>
      <xdr:col>85</xdr:col>
      <xdr:colOff>177800</xdr:colOff>
      <xdr:row>85</xdr:row>
      <xdr:rowOff>132714</xdr:rowOff>
    </xdr:to>
    <xdr:sp macro="" textlink="">
      <xdr:nvSpPr>
        <xdr:cNvPr id="668" name="楕円 667"/>
        <xdr:cNvSpPr/>
      </xdr:nvSpPr>
      <xdr:spPr>
        <a:xfrm>
          <a:off x="16268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9541</xdr:rowOff>
    </xdr:from>
    <xdr:ext cx="405111" cy="259045"/>
    <xdr:sp macro="" textlink="">
      <xdr:nvSpPr>
        <xdr:cNvPr id="669" name="【消防施設】&#10;有形固定資産減価償却率該当値テキスト"/>
        <xdr:cNvSpPr txBox="1"/>
      </xdr:nvSpPr>
      <xdr:spPr>
        <a:xfrm>
          <a:off x="16357600"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670" name="楕円 669"/>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49530</xdr:rowOff>
    </xdr:from>
    <xdr:to>
      <xdr:col>85</xdr:col>
      <xdr:colOff>127000</xdr:colOff>
      <xdr:row>85</xdr:row>
      <xdr:rowOff>81914</xdr:rowOff>
    </xdr:to>
    <xdr:cxnSp macro="">
      <xdr:nvCxnSpPr>
        <xdr:cNvPr id="671" name="直線コネクタ 670"/>
        <xdr:cNvCxnSpPr/>
      </xdr:nvCxnSpPr>
      <xdr:spPr>
        <a:xfrm>
          <a:off x="15481300" y="146227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147320</xdr:rowOff>
    </xdr:from>
    <xdr:to>
      <xdr:col>76</xdr:col>
      <xdr:colOff>165100</xdr:colOff>
      <xdr:row>85</xdr:row>
      <xdr:rowOff>77470</xdr:rowOff>
    </xdr:to>
    <xdr:sp macro="" textlink="">
      <xdr:nvSpPr>
        <xdr:cNvPr id="672" name="楕円 671"/>
        <xdr:cNvSpPr/>
      </xdr:nvSpPr>
      <xdr:spPr>
        <a:xfrm>
          <a:off x="1454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49530</xdr:rowOff>
    </xdr:to>
    <xdr:cxnSp macro="">
      <xdr:nvCxnSpPr>
        <xdr:cNvPr id="673" name="直線コネクタ 672"/>
        <xdr:cNvCxnSpPr/>
      </xdr:nvCxnSpPr>
      <xdr:spPr>
        <a:xfrm>
          <a:off x="14592300" y="1459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111125</xdr:rowOff>
    </xdr:from>
    <xdr:to>
      <xdr:col>72</xdr:col>
      <xdr:colOff>38100</xdr:colOff>
      <xdr:row>85</xdr:row>
      <xdr:rowOff>41275</xdr:rowOff>
    </xdr:to>
    <xdr:sp macro="" textlink="">
      <xdr:nvSpPr>
        <xdr:cNvPr id="674" name="楕円 673"/>
        <xdr:cNvSpPr/>
      </xdr:nvSpPr>
      <xdr:spPr>
        <a:xfrm>
          <a:off x="13652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161925</xdr:rowOff>
    </xdr:from>
    <xdr:to>
      <xdr:col>76</xdr:col>
      <xdr:colOff>114300</xdr:colOff>
      <xdr:row>85</xdr:row>
      <xdr:rowOff>26670</xdr:rowOff>
    </xdr:to>
    <xdr:cxnSp macro="">
      <xdr:nvCxnSpPr>
        <xdr:cNvPr id="675" name="直線コネクタ 674"/>
        <xdr:cNvCxnSpPr/>
      </xdr:nvCxnSpPr>
      <xdr:spPr>
        <a:xfrm>
          <a:off x="13703300" y="14563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71120</xdr:rowOff>
    </xdr:from>
    <xdr:to>
      <xdr:col>67</xdr:col>
      <xdr:colOff>101600</xdr:colOff>
      <xdr:row>85</xdr:row>
      <xdr:rowOff>1270</xdr:rowOff>
    </xdr:to>
    <xdr:sp macro="" textlink="">
      <xdr:nvSpPr>
        <xdr:cNvPr id="676" name="楕円 675"/>
        <xdr:cNvSpPr/>
      </xdr:nvSpPr>
      <xdr:spPr>
        <a:xfrm>
          <a:off x="12763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121920</xdr:rowOff>
    </xdr:from>
    <xdr:to>
      <xdr:col>71</xdr:col>
      <xdr:colOff>177800</xdr:colOff>
      <xdr:row>84</xdr:row>
      <xdr:rowOff>161925</xdr:rowOff>
    </xdr:to>
    <xdr:cxnSp macro="">
      <xdr:nvCxnSpPr>
        <xdr:cNvPr id="677" name="直線コネクタ 676"/>
        <xdr:cNvCxnSpPr/>
      </xdr:nvCxnSpPr>
      <xdr:spPr>
        <a:xfrm>
          <a:off x="12814300" y="14523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67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68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91457</xdr:rowOff>
    </xdr:from>
    <xdr:ext cx="405111" cy="259045"/>
    <xdr:sp macro="" textlink="">
      <xdr:nvSpPr>
        <xdr:cNvPr id="682" name="n_1mainValue【消防施設】&#10;有形固定資産減価償却率"/>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68597</xdr:rowOff>
    </xdr:from>
    <xdr:ext cx="405111" cy="259045"/>
    <xdr:sp macro="" textlink="">
      <xdr:nvSpPr>
        <xdr:cNvPr id="683" name="n_2mainValue【消防施設】&#10;有形固定資産減価償却率"/>
        <xdr:cNvSpPr txBox="1"/>
      </xdr:nvSpPr>
      <xdr:spPr>
        <a:xfrm>
          <a:off x="14389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32402</xdr:rowOff>
    </xdr:from>
    <xdr:ext cx="405111" cy="259045"/>
    <xdr:sp macro="" textlink="">
      <xdr:nvSpPr>
        <xdr:cNvPr id="684" name="n_3mainValue【消防施設】&#10;有形固定資産減価償却率"/>
        <xdr:cNvSpPr txBox="1"/>
      </xdr:nvSpPr>
      <xdr:spPr>
        <a:xfrm>
          <a:off x="13500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163847</xdr:rowOff>
    </xdr:from>
    <xdr:ext cx="405111" cy="259045"/>
    <xdr:sp macro="" textlink="">
      <xdr:nvSpPr>
        <xdr:cNvPr id="685" name="n_4mainValue【消防施設】&#10;有形固定資産減価償却率"/>
        <xdr:cNvSpPr txBox="1"/>
      </xdr:nvSpPr>
      <xdr:spPr>
        <a:xfrm>
          <a:off x="12611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6" name="直線コネクタ 6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7" name="テキスト ボックス 6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8" name="直線コネクタ 6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9" name="テキスト ボックス 6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0" name="直線コネクタ 6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1" name="テキスト ボックス 7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2" name="直線コネクタ 7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3" name="テキスト ボックス 7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4" name="直線コネクタ 7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5" name="テキスト ボックス 7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6" name="直線コネクタ 7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7" name="テキスト ボックス 7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1" name="直線コネクタ 7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3" name="直線コネクタ 7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5" name="直線コネクタ 7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6"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7" name="フローチャート: 判断 7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8" name="フローチャート: 判断 7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9" name="フローチャート: 判断 7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20" name="フローチャート: 判断 7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1" name="フローチャート: 判断 7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98334</xdr:rowOff>
    </xdr:from>
    <xdr:to>
      <xdr:col>116</xdr:col>
      <xdr:colOff>114300</xdr:colOff>
      <xdr:row>87</xdr:row>
      <xdr:rowOff>28484</xdr:rowOff>
    </xdr:to>
    <xdr:sp macro="" textlink="">
      <xdr:nvSpPr>
        <xdr:cNvPr id="727" name="楕円 726"/>
        <xdr:cNvSpPr/>
      </xdr:nvSpPr>
      <xdr:spPr>
        <a:xfrm>
          <a:off x="221107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13261</xdr:rowOff>
    </xdr:from>
    <xdr:ext cx="469744" cy="259045"/>
    <xdr:sp macro="" textlink="">
      <xdr:nvSpPr>
        <xdr:cNvPr id="728" name="【消防施設】&#10;一人当たり面積該当値テキスト"/>
        <xdr:cNvSpPr txBox="1"/>
      </xdr:nvSpPr>
      <xdr:spPr>
        <a:xfrm>
          <a:off x="22199600" y="147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98334</xdr:rowOff>
    </xdr:from>
    <xdr:to>
      <xdr:col>112</xdr:col>
      <xdr:colOff>38100</xdr:colOff>
      <xdr:row>87</xdr:row>
      <xdr:rowOff>28484</xdr:rowOff>
    </xdr:to>
    <xdr:sp macro="" textlink="">
      <xdr:nvSpPr>
        <xdr:cNvPr id="729" name="楕円 728"/>
        <xdr:cNvSpPr/>
      </xdr:nvSpPr>
      <xdr:spPr>
        <a:xfrm>
          <a:off x="21272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149134</xdr:rowOff>
    </xdr:from>
    <xdr:to>
      <xdr:col>116</xdr:col>
      <xdr:colOff>63500</xdr:colOff>
      <xdr:row>86</xdr:row>
      <xdr:rowOff>149134</xdr:rowOff>
    </xdr:to>
    <xdr:cxnSp macro="">
      <xdr:nvCxnSpPr>
        <xdr:cNvPr id="730" name="直線コネクタ 729"/>
        <xdr:cNvCxnSpPr/>
      </xdr:nvCxnSpPr>
      <xdr:spPr>
        <a:xfrm>
          <a:off x="21323300" y="14893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98334</xdr:rowOff>
    </xdr:from>
    <xdr:to>
      <xdr:col>107</xdr:col>
      <xdr:colOff>101600</xdr:colOff>
      <xdr:row>87</xdr:row>
      <xdr:rowOff>28484</xdr:rowOff>
    </xdr:to>
    <xdr:sp macro="" textlink="">
      <xdr:nvSpPr>
        <xdr:cNvPr id="731" name="楕円 730"/>
        <xdr:cNvSpPr/>
      </xdr:nvSpPr>
      <xdr:spPr>
        <a:xfrm>
          <a:off x="20383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149134</xdr:rowOff>
    </xdr:from>
    <xdr:to>
      <xdr:col>111</xdr:col>
      <xdr:colOff>177800</xdr:colOff>
      <xdr:row>86</xdr:row>
      <xdr:rowOff>149134</xdr:rowOff>
    </xdr:to>
    <xdr:cxnSp macro="">
      <xdr:nvCxnSpPr>
        <xdr:cNvPr id="732" name="直線コネクタ 731"/>
        <xdr:cNvCxnSpPr/>
      </xdr:nvCxnSpPr>
      <xdr:spPr>
        <a:xfrm>
          <a:off x="20434300" y="14893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99423</xdr:rowOff>
    </xdr:from>
    <xdr:to>
      <xdr:col>102</xdr:col>
      <xdr:colOff>165100</xdr:colOff>
      <xdr:row>87</xdr:row>
      <xdr:rowOff>29573</xdr:rowOff>
    </xdr:to>
    <xdr:sp macro="" textlink="">
      <xdr:nvSpPr>
        <xdr:cNvPr id="733" name="楕円 732"/>
        <xdr:cNvSpPr/>
      </xdr:nvSpPr>
      <xdr:spPr>
        <a:xfrm>
          <a:off x="19494500" y="148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149134</xdr:rowOff>
    </xdr:from>
    <xdr:to>
      <xdr:col>107</xdr:col>
      <xdr:colOff>50800</xdr:colOff>
      <xdr:row>86</xdr:row>
      <xdr:rowOff>150223</xdr:rowOff>
    </xdr:to>
    <xdr:cxnSp macro="">
      <xdr:nvCxnSpPr>
        <xdr:cNvPr id="734" name="直線コネクタ 733"/>
        <xdr:cNvCxnSpPr/>
      </xdr:nvCxnSpPr>
      <xdr:spPr>
        <a:xfrm flipV="1">
          <a:off x="19545300" y="148938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99423</xdr:rowOff>
    </xdr:from>
    <xdr:to>
      <xdr:col>98</xdr:col>
      <xdr:colOff>38100</xdr:colOff>
      <xdr:row>87</xdr:row>
      <xdr:rowOff>29573</xdr:rowOff>
    </xdr:to>
    <xdr:sp macro="" textlink="">
      <xdr:nvSpPr>
        <xdr:cNvPr id="735" name="楕円 734"/>
        <xdr:cNvSpPr/>
      </xdr:nvSpPr>
      <xdr:spPr>
        <a:xfrm>
          <a:off x="18605500" y="148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150223</xdr:rowOff>
    </xdr:from>
    <xdr:to>
      <xdr:col>102</xdr:col>
      <xdr:colOff>114300</xdr:colOff>
      <xdr:row>86</xdr:row>
      <xdr:rowOff>150223</xdr:rowOff>
    </xdr:to>
    <xdr:cxnSp macro="">
      <xdr:nvCxnSpPr>
        <xdr:cNvPr id="736" name="直線コネクタ 735"/>
        <xdr:cNvCxnSpPr/>
      </xdr:nvCxnSpPr>
      <xdr:spPr>
        <a:xfrm>
          <a:off x="18656300" y="14894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37"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738"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739"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740"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19611</xdr:rowOff>
    </xdr:from>
    <xdr:ext cx="469744" cy="259045"/>
    <xdr:sp macro="" textlink="">
      <xdr:nvSpPr>
        <xdr:cNvPr id="741" name="n_1mainValue【消防施設】&#10;一人当たり面積"/>
        <xdr:cNvSpPr txBox="1"/>
      </xdr:nvSpPr>
      <xdr:spPr>
        <a:xfrm>
          <a:off x="210757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19611</xdr:rowOff>
    </xdr:from>
    <xdr:ext cx="469744" cy="259045"/>
    <xdr:sp macro="" textlink="">
      <xdr:nvSpPr>
        <xdr:cNvPr id="742" name="n_2mainValue【消防施設】&#10;一人当たり面積"/>
        <xdr:cNvSpPr txBox="1"/>
      </xdr:nvSpPr>
      <xdr:spPr>
        <a:xfrm>
          <a:off x="201994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20700</xdr:rowOff>
    </xdr:from>
    <xdr:ext cx="469744" cy="259045"/>
    <xdr:sp macro="" textlink="">
      <xdr:nvSpPr>
        <xdr:cNvPr id="743" name="n_3mainValue【消防施設】&#10;一人当たり面積"/>
        <xdr:cNvSpPr txBox="1"/>
      </xdr:nvSpPr>
      <xdr:spPr>
        <a:xfrm>
          <a:off x="19310427" y="14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20700</xdr:rowOff>
    </xdr:from>
    <xdr:ext cx="469744" cy="259045"/>
    <xdr:sp macro="" textlink="">
      <xdr:nvSpPr>
        <xdr:cNvPr id="744" name="n_4mainValue【消防施設】&#10;一人当たり面積"/>
        <xdr:cNvSpPr txBox="1"/>
      </xdr:nvSpPr>
      <xdr:spPr>
        <a:xfrm>
          <a:off x="18421427" y="14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70" name="直線コネクタ 7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2" name="直線コネクタ 7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4" name="直線コネクタ 7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5"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フローチャート: 判断 7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7" name="フローチャート: 判断 7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8" name="フローチャート: 判断 7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9" name="フローチャート: 判断 7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80" name="フローチャート: 判断 7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160927</xdr:rowOff>
    </xdr:from>
    <xdr:to>
      <xdr:col>85</xdr:col>
      <xdr:colOff>177800</xdr:colOff>
      <xdr:row>105</xdr:row>
      <xdr:rowOff>91077</xdr:rowOff>
    </xdr:to>
    <xdr:sp macro="" textlink="">
      <xdr:nvSpPr>
        <xdr:cNvPr id="786" name="楕円 785"/>
        <xdr:cNvSpPr/>
      </xdr:nvSpPr>
      <xdr:spPr>
        <a:xfrm>
          <a:off x="16268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139354</xdr:rowOff>
    </xdr:from>
    <xdr:ext cx="405111" cy="259045"/>
    <xdr:sp macro="" textlink="">
      <xdr:nvSpPr>
        <xdr:cNvPr id="787" name="【庁舎】&#10;有形固定資産減価償却率該当値テキスト"/>
        <xdr:cNvSpPr txBox="1"/>
      </xdr:nvSpPr>
      <xdr:spPr>
        <a:xfrm>
          <a:off x="16357600"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136434</xdr:rowOff>
    </xdr:from>
    <xdr:to>
      <xdr:col>81</xdr:col>
      <xdr:colOff>101600</xdr:colOff>
      <xdr:row>105</xdr:row>
      <xdr:rowOff>66584</xdr:rowOff>
    </xdr:to>
    <xdr:sp macro="" textlink="">
      <xdr:nvSpPr>
        <xdr:cNvPr id="788" name="楕円 787"/>
        <xdr:cNvSpPr/>
      </xdr:nvSpPr>
      <xdr:spPr>
        <a:xfrm>
          <a:off x="15430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xdr:rowOff>
    </xdr:from>
    <xdr:to>
      <xdr:col>85</xdr:col>
      <xdr:colOff>127000</xdr:colOff>
      <xdr:row>105</xdr:row>
      <xdr:rowOff>40277</xdr:rowOff>
    </xdr:to>
    <xdr:cxnSp macro="">
      <xdr:nvCxnSpPr>
        <xdr:cNvPr id="789" name="直線コネクタ 788"/>
        <xdr:cNvCxnSpPr/>
      </xdr:nvCxnSpPr>
      <xdr:spPr>
        <a:xfrm>
          <a:off x="15481300" y="1801803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121738</xdr:rowOff>
    </xdr:from>
    <xdr:to>
      <xdr:col>76</xdr:col>
      <xdr:colOff>165100</xdr:colOff>
      <xdr:row>105</xdr:row>
      <xdr:rowOff>51888</xdr:rowOff>
    </xdr:to>
    <xdr:sp macro="" textlink="">
      <xdr:nvSpPr>
        <xdr:cNvPr id="790" name="楕円 789"/>
        <xdr:cNvSpPr/>
      </xdr:nvSpPr>
      <xdr:spPr>
        <a:xfrm>
          <a:off x="14541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xdr:rowOff>
    </xdr:from>
    <xdr:to>
      <xdr:col>81</xdr:col>
      <xdr:colOff>50800</xdr:colOff>
      <xdr:row>105</xdr:row>
      <xdr:rowOff>15784</xdr:rowOff>
    </xdr:to>
    <xdr:cxnSp macro="">
      <xdr:nvCxnSpPr>
        <xdr:cNvPr id="791" name="直線コネクタ 790"/>
        <xdr:cNvCxnSpPr/>
      </xdr:nvCxnSpPr>
      <xdr:spPr>
        <a:xfrm>
          <a:off x="14592300" y="180033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92" name="楕円 791"/>
        <xdr:cNvSpPr/>
      </xdr:nvSpPr>
      <xdr:spPr>
        <a:xfrm>
          <a:off x="1365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148045</xdr:rowOff>
    </xdr:from>
    <xdr:to>
      <xdr:col>76</xdr:col>
      <xdr:colOff>114300</xdr:colOff>
      <xdr:row>105</xdr:row>
      <xdr:rowOff>1088</xdr:rowOff>
    </xdr:to>
    <xdr:cxnSp macro="">
      <xdr:nvCxnSpPr>
        <xdr:cNvPr id="793" name="直線コネクタ 792"/>
        <xdr:cNvCxnSpPr/>
      </xdr:nvCxnSpPr>
      <xdr:spPr>
        <a:xfrm>
          <a:off x="13703300" y="179788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76019</xdr:rowOff>
    </xdr:from>
    <xdr:to>
      <xdr:col>67</xdr:col>
      <xdr:colOff>101600</xdr:colOff>
      <xdr:row>105</xdr:row>
      <xdr:rowOff>6169</xdr:rowOff>
    </xdr:to>
    <xdr:sp macro="" textlink="">
      <xdr:nvSpPr>
        <xdr:cNvPr id="794" name="楕円 793"/>
        <xdr:cNvSpPr/>
      </xdr:nvSpPr>
      <xdr:spPr>
        <a:xfrm>
          <a:off x="12763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126819</xdr:rowOff>
    </xdr:from>
    <xdr:to>
      <xdr:col>71</xdr:col>
      <xdr:colOff>177800</xdr:colOff>
      <xdr:row>104</xdr:row>
      <xdr:rowOff>148045</xdr:rowOff>
    </xdr:to>
    <xdr:cxnSp macro="">
      <xdr:nvCxnSpPr>
        <xdr:cNvPr id="795" name="直線コネクタ 794"/>
        <xdr:cNvCxnSpPr/>
      </xdr:nvCxnSpPr>
      <xdr:spPr>
        <a:xfrm>
          <a:off x="12814300" y="1795761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8"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99" name="n_4aveValue【庁舎】&#10;有形固定資産減価償却率"/>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57711</xdr:rowOff>
    </xdr:from>
    <xdr:ext cx="405111" cy="259045"/>
    <xdr:sp macro="" textlink="">
      <xdr:nvSpPr>
        <xdr:cNvPr id="800" name="n_1mainValue【庁舎】&#10;有形固定資産減価償却率"/>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43015</xdr:rowOff>
    </xdr:from>
    <xdr:ext cx="405111" cy="259045"/>
    <xdr:sp macro="" textlink="">
      <xdr:nvSpPr>
        <xdr:cNvPr id="801" name="n_2mainValue【庁舎】&#10;有形固定資産減価償却率"/>
        <xdr:cNvSpPr txBox="1"/>
      </xdr:nvSpPr>
      <xdr:spPr>
        <a:xfrm>
          <a:off x="14389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02" name="n_3main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22696</xdr:rowOff>
    </xdr:from>
    <xdr:ext cx="405111" cy="259045"/>
    <xdr:sp macro="" textlink="">
      <xdr:nvSpPr>
        <xdr:cNvPr id="803" name="n_4mainValue【庁舎】&#10;有形固定資産減価償却率"/>
        <xdr:cNvSpPr txBox="1"/>
      </xdr:nvSpPr>
      <xdr:spPr>
        <a:xfrm>
          <a:off x="12611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7" name="直線コネクタ 8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9" name="直線コネクタ 8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1" name="直線コネクタ 8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32"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3" name="フローチャート: 判断 8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4" name="フローチャート: 判断 8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5" name="フローチャート: 判断 8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6" name="フローチャート: 判断 8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7" name="フローチャート: 判断 8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xdr:rowOff>
    </xdr:from>
    <xdr:to>
      <xdr:col>116</xdr:col>
      <xdr:colOff>114300</xdr:colOff>
      <xdr:row>107</xdr:row>
      <xdr:rowOff>117475</xdr:rowOff>
    </xdr:to>
    <xdr:sp macro="" textlink="">
      <xdr:nvSpPr>
        <xdr:cNvPr id="843" name="楕円 842"/>
        <xdr:cNvSpPr/>
      </xdr:nvSpPr>
      <xdr:spPr>
        <a:xfrm>
          <a:off x="22110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165752</xdr:rowOff>
    </xdr:from>
    <xdr:ext cx="469744" cy="259045"/>
    <xdr:sp macro="" textlink="">
      <xdr:nvSpPr>
        <xdr:cNvPr id="844" name="【庁舎】&#10;一人当たり面積該当値テキスト"/>
        <xdr:cNvSpPr txBox="1"/>
      </xdr:nvSpPr>
      <xdr:spPr>
        <a:xfrm>
          <a:off x="22199600" y="183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17780</xdr:rowOff>
    </xdr:from>
    <xdr:to>
      <xdr:col>112</xdr:col>
      <xdr:colOff>38100</xdr:colOff>
      <xdr:row>107</xdr:row>
      <xdr:rowOff>119380</xdr:rowOff>
    </xdr:to>
    <xdr:sp macro="" textlink="">
      <xdr:nvSpPr>
        <xdr:cNvPr id="845" name="楕円 844"/>
        <xdr:cNvSpPr/>
      </xdr:nvSpPr>
      <xdr:spPr>
        <a:xfrm>
          <a:off x="21272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66675</xdr:rowOff>
    </xdr:from>
    <xdr:to>
      <xdr:col>116</xdr:col>
      <xdr:colOff>63500</xdr:colOff>
      <xdr:row>107</xdr:row>
      <xdr:rowOff>68580</xdr:rowOff>
    </xdr:to>
    <xdr:cxnSp macro="">
      <xdr:nvCxnSpPr>
        <xdr:cNvPr id="846" name="直線コネクタ 845"/>
        <xdr:cNvCxnSpPr/>
      </xdr:nvCxnSpPr>
      <xdr:spPr>
        <a:xfrm flipV="1">
          <a:off x="21323300" y="18411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23495</xdr:rowOff>
    </xdr:from>
    <xdr:to>
      <xdr:col>107</xdr:col>
      <xdr:colOff>101600</xdr:colOff>
      <xdr:row>107</xdr:row>
      <xdr:rowOff>125095</xdr:rowOff>
    </xdr:to>
    <xdr:sp macro="" textlink="">
      <xdr:nvSpPr>
        <xdr:cNvPr id="847" name="楕円 846"/>
        <xdr:cNvSpPr/>
      </xdr:nvSpPr>
      <xdr:spPr>
        <a:xfrm>
          <a:off x="20383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68580</xdr:rowOff>
    </xdr:from>
    <xdr:to>
      <xdr:col>111</xdr:col>
      <xdr:colOff>177800</xdr:colOff>
      <xdr:row>107</xdr:row>
      <xdr:rowOff>74295</xdr:rowOff>
    </xdr:to>
    <xdr:cxnSp macro="">
      <xdr:nvCxnSpPr>
        <xdr:cNvPr id="848" name="直線コネクタ 847"/>
        <xdr:cNvCxnSpPr/>
      </xdr:nvCxnSpPr>
      <xdr:spPr>
        <a:xfrm flipV="1">
          <a:off x="20434300" y="18413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27305</xdr:rowOff>
    </xdr:from>
    <xdr:to>
      <xdr:col>102</xdr:col>
      <xdr:colOff>165100</xdr:colOff>
      <xdr:row>107</xdr:row>
      <xdr:rowOff>128905</xdr:rowOff>
    </xdr:to>
    <xdr:sp macro="" textlink="">
      <xdr:nvSpPr>
        <xdr:cNvPr id="849" name="楕円 848"/>
        <xdr:cNvSpPr/>
      </xdr:nvSpPr>
      <xdr:spPr>
        <a:xfrm>
          <a:off x="19494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74295</xdr:rowOff>
    </xdr:from>
    <xdr:to>
      <xdr:col>107</xdr:col>
      <xdr:colOff>50800</xdr:colOff>
      <xdr:row>107</xdr:row>
      <xdr:rowOff>78105</xdr:rowOff>
    </xdr:to>
    <xdr:cxnSp macro="">
      <xdr:nvCxnSpPr>
        <xdr:cNvPr id="850" name="直線コネクタ 849"/>
        <xdr:cNvCxnSpPr/>
      </xdr:nvCxnSpPr>
      <xdr:spPr>
        <a:xfrm flipV="1">
          <a:off x="19545300" y="184194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29211</xdr:rowOff>
    </xdr:from>
    <xdr:to>
      <xdr:col>98</xdr:col>
      <xdr:colOff>38100</xdr:colOff>
      <xdr:row>107</xdr:row>
      <xdr:rowOff>130811</xdr:rowOff>
    </xdr:to>
    <xdr:sp macro="" textlink="">
      <xdr:nvSpPr>
        <xdr:cNvPr id="851" name="楕円 850"/>
        <xdr:cNvSpPr/>
      </xdr:nvSpPr>
      <xdr:spPr>
        <a:xfrm>
          <a:off x="18605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78105</xdr:rowOff>
    </xdr:from>
    <xdr:to>
      <xdr:col>102</xdr:col>
      <xdr:colOff>114300</xdr:colOff>
      <xdr:row>107</xdr:row>
      <xdr:rowOff>80011</xdr:rowOff>
    </xdr:to>
    <xdr:cxnSp macro="">
      <xdr:nvCxnSpPr>
        <xdr:cNvPr id="852" name="直線コネクタ 851"/>
        <xdr:cNvCxnSpPr/>
      </xdr:nvCxnSpPr>
      <xdr:spPr>
        <a:xfrm flipV="1">
          <a:off x="18656300" y="184232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53"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54"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855"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6"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110507</xdr:rowOff>
    </xdr:from>
    <xdr:ext cx="469744" cy="259045"/>
    <xdr:sp macro="" textlink="">
      <xdr:nvSpPr>
        <xdr:cNvPr id="857" name="n_1mainValue【庁舎】&#10;一人当たり面積"/>
        <xdr:cNvSpPr txBox="1"/>
      </xdr:nvSpPr>
      <xdr:spPr>
        <a:xfrm>
          <a:off x="21075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116222</xdr:rowOff>
    </xdr:from>
    <xdr:ext cx="469744" cy="259045"/>
    <xdr:sp macro="" textlink="">
      <xdr:nvSpPr>
        <xdr:cNvPr id="858" name="n_2mainValue【庁舎】&#10;一人当たり面積"/>
        <xdr:cNvSpPr txBox="1"/>
      </xdr:nvSpPr>
      <xdr:spPr>
        <a:xfrm>
          <a:off x="20199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120032</xdr:rowOff>
    </xdr:from>
    <xdr:ext cx="469744" cy="259045"/>
    <xdr:sp macro="" textlink="">
      <xdr:nvSpPr>
        <xdr:cNvPr id="859" name="n_3mainValue【庁舎】&#10;一人当たり面積"/>
        <xdr:cNvSpPr txBox="1"/>
      </xdr:nvSpPr>
      <xdr:spPr>
        <a:xfrm>
          <a:off x="193104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121938</xdr:rowOff>
    </xdr:from>
    <xdr:ext cx="469744" cy="259045"/>
    <xdr:sp macro="" textlink="">
      <xdr:nvSpPr>
        <xdr:cNvPr id="860" name="n_4mainValue【庁舎】&#10;一人当たり面積"/>
        <xdr:cNvSpPr txBox="1"/>
      </xdr:nvSpPr>
      <xdr:spPr>
        <a:xfrm>
          <a:off x="18421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体育館・プール、消防施設、庁舎が全国平均、県平均</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プールについては、民間施設の活用や近隣学校で共用を調査・研究を進めており、適正な維持管理を進めていく。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消防施設は、防災の観点からも現状を適宜把握し、緊急時でも活用できる施設や設備として維持管理を引き続き進めていく。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庁舎については、他の公共施設の状況を踏まえて引き続き改善に努めていく。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47,744
47,156
121.74
33,756,015
31,808,178
927,591
11,650,507
18,054,050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698126" y="450476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法人市民税は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latin typeface="ＭＳ Ｐゴシック" panose="020B0600070205080204" pitchFamily="50" charset="-128"/>
              <a:ea typeface="ＭＳ Ｐゴシック" panose="020B0600070205080204" pitchFamily="50" charset="-128"/>
            </a:rPr>
            <a:t>したものの、個人市民税は前年比</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百万円減少、固定資産税においても前年比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百万円減少している。結果、市税等の減少により、財政力指数は</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と昨年と比べ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ポイント下降した。安定した財政運営を行っていくため、税の徴収強化等により改善を図っていく。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117475</xdr:rowOff>
    </xdr:to>
    <xdr:cxnSp macro="">
      <xdr:nvCxnSpPr>
        <xdr:cNvPr id="69" name="直線コネクタ 68"/>
        <xdr:cNvCxnSpPr/>
      </xdr:nvCxnSpPr>
      <xdr:spPr>
        <a:xfrm>
          <a:off x="4114800" y="67638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97367</xdr:rowOff>
    </xdr:to>
    <xdr:cxnSp macro="">
      <xdr:nvCxnSpPr>
        <xdr:cNvPr id="72" name="直線コネクタ 71"/>
        <xdr:cNvCxnSpPr/>
      </xdr:nvCxnSpPr>
      <xdr:spPr>
        <a:xfrm flipV="1">
          <a:off x="3225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5" name="直線コネクタ 74"/>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137583</xdr:rowOff>
    </xdr:to>
    <xdr:cxnSp macro="">
      <xdr:nvCxnSpPr>
        <xdr:cNvPr id="78" name="直線コネクタ 77"/>
        <xdr:cNvCxnSpPr/>
      </xdr:nvCxnSpPr>
      <xdr:spPr>
        <a:xfrm flipV="1">
          <a:off x="1447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26458</xdr:rowOff>
    </xdr:from>
    <xdr:to>
      <xdr:col>19</xdr:col>
      <xdr:colOff>184150</xdr:colOff>
      <xdr:row>39</xdr:row>
      <xdr:rowOff>128058</xdr:rowOff>
    </xdr:to>
    <xdr:sp macro="" textlink="">
      <xdr:nvSpPr>
        <xdr:cNvPr id="90" name="楕円 89"/>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138235</xdr:rowOff>
    </xdr:from>
    <xdr:ext cx="736600" cy="259045"/>
    <xdr:sp macro="" textlink="">
      <xdr:nvSpPr>
        <xdr:cNvPr id="91" name="テキスト ボックス 90"/>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ふるさと納税寄附の増加により、寄附金が前年比</a:t>
          </a:r>
          <a:r>
            <a:rPr kumimoji="1" lang="en-US" altLang="ja-JP" sz="1300">
              <a:latin typeface="ＭＳ Ｐゴシック" panose="020B0600070205080204" pitchFamily="50" charset="-128"/>
              <a:ea typeface="ＭＳ Ｐゴシック" panose="020B0600070205080204" pitchFamily="50" charset="-128"/>
            </a:rPr>
            <a:t>1,096</a:t>
          </a:r>
          <a:r>
            <a:rPr kumimoji="1" lang="ja-JP" altLang="en-US" sz="1300">
              <a:latin typeface="ＭＳ Ｐゴシック" panose="020B0600070205080204" pitchFamily="50" charset="-128"/>
              <a:ea typeface="ＭＳ Ｐゴシック" panose="020B0600070205080204" pitchFamily="50" charset="-128"/>
            </a:rPr>
            <a:t>百万円増加した。寄附の意向に合った事業の展開により、経常経費を抑えている。しかし、人件費等の増加の影響もあり、経常収支比率は前年比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引き続き、ふるさと納税の幅広い活用による住民サービスの向上及び、地域発展に努めていく。また、事務事業の精査により、経費削減を図っていく。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61</xdr:row>
      <xdr:rowOff>111337</xdr:rowOff>
    </xdr:to>
    <xdr:cxnSp macro="">
      <xdr:nvCxnSpPr>
        <xdr:cNvPr id="132" name="直線コネクタ 131"/>
        <xdr:cNvCxnSpPr/>
      </xdr:nvCxnSpPr>
      <xdr:spPr>
        <a:xfrm>
          <a:off x="4114800" y="105617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61</xdr:row>
      <xdr:rowOff>167640</xdr:rowOff>
    </xdr:to>
    <xdr:cxnSp macro="">
      <xdr:nvCxnSpPr>
        <xdr:cNvPr id="135" name="直線コネクタ 134"/>
        <xdr:cNvCxnSpPr/>
      </xdr:nvCxnSpPr>
      <xdr:spPr>
        <a:xfrm flipV="1">
          <a:off x="3225800" y="105617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4233</xdr:rowOff>
    </xdr:to>
    <xdr:cxnSp macro="">
      <xdr:nvCxnSpPr>
        <xdr:cNvPr id="138" name="直線コネクタ 137"/>
        <xdr:cNvCxnSpPr/>
      </xdr:nvCxnSpPr>
      <xdr:spPr>
        <a:xfrm flipV="1">
          <a:off x="2336800" y="1062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149013</xdr:rowOff>
    </xdr:to>
    <xdr:cxnSp macro="">
      <xdr:nvCxnSpPr>
        <xdr:cNvPr id="141" name="直線コネクタ 140"/>
        <xdr:cNvCxnSpPr/>
      </xdr:nvCxnSpPr>
      <xdr:spPr>
        <a:xfrm flipV="1">
          <a:off x="1447800" y="106341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1" name="楕円 150"/>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2"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3" name="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164271</xdr:rowOff>
    </xdr:from>
    <xdr:ext cx="736600" cy="259045"/>
    <xdr:sp macro="" textlink="">
      <xdr:nvSpPr>
        <xdr:cNvPr id="154" name="テキスト ボックス 153"/>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5" name="楕円 154"/>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6" name="テキスト ボックス 155"/>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7" name="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人件費については、前年と比較し増加している。その要因としては、令和３年人事院勧告等に基づく期末手当の減少があった一方、定年退職者数の増により前年比</a:t>
          </a:r>
          <a:r>
            <a:rPr kumimoji="1" lang="en-US" altLang="ja-JP" sz="1300">
              <a:latin typeface="ＭＳ Ｐゴシック" panose="020B0600070205080204" pitchFamily="50" charset="-128"/>
              <a:ea typeface="ＭＳ Ｐゴシック" panose="020B0600070205080204" pitchFamily="50" charset="-128"/>
            </a:rPr>
            <a:t>130.1</a:t>
          </a:r>
          <a:r>
            <a:rPr kumimoji="1" lang="ja-JP" altLang="en-US" sz="1300">
              <a:latin typeface="ＭＳ Ｐゴシック" panose="020B0600070205080204" pitchFamily="50" charset="-128"/>
              <a:ea typeface="ＭＳ Ｐゴシック" panose="020B0600070205080204" pitchFamily="50" charset="-128"/>
            </a:rPr>
            <a:t>％となったことや新型コロナウイルス感染症対策・新型コロナワクチン接種にかかる対応に伴う人件費の拡張が主な増加要因と考えられる。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物件費についても増加している。その要因としては、ふるさと納税寄附額の増加に伴い、返礼に対する委託料が増加していることが影響している。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29741</xdr:rowOff>
    </xdr:from>
    <xdr:to>
      <xdr:col>23</xdr:col>
      <xdr:colOff>133350</xdr:colOff>
      <xdr:row>87</xdr:row>
      <xdr:rowOff>135006</xdr:rowOff>
    </xdr:to>
    <xdr:cxnSp macro="">
      <xdr:nvCxnSpPr>
        <xdr:cNvPr id="195" name="直線コネクタ 194"/>
        <xdr:cNvCxnSpPr/>
      </xdr:nvCxnSpPr>
      <xdr:spPr>
        <a:xfrm>
          <a:off x="4114800" y="14774441"/>
          <a:ext cx="838200" cy="27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123555</xdr:rowOff>
    </xdr:from>
    <xdr:to>
      <xdr:col>19</xdr:col>
      <xdr:colOff>133350</xdr:colOff>
      <xdr:row>86</xdr:row>
      <xdr:rowOff>29741</xdr:rowOff>
    </xdr:to>
    <xdr:cxnSp macro="">
      <xdr:nvCxnSpPr>
        <xdr:cNvPr id="198" name="直線コネクタ 197"/>
        <xdr:cNvCxnSpPr/>
      </xdr:nvCxnSpPr>
      <xdr:spPr>
        <a:xfrm>
          <a:off x="3225800" y="14525355"/>
          <a:ext cx="889000" cy="2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127631</xdr:rowOff>
    </xdr:from>
    <xdr:to>
      <xdr:col>15</xdr:col>
      <xdr:colOff>82550</xdr:colOff>
      <xdr:row>84</xdr:row>
      <xdr:rowOff>123555</xdr:rowOff>
    </xdr:to>
    <xdr:cxnSp macro="">
      <xdr:nvCxnSpPr>
        <xdr:cNvPr id="201" name="直線コネクタ 200"/>
        <xdr:cNvCxnSpPr/>
      </xdr:nvCxnSpPr>
      <xdr:spPr>
        <a:xfrm>
          <a:off x="2336800" y="14357981"/>
          <a:ext cx="889000" cy="1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48493</xdr:rowOff>
    </xdr:from>
    <xdr:to>
      <xdr:col>11</xdr:col>
      <xdr:colOff>31750</xdr:colOff>
      <xdr:row>83</xdr:row>
      <xdr:rowOff>127631</xdr:rowOff>
    </xdr:to>
    <xdr:cxnSp macro="">
      <xdr:nvCxnSpPr>
        <xdr:cNvPr id="204" name="直線コネクタ 203"/>
        <xdr:cNvCxnSpPr/>
      </xdr:nvCxnSpPr>
      <xdr:spPr>
        <a:xfrm>
          <a:off x="1447800" y="14278843"/>
          <a:ext cx="889000" cy="7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84206</xdr:rowOff>
    </xdr:from>
    <xdr:to>
      <xdr:col>23</xdr:col>
      <xdr:colOff>184150</xdr:colOff>
      <xdr:row>88</xdr:row>
      <xdr:rowOff>14356</xdr:rowOff>
    </xdr:to>
    <xdr:sp macro="" textlink="">
      <xdr:nvSpPr>
        <xdr:cNvPr id="214" name="楕円 213"/>
        <xdr:cNvSpPr/>
      </xdr:nvSpPr>
      <xdr:spPr>
        <a:xfrm>
          <a:off x="4902200" y="150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56283</xdr:rowOff>
    </xdr:from>
    <xdr:ext cx="762000" cy="259045"/>
    <xdr:sp macro="" textlink="">
      <xdr:nvSpPr>
        <xdr:cNvPr id="215" name="人件費・物件費等の状況該当値テキスト"/>
        <xdr:cNvSpPr txBox="1"/>
      </xdr:nvSpPr>
      <xdr:spPr>
        <a:xfrm>
          <a:off x="5041900" y="1497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150391</xdr:rowOff>
    </xdr:from>
    <xdr:to>
      <xdr:col>19</xdr:col>
      <xdr:colOff>184150</xdr:colOff>
      <xdr:row>86</xdr:row>
      <xdr:rowOff>80541</xdr:rowOff>
    </xdr:to>
    <xdr:sp macro="" textlink="">
      <xdr:nvSpPr>
        <xdr:cNvPr id="216" name="楕円 215"/>
        <xdr:cNvSpPr/>
      </xdr:nvSpPr>
      <xdr:spPr>
        <a:xfrm>
          <a:off x="4064000" y="147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65318</xdr:rowOff>
    </xdr:from>
    <xdr:ext cx="736600" cy="259045"/>
    <xdr:sp macro="" textlink="">
      <xdr:nvSpPr>
        <xdr:cNvPr id="217" name="テキスト ボックス 216"/>
        <xdr:cNvSpPr txBox="1"/>
      </xdr:nvSpPr>
      <xdr:spPr>
        <a:xfrm>
          <a:off x="3733800" y="14810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72755</xdr:rowOff>
    </xdr:from>
    <xdr:to>
      <xdr:col>15</xdr:col>
      <xdr:colOff>133350</xdr:colOff>
      <xdr:row>85</xdr:row>
      <xdr:rowOff>2905</xdr:rowOff>
    </xdr:to>
    <xdr:sp macro="" textlink="">
      <xdr:nvSpPr>
        <xdr:cNvPr id="218" name="楕円 217"/>
        <xdr:cNvSpPr/>
      </xdr:nvSpPr>
      <xdr:spPr>
        <a:xfrm>
          <a:off x="3175000" y="144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159132</xdr:rowOff>
    </xdr:from>
    <xdr:ext cx="762000" cy="259045"/>
    <xdr:sp macro="" textlink="">
      <xdr:nvSpPr>
        <xdr:cNvPr id="219" name="テキスト ボックス 218"/>
        <xdr:cNvSpPr txBox="1"/>
      </xdr:nvSpPr>
      <xdr:spPr>
        <a:xfrm>
          <a:off x="2844800" y="145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76831</xdr:rowOff>
    </xdr:from>
    <xdr:to>
      <xdr:col>11</xdr:col>
      <xdr:colOff>82550</xdr:colOff>
      <xdr:row>84</xdr:row>
      <xdr:rowOff>6981</xdr:rowOff>
    </xdr:to>
    <xdr:sp macro="" textlink="">
      <xdr:nvSpPr>
        <xdr:cNvPr id="220" name="楕円 219"/>
        <xdr:cNvSpPr/>
      </xdr:nvSpPr>
      <xdr:spPr>
        <a:xfrm>
          <a:off x="2286000" y="143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163208</xdr:rowOff>
    </xdr:from>
    <xdr:ext cx="762000" cy="259045"/>
    <xdr:sp macro="" textlink="">
      <xdr:nvSpPr>
        <xdr:cNvPr id="221" name="テキスト ボックス 220"/>
        <xdr:cNvSpPr txBox="1"/>
      </xdr:nvSpPr>
      <xdr:spPr>
        <a:xfrm>
          <a:off x="1955800" y="1439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169143</xdr:rowOff>
    </xdr:from>
    <xdr:to>
      <xdr:col>7</xdr:col>
      <xdr:colOff>31750</xdr:colOff>
      <xdr:row>83</xdr:row>
      <xdr:rowOff>99293</xdr:rowOff>
    </xdr:to>
    <xdr:sp macro="" textlink="">
      <xdr:nvSpPr>
        <xdr:cNvPr id="222" name="楕円 221"/>
        <xdr:cNvSpPr/>
      </xdr:nvSpPr>
      <xdr:spPr>
        <a:xfrm>
          <a:off x="1397000" y="142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84070</xdr:rowOff>
    </xdr:from>
    <xdr:ext cx="762000" cy="259045"/>
    <xdr:sp macro="" textlink="">
      <xdr:nvSpPr>
        <xdr:cNvPr id="223" name="テキスト ボックス 222"/>
        <xdr:cNvSpPr txBox="1"/>
      </xdr:nvSpPr>
      <xdr:spPr>
        <a:xfrm>
          <a:off x="1066800" y="1431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令和２年度については、人事異動等による経験年数別の職員構成の変動等の理由により前年より増加に転じていた。</a:t>
          </a:r>
        </a:p>
        <a:p>
          <a:r>
            <a:rPr kumimoji="1" lang="ja-JP" altLang="en-US" sz="1300">
              <a:latin typeface="ＭＳ Ｐゴシック" panose="020B0600070205080204" pitchFamily="50" charset="-128"/>
              <a:ea typeface="ＭＳ Ｐゴシック" panose="020B0600070205080204" pitchFamily="50" charset="-128"/>
            </a:rPr>
            <a:t>　令和３年度は、変動はないものの、引き続き全国市平均を上回っている結果となっている。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7" name="直線コネクタ 256"/>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18345</xdr:rowOff>
    </xdr:to>
    <xdr:cxnSp macro="">
      <xdr:nvCxnSpPr>
        <xdr:cNvPr id="260" name="直線コネクタ 259"/>
        <xdr:cNvCxnSpPr/>
      </xdr:nvCxnSpPr>
      <xdr:spPr>
        <a:xfrm>
          <a:off x="15290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71966</xdr:rowOff>
    </xdr:to>
    <xdr:cxnSp macro="">
      <xdr:nvCxnSpPr>
        <xdr:cNvPr id="263" name="直線コネクタ 262"/>
        <xdr:cNvCxnSpPr/>
      </xdr:nvCxnSpPr>
      <xdr:spPr>
        <a:xfrm flipV="1">
          <a:off x="14401800" y="145781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71966</xdr:rowOff>
    </xdr:to>
    <xdr:cxnSp macro="">
      <xdr:nvCxnSpPr>
        <xdr:cNvPr id="266" name="直線コネクタ 265"/>
        <xdr:cNvCxnSpPr/>
      </xdr:nvCxnSpPr>
      <xdr:spPr>
        <a:xfrm>
          <a:off x="13512800" y="145513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6" name="楕円 275"/>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111072</xdr:rowOff>
    </xdr:from>
    <xdr:ext cx="762000" cy="259045"/>
    <xdr:sp macro="" textlink="">
      <xdr:nvSpPr>
        <xdr:cNvPr id="277" name="給与水準   （国との比較）該当値テキスト"/>
        <xdr:cNvSpPr txBox="1"/>
      </xdr:nvSpPr>
      <xdr:spPr>
        <a:xfrm>
          <a:off x="17106900" y="1451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8" name="楕円 277"/>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79" name="テキスト ボックス 278"/>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80" name="楕円 279"/>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40516</xdr:rowOff>
    </xdr:from>
    <xdr:ext cx="762000" cy="259045"/>
    <xdr:sp macro="" textlink="">
      <xdr:nvSpPr>
        <xdr:cNvPr id="281" name="テキスト ボックス 280"/>
        <xdr:cNvSpPr txBox="1"/>
      </xdr:nvSpPr>
      <xdr:spPr>
        <a:xfrm>
          <a:off x="14909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4" name="楕円 283"/>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5" name="テキスト ボックス 284"/>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年度までは職員数は山梨県平均と同程度であり、全国平均、類似団体平均ともに下回っていた。その要因としては、富士吉田市新集中改革プラン（</a:t>
          </a:r>
          <a:r>
            <a:rPr kumimoji="1" lang="en-US" altLang="ja-JP" sz="1250">
              <a:latin typeface="ＭＳ Ｐゴシック" panose="020B0600070205080204" pitchFamily="50" charset="-128"/>
              <a:ea typeface="ＭＳ Ｐゴシック" panose="020B0600070205080204" pitchFamily="50" charset="-128"/>
            </a:rPr>
            <a:t>H22</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H27</a:t>
          </a:r>
          <a:r>
            <a:rPr kumimoji="1" lang="ja-JP" altLang="en-US" sz="1250">
              <a:latin typeface="ＭＳ Ｐゴシック" panose="020B0600070205080204" pitchFamily="50" charset="-128"/>
              <a:ea typeface="ＭＳ Ｐゴシック" panose="020B0600070205080204" pitchFamily="50" charset="-128"/>
            </a:rPr>
            <a:t>）において、病院職員を除く職員数の</a:t>
          </a:r>
          <a:r>
            <a:rPr kumimoji="1" lang="en-US" altLang="ja-JP" sz="1250">
              <a:latin typeface="ＭＳ Ｐゴシック" panose="020B0600070205080204" pitchFamily="50" charset="-128"/>
              <a:ea typeface="ＭＳ Ｐゴシック" panose="020B0600070205080204" pitchFamily="50" charset="-128"/>
            </a:rPr>
            <a:t>4.17</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人）減という目標を掲げ、一般職においては退職補充</a:t>
          </a:r>
          <a:r>
            <a:rPr kumimoji="1" lang="en-US" altLang="ja-JP" sz="1250">
              <a:latin typeface="ＭＳ Ｐゴシック" panose="020B0600070205080204" pitchFamily="50" charset="-128"/>
              <a:ea typeface="ＭＳ Ｐゴシック" panose="020B0600070205080204" pitchFamily="50" charset="-128"/>
            </a:rPr>
            <a:t>6</a:t>
          </a:r>
          <a:r>
            <a:rPr kumimoji="1" lang="ja-JP" altLang="en-US" sz="1250">
              <a:latin typeface="ＭＳ Ｐゴシック" panose="020B0600070205080204" pitchFamily="50" charset="-128"/>
              <a:ea typeface="ＭＳ Ｐゴシック" panose="020B0600070205080204" pitchFamily="50" charset="-128"/>
            </a:rPr>
            <a:t>割を基本に、毎年人員減を継続してきたためと考えられる。しかし、増加する事務量への対応も限界に来ており、保育園等、市民のニーズや業務量に応じた人事配置の結果、令和３年度については人口減少も重なり、微増傾向が続いている。引き続き、これらのことに留意しながら職員定数の管理を行いつつ、適正な職員配置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15319</xdr:rowOff>
    </xdr:from>
    <xdr:to>
      <xdr:col>81</xdr:col>
      <xdr:colOff>44450</xdr:colOff>
      <xdr:row>61</xdr:row>
      <xdr:rowOff>25876</xdr:rowOff>
    </xdr:to>
    <xdr:cxnSp macro="">
      <xdr:nvCxnSpPr>
        <xdr:cNvPr id="324" name="直線コネクタ 323"/>
        <xdr:cNvCxnSpPr/>
      </xdr:nvCxnSpPr>
      <xdr:spPr>
        <a:xfrm>
          <a:off x="16179800" y="10473769"/>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7779</xdr:rowOff>
    </xdr:from>
    <xdr:to>
      <xdr:col>77</xdr:col>
      <xdr:colOff>44450</xdr:colOff>
      <xdr:row>61</xdr:row>
      <xdr:rowOff>15319</xdr:rowOff>
    </xdr:to>
    <xdr:cxnSp macro="">
      <xdr:nvCxnSpPr>
        <xdr:cNvPr id="327" name="直線コネクタ 326"/>
        <xdr:cNvCxnSpPr/>
      </xdr:nvCxnSpPr>
      <xdr:spPr>
        <a:xfrm>
          <a:off x="15290800" y="10466229"/>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168672</xdr:rowOff>
    </xdr:from>
    <xdr:to>
      <xdr:col>72</xdr:col>
      <xdr:colOff>203200</xdr:colOff>
      <xdr:row>61</xdr:row>
      <xdr:rowOff>7779</xdr:rowOff>
    </xdr:to>
    <xdr:cxnSp macro="">
      <xdr:nvCxnSpPr>
        <xdr:cNvPr id="330" name="直線コネクタ 329"/>
        <xdr:cNvCxnSpPr/>
      </xdr:nvCxnSpPr>
      <xdr:spPr>
        <a:xfrm>
          <a:off x="14401800" y="10455672"/>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155099</xdr:rowOff>
    </xdr:from>
    <xdr:to>
      <xdr:col>68</xdr:col>
      <xdr:colOff>152400</xdr:colOff>
      <xdr:row>60</xdr:row>
      <xdr:rowOff>168672</xdr:rowOff>
    </xdr:to>
    <xdr:cxnSp macro="">
      <xdr:nvCxnSpPr>
        <xdr:cNvPr id="333" name="直線コネクタ 332"/>
        <xdr:cNvCxnSpPr/>
      </xdr:nvCxnSpPr>
      <xdr:spPr>
        <a:xfrm>
          <a:off x="13512800" y="10442099"/>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146526</xdr:rowOff>
    </xdr:from>
    <xdr:to>
      <xdr:col>81</xdr:col>
      <xdr:colOff>95250</xdr:colOff>
      <xdr:row>61</xdr:row>
      <xdr:rowOff>76676</xdr:rowOff>
    </xdr:to>
    <xdr:sp macro="" textlink="">
      <xdr:nvSpPr>
        <xdr:cNvPr id="343" name="楕円 342"/>
        <xdr:cNvSpPr/>
      </xdr:nvSpPr>
      <xdr:spPr>
        <a:xfrm>
          <a:off x="169672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163053</xdr:rowOff>
    </xdr:from>
    <xdr:ext cx="762000" cy="259045"/>
    <xdr:sp macro="" textlink="">
      <xdr:nvSpPr>
        <xdr:cNvPr id="344" name="定員管理の状況該当値テキスト"/>
        <xdr:cNvSpPr txBox="1"/>
      </xdr:nvSpPr>
      <xdr:spPr>
        <a:xfrm>
          <a:off x="17106900" y="1027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135969</xdr:rowOff>
    </xdr:from>
    <xdr:to>
      <xdr:col>77</xdr:col>
      <xdr:colOff>95250</xdr:colOff>
      <xdr:row>61</xdr:row>
      <xdr:rowOff>66119</xdr:rowOff>
    </xdr:to>
    <xdr:sp macro="" textlink="">
      <xdr:nvSpPr>
        <xdr:cNvPr id="345" name="楕円 344"/>
        <xdr:cNvSpPr/>
      </xdr:nvSpPr>
      <xdr:spPr>
        <a:xfrm>
          <a:off x="16129000" y="104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76296</xdr:rowOff>
    </xdr:from>
    <xdr:ext cx="736600" cy="259045"/>
    <xdr:sp macro="" textlink="">
      <xdr:nvSpPr>
        <xdr:cNvPr id="346" name="テキスト ボックス 345"/>
        <xdr:cNvSpPr txBox="1"/>
      </xdr:nvSpPr>
      <xdr:spPr>
        <a:xfrm>
          <a:off x="15798800" y="1019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128429</xdr:rowOff>
    </xdr:from>
    <xdr:to>
      <xdr:col>73</xdr:col>
      <xdr:colOff>44450</xdr:colOff>
      <xdr:row>61</xdr:row>
      <xdr:rowOff>58579</xdr:rowOff>
    </xdr:to>
    <xdr:sp macro="" textlink="">
      <xdr:nvSpPr>
        <xdr:cNvPr id="347" name="楕円 346"/>
        <xdr:cNvSpPr/>
      </xdr:nvSpPr>
      <xdr:spPr>
        <a:xfrm>
          <a:off x="15240000" y="104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68756</xdr:rowOff>
    </xdr:from>
    <xdr:ext cx="762000" cy="259045"/>
    <xdr:sp macro="" textlink="">
      <xdr:nvSpPr>
        <xdr:cNvPr id="348" name="テキスト ボックス 347"/>
        <xdr:cNvSpPr txBox="1"/>
      </xdr:nvSpPr>
      <xdr:spPr>
        <a:xfrm>
          <a:off x="14909800" y="1018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117872</xdr:rowOff>
    </xdr:from>
    <xdr:to>
      <xdr:col>68</xdr:col>
      <xdr:colOff>203200</xdr:colOff>
      <xdr:row>61</xdr:row>
      <xdr:rowOff>48022</xdr:rowOff>
    </xdr:to>
    <xdr:sp macro="" textlink="">
      <xdr:nvSpPr>
        <xdr:cNvPr id="349" name="楕円 348"/>
        <xdr:cNvSpPr/>
      </xdr:nvSpPr>
      <xdr:spPr>
        <a:xfrm>
          <a:off x="14351000" y="104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58199</xdr:rowOff>
    </xdr:from>
    <xdr:ext cx="762000" cy="259045"/>
    <xdr:sp macro="" textlink="">
      <xdr:nvSpPr>
        <xdr:cNvPr id="350" name="テキスト ボックス 349"/>
        <xdr:cNvSpPr txBox="1"/>
      </xdr:nvSpPr>
      <xdr:spPr>
        <a:xfrm>
          <a:off x="14020800" y="1017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104299</xdr:rowOff>
    </xdr:from>
    <xdr:to>
      <xdr:col>64</xdr:col>
      <xdr:colOff>152400</xdr:colOff>
      <xdr:row>61</xdr:row>
      <xdr:rowOff>34449</xdr:rowOff>
    </xdr:to>
    <xdr:sp macro="" textlink="">
      <xdr:nvSpPr>
        <xdr:cNvPr id="351" name="楕円 350"/>
        <xdr:cNvSpPr/>
      </xdr:nvSpPr>
      <xdr:spPr>
        <a:xfrm>
          <a:off x="13462000" y="10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44626</xdr:rowOff>
    </xdr:from>
    <xdr:ext cx="762000" cy="259045"/>
    <xdr:sp macro="" textlink="">
      <xdr:nvSpPr>
        <xdr:cNvPr id="352" name="テキスト ボックス 351"/>
        <xdr:cNvSpPr txBox="1"/>
      </xdr:nvSpPr>
      <xdr:spPr>
        <a:xfrm>
          <a:off x="13131800" y="1016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年度における元利償還額や公営企業への繰出金の金額が大きかったことから、実質公債費比率は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ポイント悪化している。また、大規模事業の据置期間も終了するため、今後実質公債費比率の上昇が見込まれる。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引き続き、安定した財政運営を継続していくため、公債費の抑制や公共施設の維持管理を効果的に取り組む。</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47474</xdr:rowOff>
    </xdr:to>
    <xdr:cxnSp macro="">
      <xdr:nvCxnSpPr>
        <xdr:cNvPr id="388" name="直線コネクタ 387"/>
        <xdr:cNvCxnSpPr/>
      </xdr:nvCxnSpPr>
      <xdr:spPr>
        <a:xfrm>
          <a:off x="16179800" y="704245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13002</xdr:rowOff>
    </xdr:to>
    <xdr:cxnSp macro="">
      <xdr:nvCxnSpPr>
        <xdr:cNvPr id="391" name="直線コネクタ 390"/>
        <xdr:cNvCxnSpPr/>
      </xdr:nvCxnSpPr>
      <xdr:spPr>
        <a:xfrm>
          <a:off x="15290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81945</xdr:rowOff>
    </xdr:to>
    <xdr:cxnSp macro="">
      <xdr:nvCxnSpPr>
        <xdr:cNvPr id="394" name="直線コネクタ 393"/>
        <xdr:cNvCxnSpPr/>
      </xdr:nvCxnSpPr>
      <xdr:spPr>
        <a:xfrm flipV="1">
          <a:off x="14401800" y="70309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41</xdr:row>
      <xdr:rowOff>162378</xdr:rowOff>
    </xdr:to>
    <xdr:cxnSp macro="">
      <xdr:nvCxnSpPr>
        <xdr:cNvPr id="397" name="直線コネクタ 396"/>
        <xdr:cNvCxnSpPr/>
      </xdr:nvCxnSpPr>
      <xdr:spPr>
        <a:xfrm flipV="1">
          <a:off x="13512800" y="71113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7" name="楕円 406"/>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8" name="公債費負担の状況該当値テキスト"/>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409" name="楕円 408"/>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410" name="テキスト ボックス 409"/>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11" name="楕円 410"/>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412" name="テキスト ボックス 411"/>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3" name="楕円 412"/>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142922</xdr:rowOff>
    </xdr:from>
    <xdr:ext cx="762000" cy="259045"/>
    <xdr:sp macro="" textlink="">
      <xdr:nvSpPr>
        <xdr:cNvPr id="414" name="テキスト ボックス 413"/>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5" name="楕円 414"/>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416" name="テキスト ボックス 415"/>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充当可能基金が、前年比</a:t>
          </a:r>
          <a:r>
            <a:rPr kumimoji="1" lang="en-US" altLang="ja-JP" sz="1300">
              <a:latin typeface="ＭＳ Ｐゴシック" panose="020B0600070205080204" pitchFamily="50" charset="-128"/>
              <a:ea typeface="ＭＳ Ｐゴシック" panose="020B0600070205080204" pitchFamily="50" charset="-128"/>
            </a:rPr>
            <a:t>2,329</a:t>
          </a:r>
          <a:r>
            <a:rPr kumimoji="1" lang="ja-JP" altLang="en-US" sz="1300">
              <a:latin typeface="ＭＳ Ｐゴシック" panose="020B0600070205080204" pitchFamily="50" charset="-128"/>
              <a:ea typeface="ＭＳ Ｐゴシック" panose="020B0600070205080204" pitchFamily="50" charset="-128"/>
            </a:rPr>
            <a:t>百万円の増加となった。主な要因としては、ふるさと振興基金が前年比</a:t>
          </a:r>
          <a:r>
            <a:rPr kumimoji="1" lang="en-US" altLang="ja-JP" sz="1300">
              <a:latin typeface="ＭＳ Ｐゴシック" panose="020B0600070205080204" pitchFamily="50" charset="-128"/>
              <a:ea typeface="ＭＳ Ｐゴシック" panose="020B0600070205080204" pitchFamily="50" charset="-128"/>
            </a:rPr>
            <a:t>1,684</a:t>
          </a:r>
          <a:r>
            <a:rPr kumimoji="1" lang="ja-JP" altLang="en-US" sz="1300">
              <a:latin typeface="ＭＳ Ｐゴシック" panose="020B0600070205080204" pitchFamily="50" charset="-128"/>
              <a:ea typeface="ＭＳ Ｐゴシック" panose="020B0600070205080204" pitchFamily="50" charset="-128"/>
            </a:rPr>
            <a:t>百万円増となっている。また、退職負担見込額の減少により、将来負担額も減少している。これらの理由により、将来負担比率が</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今後、公共施設等の長寿命化等が見込まれるため、起債の抑制や財源の確保に取り組む。</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xdr:rowOff>
    </xdr:from>
    <xdr:to>
      <xdr:col>81</xdr:col>
      <xdr:colOff>44450</xdr:colOff>
      <xdr:row>15</xdr:row>
      <xdr:rowOff>136938</xdr:rowOff>
    </xdr:to>
    <xdr:cxnSp macro="">
      <xdr:nvCxnSpPr>
        <xdr:cNvPr id="446" name="直線コネクタ 445"/>
        <xdr:cNvCxnSpPr/>
      </xdr:nvCxnSpPr>
      <xdr:spPr>
        <a:xfrm flipV="1">
          <a:off x="16179800" y="2576576"/>
          <a:ext cx="8382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136938</xdr:rowOff>
    </xdr:from>
    <xdr:to>
      <xdr:col>77</xdr:col>
      <xdr:colOff>44450</xdr:colOff>
      <xdr:row>16</xdr:row>
      <xdr:rowOff>3492</xdr:rowOff>
    </xdr:to>
    <xdr:cxnSp macro="">
      <xdr:nvCxnSpPr>
        <xdr:cNvPr id="449" name="直線コネクタ 448"/>
        <xdr:cNvCxnSpPr/>
      </xdr:nvCxnSpPr>
      <xdr:spPr>
        <a:xfrm flipV="1">
          <a:off x="15290800" y="2708688"/>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51" name="テキスト ボックス 450"/>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3492</xdr:rowOff>
    </xdr:from>
    <xdr:to>
      <xdr:col>72</xdr:col>
      <xdr:colOff>203200</xdr:colOff>
      <xdr:row>16</xdr:row>
      <xdr:rowOff>39084</xdr:rowOff>
    </xdr:to>
    <xdr:cxnSp macro="">
      <xdr:nvCxnSpPr>
        <xdr:cNvPr id="452" name="直線コネクタ 451"/>
        <xdr:cNvCxnSpPr/>
      </xdr:nvCxnSpPr>
      <xdr:spPr>
        <a:xfrm flipV="1">
          <a:off x="14401800" y="2746692"/>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39084</xdr:rowOff>
    </xdr:from>
    <xdr:to>
      <xdr:col>68</xdr:col>
      <xdr:colOff>152400</xdr:colOff>
      <xdr:row>16</xdr:row>
      <xdr:rowOff>104235</xdr:rowOff>
    </xdr:to>
    <xdr:cxnSp macro="">
      <xdr:nvCxnSpPr>
        <xdr:cNvPr id="455" name="直線コネクタ 454"/>
        <xdr:cNvCxnSpPr/>
      </xdr:nvCxnSpPr>
      <xdr:spPr>
        <a:xfrm flipV="1">
          <a:off x="13512800" y="278228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7" name="テキスト ボックス 456"/>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9" name="テキスト ボックス 458"/>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125476</xdr:rowOff>
    </xdr:from>
    <xdr:to>
      <xdr:col>81</xdr:col>
      <xdr:colOff>95250</xdr:colOff>
      <xdr:row>15</xdr:row>
      <xdr:rowOff>55626</xdr:rowOff>
    </xdr:to>
    <xdr:sp macro="" textlink="">
      <xdr:nvSpPr>
        <xdr:cNvPr id="465" name="楕円 464"/>
        <xdr:cNvSpPr/>
      </xdr:nvSpPr>
      <xdr:spPr>
        <a:xfrm>
          <a:off x="169672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46753</xdr:rowOff>
    </xdr:from>
    <xdr:ext cx="762000" cy="259045"/>
    <xdr:sp macro="" textlink="">
      <xdr:nvSpPr>
        <xdr:cNvPr id="466" name="将来負担の状況該当値テキスト"/>
        <xdr:cNvSpPr txBox="1"/>
      </xdr:nvSpPr>
      <xdr:spPr>
        <a:xfrm>
          <a:off x="17106900" y="244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86138</xdr:rowOff>
    </xdr:from>
    <xdr:to>
      <xdr:col>77</xdr:col>
      <xdr:colOff>95250</xdr:colOff>
      <xdr:row>16</xdr:row>
      <xdr:rowOff>16288</xdr:rowOff>
    </xdr:to>
    <xdr:sp macro="" textlink="">
      <xdr:nvSpPr>
        <xdr:cNvPr id="467" name="楕円 466"/>
        <xdr:cNvSpPr/>
      </xdr:nvSpPr>
      <xdr:spPr>
        <a:xfrm>
          <a:off x="16129000" y="26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26465</xdr:rowOff>
    </xdr:from>
    <xdr:ext cx="736600" cy="259045"/>
    <xdr:sp macro="" textlink="">
      <xdr:nvSpPr>
        <xdr:cNvPr id="468" name="テキスト ボックス 467"/>
        <xdr:cNvSpPr txBox="1"/>
      </xdr:nvSpPr>
      <xdr:spPr>
        <a:xfrm>
          <a:off x="15798800" y="242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124142</xdr:rowOff>
    </xdr:from>
    <xdr:to>
      <xdr:col>73</xdr:col>
      <xdr:colOff>44450</xdr:colOff>
      <xdr:row>16</xdr:row>
      <xdr:rowOff>54292</xdr:rowOff>
    </xdr:to>
    <xdr:sp macro="" textlink="">
      <xdr:nvSpPr>
        <xdr:cNvPr id="469" name="楕円 468"/>
        <xdr:cNvSpPr/>
      </xdr:nvSpPr>
      <xdr:spPr>
        <a:xfrm>
          <a:off x="15240000" y="26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64469</xdr:rowOff>
    </xdr:from>
    <xdr:ext cx="762000" cy="259045"/>
    <xdr:sp macro="" textlink="">
      <xdr:nvSpPr>
        <xdr:cNvPr id="470" name="テキスト ボックス 469"/>
        <xdr:cNvSpPr txBox="1"/>
      </xdr:nvSpPr>
      <xdr:spPr>
        <a:xfrm>
          <a:off x="14909800" y="246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159734</xdr:rowOff>
    </xdr:from>
    <xdr:to>
      <xdr:col>68</xdr:col>
      <xdr:colOff>203200</xdr:colOff>
      <xdr:row>16</xdr:row>
      <xdr:rowOff>89884</xdr:rowOff>
    </xdr:to>
    <xdr:sp macro="" textlink="">
      <xdr:nvSpPr>
        <xdr:cNvPr id="471" name="楕円 470"/>
        <xdr:cNvSpPr/>
      </xdr:nvSpPr>
      <xdr:spPr>
        <a:xfrm>
          <a:off x="14351000" y="27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100061</xdr:rowOff>
    </xdr:from>
    <xdr:ext cx="762000" cy="259045"/>
    <xdr:sp macro="" textlink="">
      <xdr:nvSpPr>
        <xdr:cNvPr id="472" name="テキスト ボックス 471"/>
        <xdr:cNvSpPr txBox="1"/>
      </xdr:nvSpPr>
      <xdr:spPr>
        <a:xfrm>
          <a:off x="14020800" y="25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53435</xdr:rowOff>
    </xdr:from>
    <xdr:to>
      <xdr:col>64</xdr:col>
      <xdr:colOff>152400</xdr:colOff>
      <xdr:row>16</xdr:row>
      <xdr:rowOff>155035</xdr:rowOff>
    </xdr:to>
    <xdr:sp macro="" textlink="">
      <xdr:nvSpPr>
        <xdr:cNvPr id="473" name="楕円 472"/>
        <xdr:cNvSpPr/>
      </xdr:nvSpPr>
      <xdr:spPr>
        <a:xfrm>
          <a:off x="13462000" y="27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165212</xdr:rowOff>
    </xdr:from>
    <xdr:ext cx="762000" cy="259045"/>
    <xdr:sp macro="" textlink="">
      <xdr:nvSpPr>
        <xdr:cNvPr id="474" name="テキスト ボックス 473"/>
        <xdr:cNvSpPr txBox="1"/>
      </xdr:nvSpPr>
      <xdr:spPr>
        <a:xfrm>
          <a:off x="13131800" y="25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47,744
47,156
121.74
33,756,015
31,808,178
927,591
11,650,507
18,054,050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人件費については、令和３年人事院勧告等に基づく期末手当の減少があった一方、定年退職者数の増により前年比</a:t>
          </a:r>
          <a:r>
            <a:rPr kumimoji="1" lang="en-US" altLang="ja-JP" sz="1300">
              <a:latin typeface="ＭＳ Ｐゴシック" panose="020B0600070205080204" pitchFamily="50" charset="-128"/>
              <a:ea typeface="ＭＳ Ｐゴシック" panose="020B0600070205080204" pitchFamily="50" charset="-128"/>
            </a:rPr>
            <a:t>130.1</a:t>
          </a:r>
          <a:r>
            <a:rPr kumimoji="1" lang="ja-JP" altLang="en-US" sz="1300">
              <a:latin typeface="ＭＳ Ｐゴシック" panose="020B0600070205080204" pitchFamily="50" charset="-128"/>
              <a:ea typeface="ＭＳ Ｐゴシック" panose="020B0600070205080204" pitchFamily="50" charset="-128"/>
            </a:rPr>
            <a:t>％となったことや新型コロナウイルス感染症対策・新型コロナワクチン接種にかかる対応に伴う人件費の拡張があり、前年とほぼ同水準となっている。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42</xdr:row>
      <xdr:rowOff>18143</xdr:rowOff>
    </xdr:from>
    <xdr:to>
      <xdr:col>24</xdr:col>
      <xdr:colOff>25400</xdr:colOff>
      <xdr:row>42</xdr:row>
      <xdr:rowOff>29028</xdr:rowOff>
    </xdr:to>
    <xdr:cxnSp macro="">
      <xdr:nvCxnSpPr>
        <xdr:cNvPr id="68" name="直線コネクタ 67"/>
        <xdr:cNvCxnSpPr/>
      </xdr:nvCxnSpPr>
      <xdr:spPr>
        <a:xfrm flipV="1">
          <a:off x="3987800" y="7219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86178</xdr:rowOff>
    </xdr:from>
    <xdr:to>
      <xdr:col>19</xdr:col>
      <xdr:colOff>187325</xdr:colOff>
      <xdr:row>42</xdr:row>
      <xdr:rowOff>29028</xdr:rowOff>
    </xdr:to>
    <xdr:cxnSp macro="">
      <xdr:nvCxnSpPr>
        <xdr:cNvPr id="71" name="直線コネクタ 70"/>
        <xdr:cNvCxnSpPr/>
      </xdr:nvCxnSpPr>
      <xdr:spPr>
        <a:xfrm>
          <a:off x="3098800" y="67727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53522</xdr:rowOff>
    </xdr:from>
    <xdr:to>
      <xdr:col>15</xdr:col>
      <xdr:colOff>98425</xdr:colOff>
      <xdr:row>39</xdr:row>
      <xdr:rowOff>86178</xdr:rowOff>
    </xdr:to>
    <xdr:cxnSp macro="">
      <xdr:nvCxnSpPr>
        <xdr:cNvPr id="74" name="直線コネクタ 73"/>
        <xdr:cNvCxnSpPr/>
      </xdr:nvCxnSpPr>
      <xdr:spPr>
        <a:xfrm>
          <a:off x="2209800" y="6740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105228</xdr:rowOff>
    </xdr:from>
    <xdr:to>
      <xdr:col>11</xdr:col>
      <xdr:colOff>9525</xdr:colOff>
      <xdr:row>39</xdr:row>
      <xdr:rowOff>53522</xdr:rowOff>
    </xdr:to>
    <xdr:cxnSp macro="">
      <xdr:nvCxnSpPr>
        <xdr:cNvPr id="77" name="直線コネクタ 76"/>
        <xdr:cNvCxnSpPr/>
      </xdr:nvCxnSpPr>
      <xdr:spPr>
        <a:xfrm>
          <a:off x="1320800" y="6620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138793</xdr:rowOff>
    </xdr:from>
    <xdr:to>
      <xdr:col>24</xdr:col>
      <xdr:colOff>76200</xdr:colOff>
      <xdr:row>42</xdr:row>
      <xdr:rowOff>68943</xdr:rowOff>
    </xdr:to>
    <xdr:sp macro="" textlink="">
      <xdr:nvSpPr>
        <xdr:cNvPr id="87" name="楕円 86"/>
        <xdr:cNvSpPr/>
      </xdr:nvSpPr>
      <xdr:spPr>
        <a:xfrm>
          <a:off x="47752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47370</xdr:rowOff>
    </xdr:from>
    <xdr:ext cx="762000" cy="259045"/>
    <xdr:sp macro="" textlink="">
      <xdr:nvSpPr>
        <xdr:cNvPr id="88" name="人件費該当値テキスト"/>
        <xdr:cNvSpPr txBox="1"/>
      </xdr:nvSpPr>
      <xdr:spPr>
        <a:xfrm>
          <a:off x="4914900" y="707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149678</xdr:rowOff>
    </xdr:from>
    <xdr:to>
      <xdr:col>20</xdr:col>
      <xdr:colOff>38100</xdr:colOff>
      <xdr:row>42</xdr:row>
      <xdr:rowOff>79828</xdr:rowOff>
    </xdr:to>
    <xdr:sp macro="" textlink="">
      <xdr:nvSpPr>
        <xdr:cNvPr id="89" name="楕円 88"/>
        <xdr:cNvSpPr/>
      </xdr:nvSpPr>
      <xdr:spPr>
        <a:xfrm>
          <a:off x="3937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64605</xdr:rowOff>
    </xdr:from>
    <xdr:ext cx="736600" cy="259045"/>
    <xdr:sp macro="" textlink="">
      <xdr:nvSpPr>
        <xdr:cNvPr id="90" name="テキスト ボックス 89"/>
        <xdr:cNvSpPr txBox="1"/>
      </xdr:nvSpPr>
      <xdr:spPr>
        <a:xfrm>
          <a:off x="3606800" y="726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35378</xdr:rowOff>
    </xdr:from>
    <xdr:to>
      <xdr:col>15</xdr:col>
      <xdr:colOff>149225</xdr:colOff>
      <xdr:row>39</xdr:row>
      <xdr:rowOff>136978</xdr:rowOff>
    </xdr:to>
    <xdr:sp macro="" textlink="">
      <xdr:nvSpPr>
        <xdr:cNvPr id="91" name="楕円 90"/>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121755</xdr:rowOff>
    </xdr:from>
    <xdr:ext cx="762000" cy="259045"/>
    <xdr:sp macro="" textlink="">
      <xdr:nvSpPr>
        <xdr:cNvPr id="92" name="テキスト ボックス 91"/>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3" name="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54428</xdr:rowOff>
    </xdr:from>
    <xdr:to>
      <xdr:col>6</xdr:col>
      <xdr:colOff>171450</xdr:colOff>
      <xdr:row>38</xdr:row>
      <xdr:rowOff>156028</xdr:rowOff>
    </xdr:to>
    <xdr:sp macro="" textlink="">
      <xdr:nvSpPr>
        <xdr:cNvPr id="95" name="楕円 94"/>
        <xdr:cNvSpPr/>
      </xdr:nvSpPr>
      <xdr:spPr>
        <a:xfrm>
          <a:off x="1270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140805</xdr:rowOff>
    </xdr:from>
    <xdr:ext cx="762000" cy="259045"/>
    <xdr:sp macro="" textlink="">
      <xdr:nvSpPr>
        <xdr:cNvPr id="96" name="テキスト ボックス 95"/>
        <xdr:cNvSpPr txBox="1"/>
      </xdr:nvSpPr>
      <xdr:spPr>
        <a:xfrm>
          <a:off x="939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ふるさと納税寄附金の増加により、寄附の意向に合った事業への充当が増えたため、前年と比較し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39370</xdr:rowOff>
    </xdr:from>
    <xdr:to>
      <xdr:col>82</xdr:col>
      <xdr:colOff>107950</xdr:colOff>
      <xdr:row>13</xdr:row>
      <xdr:rowOff>62230</xdr:rowOff>
    </xdr:to>
    <xdr:cxnSp macro="">
      <xdr:nvCxnSpPr>
        <xdr:cNvPr id="129" name="直線コネクタ 128"/>
        <xdr:cNvCxnSpPr/>
      </xdr:nvCxnSpPr>
      <xdr:spPr>
        <a:xfrm flipV="1">
          <a:off x="15671800" y="226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62230</xdr:rowOff>
    </xdr:from>
    <xdr:to>
      <xdr:col>78</xdr:col>
      <xdr:colOff>69850</xdr:colOff>
      <xdr:row>14</xdr:row>
      <xdr:rowOff>142240</xdr:rowOff>
    </xdr:to>
    <xdr:cxnSp macro="">
      <xdr:nvCxnSpPr>
        <xdr:cNvPr id="132" name="直線コネクタ 131"/>
        <xdr:cNvCxnSpPr/>
      </xdr:nvCxnSpPr>
      <xdr:spPr>
        <a:xfrm flipV="1">
          <a:off x="14782800" y="22910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142240</xdr:rowOff>
    </xdr:to>
    <xdr:cxnSp macro="">
      <xdr:nvCxnSpPr>
        <xdr:cNvPr id="135" name="直線コネクタ 134"/>
        <xdr:cNvCxnSpPr/>
      </xdr:nvCxnSpPr>
      <xdr:spPr>
        <a:xfrm>
          <a:off x="13893800" y="248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77470</xdr:rowOff>
    </xdr:to>
    <xdr:cxnSp macro="">
      <xdr:nvCxnSpPr>
        <xdr:cNvPr id="138" name="直線コネクタ 137"/>
        <xdr:cNvCxnSpPr/>
      </xdr:nvCxnSpPr>
      <xdr:spPr>
        <a:xfrm flipV="1">
          <a:off x="13004800" y="2481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160020</xdr:rowOff>
    </xdr:from>
    <xdr:to>
      <xdr:col>82</xdr:col>
      <xdr:colOff>158750</xdr:colOff>
      <xdr:row>13</xdr:row>
      <xdr:rowOff>90170</xdr:rowOff>
    </xdr:to>
    <xdr:sp macro="" textlink="">
      <xdr:nvSpPr>
        <xdr:cNvPr id="148" name="楕円 147"/>
        <xdr:cNvSpPr/>
      </xdr:nvSpPr>
      <xdr:spPr>
        <a:xfrm>
          <a:off x="164592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68597</xdr:rowOff>
    </xdr:from>
    <xdr:ext cx="762000" cy="259045"/>
    <xdr:sp macro="" textlink="">
      <xdr:nvSpPr>
        <xdr:cNvPr id="149" name="物件費該当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11430</xdr:rowOff>
    </xdr:from>
    <xdr:to>
      <xdr:col>78</xdr:col>
      <xdr:colOff>120650</xdr:colOff>
      <xdr:row>13</xdr:row>
      <xdr:rowOff>113030</xdr:rowOff>
    </xdr:to>
    <xdr:sp macro="" textlink="">
      <xdr:nvSpPr>
        <xdr:cNvPr id="150" name="楕円 149"/>
        <xdr:cNvSpPr/>
      </xdr:nvSpPr>
      <xdr:spPr>
        <a:xfrm>
          <a:off x="15621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123207</xdr:rowOff>
    </xdr:from>
    <xdr:ext cx="736600" cy="259045"/>
    <xdr:sp macro="" textlink="">
      <xdr:nvSpPr>
        <xdr:cNvPr id="151" name="テキスト ボックス 150"/>
        <xdr:cNvSpPr txBox="1"/>
      </xdr:nvSpPr>
      <xdr:spPr>
        <a:xfrm>
          <a:off x="15290800" y="20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52" name="楕円 151"/>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31767</xdr:rowOff>
    </xdr:from>
    <xdr:ext cx="762000" cy="259045"/>
    <xdr:sp macro="" textlink="">
      <xdr:nvSpPr>
        <xdr:cNvPr id="153" name="テキスト ボックス 152"/>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4" name="楕円 153"/>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5" name="テキスト ボックス 154"/>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6" name="楕円 155"/>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7" name="テキスト ボックス 156"/>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保育施設等給付事業や、介護給付事業等の増加により扶助費が増加しているものの、その分の国庫補助金等の特定財源の充当が前年と比べて大きかった。そのため、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ポイントの改善となっている。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114300</xdr:rowOff>
    </xdr:to>
    <xdr:cxnSp macro="">
      <xdr:nvCxnSpPr>
        <xdr:cNvPr id="190" name="直線コネクタ 189"/>
        <xdr:cNvCxnSpPr/>
      </xdr:nvCxnSpPr>
      <xdr:spPr>
        <a:xfrm flipV="1">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152400</xdr:rowOff>
    </xdr:to>
    <xdr:cxnSp macro="">
      <xdr:nvCxnSpPr>
        <xdr:cNvPr id="193" name="直線コネクタ 192"/>
        <xdr:cNvCxnSpPr/>
      </xdr:nvCxnSpPr>
      <xdr:spPr>
        <a:xfrm flipV="1">
          <a:off x="3098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107950</xdr:rowOff>
    </xdr:to>
    <xdr:cxnSp macro="">
      <xdr:nvCxnSpPr>
        <xdr:cNvPr id="196" name="直線コネクタ 195"/>
        <xdr:cNvCxnSpPr/>
      </xdr:nvCxnSpPr>
      <xdr:spPr>
        <a:xfrm flipV="1">
          <a:off x="2209800" y="9753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107950</xdr:rowOff>
    </xdr:to>
    <xdr:cxnSp macro="">
      <xdr:nvCxnSpPr>
        <xdr:cNvPr id="199" name="直線コネクタ 198"/>
        <xdr:cNvCxnSpPr/>
      </xdr:nvCxnSpPr>
      <xdr:spPr>
        <a:xfrm>
          <a:off x="1320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11" name="楕円 210"/>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12" name="テキスト ボックス 211"/>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3" name="楕円 212"/>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4" name="テキスト ボックス 21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7" name="楕円 216"/>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8" name="テキスト ボックス 217"/>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国民健康保険特別会計や後期高齢者医療特別会計への繰出金等が増加しているものの、維持補修費等の減少もあり前年と同水準となっている。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115570</xdr:rowOff>
    </xdr:to>
    <xdr:cxnSp macro="">
      <xdr:nvCxnSpPr>
        <xdr:cNvPr id="251" name="直線コネクタ 250"/>
        <xdr:cNvCxnSpPr/>
      </xdr:nvCxnSpPr>
      <xdr:spPr>
        <a:xfrm>
          <a:off x="15671800" y="954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111760</xdr:rowOff>
    </xdr:to>
    <xdr:cxnSp macro="">
      <xdr:nvCxnSpPr>
        <xdr:cNvPr id="254" name="直線コネクタ 253"/>
        <xdr:cNvCxnSpPr/>
      </xdr:nvCxnSpPr>
      <xdr:spPr>
        <a:xfrm flipV="1">
          <a:off x="14782800" y="95453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119380</xdr:rowOff>
    </xdr:to>
    <xdr:cxnSp macro="">
      <xdr:nvCxnSpPr>
        <xdr:cNvPr id="257" name="直線コネクタ 256"/>
        <xdr:cNvCxnSpPr/>
      </xdr:nvCxnSpPr>
      <xdr:spPr>
        <a:xfrm flipV="1">
          <a:off x="13893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1270</xdr:rowOff>
    </xdr:to>
    <xdr:cxnSp macro="">
      <xdr:nvCxnSpPr>
        <xdr:cNvPr id="260" name="直線コネクタ 259"/>
        <xdr:cNvCxnSpPr/>
      </xdr:nvCxnSpPr>
      <xdr:spPr>
        <a:xfrm flipV="1">
          <a:off x="13004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2" name="楕円 271"/>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73" name="テキスト ボックス 272"/>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4" name="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5" name="テキスト ボックス 274"/>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6" name="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8" name="楕円 27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9" name="テキスト ボックス 278"/>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富士五湖広域行政事務組合への負担金増加等により、前年と比較し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今後も引き続き事業の適正化を図り、急激な負担金の増加がないよう適正な財政運営に努める。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97282</xdr:rowOff>
    </xdr:to>
    <xdr:cxnSp macro="">
      <xdr:nvCxnSpPr>
        <xdr:cNvPr id="309" name="直線コネクタ 308"/>
        <xdr:cNvCxnSpPr/>
      </xdr:nvCxnSpPr>
      <xdr:spPr>
        <a:xfrm>
          <a:off x="15671800" y="6381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37846</xdr:rowOff>
    </xdr:to>
    <xdr:cxnSp macro="">
      <xdr:nvCxnSpPr>
        <xdr:cNvPr id="312" name="直線コネクタ 311"/>
        <xdr:cNvCxnSpPr/>
      </xdr:nvCxnSpPr>
      <xdr:spPr>
        <a:xfrm>
          <a:off x="14782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28702</xdr:rowOff>
    </xdr:to>
    <xdr:cxnSp macro="">
      <xdr:nvCxnSpPr>
        <xdr:cNvPr id="315" name="直線コネクタ 314"/>
        <xdr:cNvCxnSpPr/>
      </xdr:nvCxnSpPr>
      <xdr:spPr>
        <a:xfrm flipV="1">
          <a:off x="13893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28702</xdr:rowOff>
    </xdr:to>
    <xdr:cxnSp macro="">
      <xdr:nvCxnSpPr>
        <xdr:cNvPr id="318" name="直線コネクタ 317"/>
        <xdr:cNvCxnSpPr/>
      </xdr:nvCxnSpPr>
      <xdr:spPr>
        <a:xfrm>
          <a:off x="13004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8" name="楕円 327"/>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9"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0" name="楕円 329"/>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31" name="テキスト ボックス 330"/>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2" name="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3" name="テキスト ボックス 33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4" name="楕円 333"/>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5" name="テキスト ボックス 334"/>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6" name="楕円 335"/>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7" name="テキスト ボックス 336"/>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公営企業への繰入金の減少に伴い、</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今後、公共施設の長寿命化に伴う起債の発行が見込まれることから、事業実施の見直し等を行い、地方債の新規発行の抑制等に努める。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73661</xdr:rowOff>
    </xdr:to>
    <xdr:cxnSp macro="">
      <xdr:nvCxnSpPr>
        <xdr:cNvPr id="370" name="直線コネクタ 369"/>
        <xdr:cNvCxnSpPr/>
      </xdr:nvCxnSpPr>
      <xdr:spPr>
        <a:xfrm flipV="1">
          <a:off x="3987800" y="13058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73661</xdr:rowOff>
    </xdr:to>
    <xdr:cxnSp macro="">
      <xdr:nvCxnSpPr>
        <xdr:cNvPr id="373" name="直線コネクタ 372"/>
        <xdr:cNvCxnSpPr/>
      </xdr:nvCxnSpPr>
      <xdr:spPr>
        <a:xfrm>
          <a:off x="3098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35561</xdr:rowOff>
    </xdr:to>
    <xdr:cxnSp macro="">
      <xdr:nvCxnSpPr>
        <xdr:cNvPr id="376" name="直線コネクタ 375"/>
        <xdr:cNvCxnSpPr/>
      </xdr:nvCxnSpPr>
      <xdr:spPr>
        <a:xfrm>
          <a:off x="2209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134620</xdr:rowOff>
    </xdr:to>
    <xdr:cxnSp macro="">
      <xdr:nvCxnSpPr>
        <xdr:cNvPr id="379" name="直線コネクタ 378"/>
        <xdr:cNvCxnSpPr/>
      </xdr:nvCxnSpPr>
      <xdr:spPr>
        <a:xfrm flipV="1">
          <a:off x="1320800" y="13065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9" name="楕円 388"/>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0"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1" name="楕円 390"/>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2" name="テキスト ボックス 391"/>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3" name="楕円 392"/>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4" name="テキスト ボックス 393"/>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5" name="楕円 394"/>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6" name="テキスト ボックス 395"/>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7" name="楕円 396"/>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8" name="テキスト ボックス 397"/>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ふるさと納税の充当により物件費等は改善が図られているものの、扶助費や補助費等の増加により、前年と比較し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ポイントの悪化となっている。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今後においても、人件費や補助費等の上昇抑制のため、事業の適正化や見直しを図り、安定した財政運営に努める。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12700</xdr:rowOff>
    </xdr:to>
    <xdr:cxnSp macro="">
      <xdr:nvCxnSpPr>
        <xdr:cNvPr id="429" name="直線コネクタ 428"/>
        <xdr:cNvCxnSpPr/>
      </xdr:nvCxnSpPr>
      <xdr:spPr>
        <a:xfrm>
          <a:off x="15671800" y="13010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40132</xdr:rowOff>
    </xdr:to>
    <xdr:cxnSp macro="">
      <xdr:nvCxnSpPr>
        <xdr:cNvPr id="432" name="直線コネクタ 431"/>
        <xdr:cNvCxnSpPr/>
      </xdr:nvCxnSpPr>
      <xdr:spPr>
        <a:xfrm flipV="1">
          <a:off x="14782800" y="13010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44704</xdr:rowOff>
    </xdr:to>
    <xdr:cxnSp macro="">
      <xdr:nvCxnSpPr>
        <xdr:cNvPr id="435" name="直線コネクタ 434"/>
        <xdr:cNvCxnSpPr/>
      </xdr:nvCxnSpPr>
      <xdr:spPr>
        <a:xfrm flipV="1">
          <a:off x="13893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67563</xdr:rowOff>
    </xdr:to>
    <xdr:cxnSp macro="">
      <xdr:nvCxnSpPr>
        <xdr:cNvPr id="438" name="直線コネクタ 437"/>
        <xdr:cNvCxnSpPr/>
      </xdr:nvCxnSpPr>
      <xdr:spPr>
        <a:xfrm flipV="1">
          <a:off x="13004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8" name="楕円 447"/>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9"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50" name="楕円 449"/>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1" name="テキスト ボックス 450"/>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2" name="楕円 451"/>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3" name="テキスト ボックス 452"/>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4" name="楕円 453"/>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5" name="テキスト ボックス 454"/>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6" name="楕円 455"/>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7" name="テキスト ボックス 456"/>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71698</xdr:rowOff>
    </xdr:from>
    <xdr:to>
      <xdr:col>29</xdr:col>
      <xdr:colOff>127000</xdr:colOff>
      <xdr:row>16</xdr:row>
      <xdr:rowOff>97001</xdr:rowOff>
    </xdr:to>
    <xdr:cxnSp macro="">
      <xdr:nvCxnSpPr>
        <xdr:cNvPr id="54" name="直線コネクタ 53"/>
        <xdr:cNvCxnSpPr/>
      </xdr:nvCxnSpPr>
      <xdr:spPr bwMode="auto">
        <a:xfrm flipV="1">
          <a:off x="5003800" y="2862523"/>
          <a:ext cx="647700" cy="2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97001</xdr:rowOff>
    </xdr:from>
    <xdr:to>
      <xdr:col>26</xdr:col>
      <xdr:colOff>50800</xdr:colOff>
      <xdr:row>17</xdr:row>
      <xdr:rowOff>102059</xdr:rowOff>
    </xdr:to>
    <xdr:cxnSp macro="">
      <xdr:nvCxnSpPr>
        <xdr:cNvPr id="57" name="直線コネクタ 56"/>
        <xdr:cNvCxnSpPr/>
      </xdr:nvCxnSpPr>
      <xdr:spPr bwMode="auto">
        <a:xfrm flipV="1">
          <a:off x="4305300" y="2887826"/>
          <a:ext cx="698500" cy="17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50009</xdr:rowOff>
    </xdr:from>
    <xdr:to>
      <xdr:col>22</xdr:col>
      <xdr:colOff>114300</xdr:colOff>
      <xdr:row>17</xdr:row>
      <xdr:rowOff>102059</xdr:rowOff>
    </xdr:to>
    <xdr:cxnSp macro="">
      <xdr:nvCxnSpPr>
        <xdr:cNvPr id="60" name="直線コネクタ 59"/>
        <xdr:cNvCxnSpPr/>
      </xdr:nvCxnSpPr>
      <xdr:spPr bwMode="auto">
        <a:xfrm>
          <a:off x="3606800" y="3012284"/>
          <a:ext cx="698500" cy="5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50009</xdr:rowOff>
    </xdr:from>
    <xdr:to>
      <xdr:col>18</xdr:col>
      <xdr:colOff>177800</xdr:colOff>
      <xdr:row>17</xdr:row>
      <xdr:rowOff>65726</xdr:rowOff>
    </xdr:to>
    <xdr:cxnSp macro="">
      <xdr:nvCxnSpPr>
        <xdr:cNvPr id="63" name="直線コネクタ 62"/>
        <xdr:cNvCxnSpPr/>
      </xdr:nvCxnSpPr>
      <xdr:spPr bwMode="auto">
        <a:xfrm flipV="1">
          <a:off x="2908300" y="3012284"/>
          <a:ext cx="698500" cy="1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20898</xdr:rowOff>
    </xdr:from>
    <xdr:to>
      <xdr:col>29</xdr:col>
      <xdr:colOff>177800</xdr:colOff>
      <xdr:row>16</xdr:row>
      <xdr:rowOff>122498</xdr:rowOff>
    </xdr:to>
    <xdr:sp macro="" textlink="">
      <xdr:nvSpPr>
        <xdr:cNvPr id="73" name="楕円 72"/>
        <xdr:cNvSpPr/>
      </xdr:nvSpPr>
      <xdr:spPr bwMode="auto">
        <a:xfrm>
          <a:off x="5600700" y="281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164425</xdr:rowOff>
    </xdr:from>
    <xdr:ext cx="762000" cy="259045"/>
    <xdr:sp macro="" textlink="">
      <xdr:nvSpPr>
        <xdr:cNvPr id="74" name="人口1人当たり決算額の推移該当値テキスト130"/>
        <xdr:cNvSpPr txBox="1"/>
      </xdr:nvSpPr>
      <xdr:spPr>
        <a:xfrm>
          <a:off x="5740400" y="27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46201</xdr:rowOff>
    </xdr:from>
    <xdr:to>
      <xdr:col>26</xdr:col>
      <xdr:colOff>101600</xdr:colOff>
      <xdr:row>16</xdr:row>
      <xdr:rowOff>147801</xdr:rowOff>
    </xdr:to>
    <xdr:sp macro="" textlink="">
      <xdr:nvSpPr>
        <xdr:cNvPr id="75" name="楕円 74"/>
        <xdr:cNvSpPr/>
      </xdr:nvSpPr>
      <xdr:spPr bwMode="auto">
        <a:xfrm>
          <a:off x="4953000" y="283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157978</xdr:rowOff>
    </xdr:from>
    <xdr:ext cx="736600" cy="259045"/>
    <xdr:sp macro="" textlink="">
      <xdr:nvSpPr>
        <xdr:cNvPr id="76" name="テキスト ボックス 75"/>
        <xdr:cNvSpPr txBox="1"/>
      </xdr:nvSpPr>
      <xdr:spPr>
        <a:xfrm>
          <a:off x="4622800" y="2605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51259</xdr:rowOff>
    </xdr:from>
    <xdr:to>
      <xdr:col>22</xdr:col>
      <xdr:colOff>165100</xdr:colOff>
      <xdr:row>17</xdr:row>
      <xdr:rowOff>152859</xdr:rowOff>
    </xdr:to>
    <xdr:sp macro="" textlink="">
      <xdr:nvSpPr>
        <xdr:cNvPr id="77" name="楕円 76"/>
        <xdr:cNvSpPr/>
      </xdr:nvSpPr>
      <xdr:spPr bwMode="auto">
        <a:xfrm>
          <a:off x="4254500" y="301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137636</xdr:rowOff>
    </xdr:from>
    <xdr:ext cx="762000" cy="259045"/>
    <xdr:sp macro="" textlink="">
      <xdr:nvSpPr>
        <xdr:cNvPr id="78" name="テキスト ボックス 77"/>
        <xdr:cNvSpPr txBox="1"/>
      </xdr:nvSpPr>
      <xdr:spPr>
        <a:xfrm>
          <a:off x="3924300" y="309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170659</xdr:rowOff>
    </xdr:from>
    <xdr:to>
      <xdr:col>19</xdr:col>
      <xdr:colOff>38100</xdr:colOff>
      <xdr:row>17</xdr:row>
      <xdr:rowOff>100809</xdr:rowOff>
    </xdr:to>
    <xdr:sp macro="" textlink="">
      <xdr:nvSpPr>
        <xdr:cNvPr id="79" name="楕円 78"/>
        <xdr:cNvSpPr/>
      </xdr:nvSpPr>
      <xdr:spPr bwMode="auto">
        <a:xfrm>
          <a:off x="3556000" y="296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85586</xdr:rowOff>
    </xdr:from>
    <xdr:ext cx="762000" cy="259045"/>
    <xdr:sp macro="" textlink="">
      <xdr:nvSpPr>
        <xdr:cNvPr id="80" name="テキスト ボックス 79"/>
        <xdr:cNvSpPr txBox="1"/>
      </xdr:nvSpPr>
      <xdr:spPr>
        <a:xfrm>
          <a:off x="3225800" y="304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14926</xdr:rowOff>
    </xdr:from>
    <xdr:to>
      <xdr:col>15</xdr:col>
      <xdr:colOff>101600</xdr:colOff>
      <xdr:row>17</xdr:row>
      <xdr:rowOff>116526</xdr:rowOff>
    </xdr:to>
    <xdr:sp macro="" textlink="">
      <xdr:nvSpPr>
        <xdr:cNvPr id="81" name="楕円 80"/>
        <xdr:cNvSpPr/>
      </xdr:nvSpPr>
      <xdr:spPr bwMode="auto">
        <a:xfrm>
          <a:off x="2857500" y="297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101303</xdr:rowOff>
    </xdr:from>
    <xdr:ext cx="762000" cy="259045"/>
    <xdr:sp macro="" textlink="">
      <xdr:nvSpPr>
        <xdr:cNvPr id="82" name="テキスト ボックス 81"/>
        <xdr:cNvSpPr txBox="1"/>
      </xdr:nvSpPr>
      <xdr:spPr>
        <a:xfrm>
          <a:off x="2527300" y="306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66943</xdr:rowOff>
    </xdr:from>
    <xdr:to>
      <xdr:col>29</xdr:col>
      <xdr:colOff>127000</xdr:colOff>
      <xdr:row>36</xdr:row>
      <xdr:rowOff>70569</xdr:rowOff>
    </xdr:to>
    <xdr:cxnSp macro="">
      <xdr:nvCxnSpPr>
        <xdr:cNvPr id="118" name="直線コネクタ 117"/>
        <xdr:cNvCxnSpPr/>
      </xdr:nvCxnSpPr>
      <xdr:spPr bwMode="auto">
        <a:xfrm>
          <a:off x="5003800" y="7020193"/>
          <a:ext cx="647700" cy="3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66943</xdr:rowOff>
    </xdr:from>
    <xdr:to>
      <xdr:col>26</xdr:col>
      <xdr:colOff>50800</xdr:colOff>
      <xdr:row>36</xdr:row>
      <xdr:rowOff>159331</xdr:rowOff>
    </xdr:to>
    <xdr:cxnSp macro="">
      <xdr:nvCxnSpPr>
        <xdr:cNvPr id="121" name="直線コネクタ 120"/>
        <xdr:cNvCxnSpPr/>
      </xdr:nvCxnSpPr>
      <xdr:spPr bwMode="auto">
        <a:xfrm flipV="1">
          <a:off x="4305300" y="7020193"/>
          <a:ext cx="698500" cy="9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159331</xdr:rowOff>
    </xdr:from>
    <xdr:to>
      <xdr:col>22</xdr:col>
      <xdr:colOff>114300</xdr:colOff>
      <xdr:row>37</xdr:row>
      <xdr:rowOff>28114</xdr:rowOff>
    </xdr:to>
    <xdr:cxnSp macro="">
      <xdr:nvCxnSpPr>
        <xdr:cNvPr id="124" name="直線コネクタ 123"/>
        <xdr:cNvCxnSpPr/>
      </xdr:nvCxnSpPr>
      <xdr:spPr bwMode="auto">
        <a:xfrm flipV="1">
          <a:off x="3606800" y="7112581"/>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127392</xdr:rowOff>
    </xdr:from>
    <xdr:to>
      <xdr:col>18</xdr:col>
      <xdr:colOff>177800</xdr:colOff>
      <xdr:row>37</xdr:row>
      <xdr:rowOff>28114</xdr:rowOff>
    </xdr:to>
    <xdr:cxnSp macro="">
      <xdr:nvCxnSpPr>
        <xdr:cNvPr id="127" name="直線コネクタ 126"/>
        <xdr:cNvCxnSpPr/>
      </xdr:nvCxnSpPr>
      <xdr:spPr bwMode="auto">
        <a:xfrm>
          <a:off x="2908300" y="7080642"/>
          <a:ext cx="698500" cy="7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19769</xdr:rowOff>
    </xdr:from>
    <xdr:to>
      <xdr:col>29</xdr:col>
      <xdr:colOff>177800</xdr:colOff>
      <xdr:row>36</xdr:row>
      <xdr:rowOff>121369</xdr:rowOff>
    </xdr:to>
    <xdr:sp macro="" textlink="">
      <xdr:nvSpPr>
        <xdr:cNvPr id="137" name="楕円 136"/>
        <xdr:cNvSpPr/>
      </xdr:nvSpPr>
      <xdr:spPr bwMode="auto">
        <a:xfrm>
          <a:off x="5600700" y="697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334746</xdr:rowOff>
    </xdr:from>
    <xdr:ext cx="762000" cy="259045"/>
    <xdr:sp macro="" textlink="">
      <xdr:nvSpPr>
        <xdr:cNvPr id="138" name="人口1人当たり決算額の推移該当値テキスト445"/>
        <xdr:cNvSpPr txBox="1"/>
      </xdr:nvSpPr>
      <xdr:spPr>
        <a:xfrm>
          <a:off x="5740400" y="694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16143</xdr:rowOff>
    </xdr:from>
    <xdr:to>
      <xdr:col>26</xdr:col>
      <xdr:colOff>101600</xdr:colOff>
      <xdr:row>36</xdr:row>
      <xdr:rowOff>117743</xdr:rowOff>
    </xdr:to>
    <xdr:sp macro="" textlink="">
      <xdr:nvSpPr>
        <xdr:cNvPr id="139" name="楕円 138"/>
        <xdr:cNvSpPr/>
      </xdr:nvSpPr>
      <xdr:spPr bwMode="auto">
        <a:xfrm>
          <a:off x="4953000" y="696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102520</xdr:rowOff>
    </xdr:from>
    <xdr:ext cx="736600" cy="259045"/>
    <xdr:sp macro="" textlink="">
      <xdr:nvSpPr>
        <xdr:cNvPr id="140" name="テキスト ボックス 139"/>
        <xdr:cNvSpPr txBox="1"/>
      </xdr:nvSpPr>
      <xdr:spPr>
        <a:xfrm>
          <a:off x="4622800" y="705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108531</xdr:rowOff>
    </xdr:from>
    <xdr:to>
      <xdr:col>22</xdr:col>
      <xdr:colOff>165100</xdr:colOff>
      <xdr:row>37</xdr:row>
      <xdr:rowOff>38681</xdr:rowOff>
    </xdr:to>
    <xdr:sp macro="" textlink="">
      <xdr:nvSpPr>
        <xdr:cNvPr id="141" name="楕円 140"/>
        <xdr:cNvSpPr/>
      </xdr:nvSpPr>
      <xdr:spPr bwMode="auto">
        <a:xfrm>
          <a:off x="4254500" y="706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23458</xdr:rowOff>
    </xdr:from>
    <xdr:ext cx="762000" cy="259045"/>
    <xdr:sp macro="" textlink="">
      <xdr:nvSpPr>
        <xdr:cNvPr id="142" name="テキスト ボックス 141"/>
        <xdr:cNvSpPr txBox="1"/>
      </xdr:nvSpPr>
      <xdr:spPr>
        <a:xfrm>
          <a:off x="3924300" y="714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148764</xdr:rowOff>
    </xdr:from>
    <xdr:to>
      <xdr:col>19</xdr:col>
      <xdr:colOff>38100</xdr:colOff>
      <xdr:row>37</xdr:row>
      <xdr:rowOff>78914</xdr:rowOff>
    </xdr:to>
    <xdr:sp macro="" textlink="">
      <xdr:nvSpPr>
        <xdr:cNvPr id="143" name="楕円 142"/>
        <xdr:cNvSpPr/>
      </xdr:nvSpPr>
      <xdr:spPr bwMode="auto">
        <a:xfrm>
          <a:off x="3556000" y="710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63691</xdr:rowOff>
    </xdr:from>
    <xdr:ext cx="762000" cy="259045"/>
    <xdr:sp macro="" textlink="">
      <xdr:nvSpPr>
        <xdr:cNvPr id="144" name="テキスト ボックス 143"/>
        <xdr:cNvSpPr txBox="1"/>
      </xdr:nvSpPr>
      <xdr:spPr>
        <a:xfrm>
          <a:off x="3225800" y="71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76592</xdr:rowOff>
    </xdr:from>
    <xdr:to>
      <xdr:col>15</xdr:col>
      <xdr:colOff>101600</xdr:colOff>
      <xdr:row>37</xdr:row>
      <xdr:rowOff>6742</xdr:rowOff>
    </xdr:to>
    <xdr:sp macro="" textlink="">
      <xdr:nvSpPr>
        <xdr:cNvPr id="145" name="楕円 144"/>
        <xdr:cNvSpPr/>
      </xdr:nvSpPr>
      <xdr:spPr bwMode="auto">
        <a:xfrm>
          <a:off x="2857500" y="702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162969</xdr:rowOff>
    </xdr:from>
    <xdr:ext cx="762000" cy="259045"/>
    <xdr:sp macro="" textlink="">
      <xdr:nvSpPr>
        <xdr:cNvPr id="146" name="テキスト ボックス 145"/>
        <xdr:cNvSpPr txBox="1"/>
      </xdr:nvSpPr>
      <xdr:spPr>
        <a:xfrm>
          <a:off x="2527300" y="711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47,744
47,156
121.74
33,756,015
31,808,178
927,591
11,650,507
18,054,050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79072</xdr:rowOff>
    </xdr:from>
    <xdr:to>
      <xdr:col>24</xdr:col>
      <xdr:colOff>63500</xdr:colOff>
      <xdr:row>35</xdr:row>
      <xdr:rowOff>134638</xdr:rowOff>
    </xdr:to>
    <xdr:cxnSp macro="">
      <xdr:nvCxnSpPr>
        <xdr:cNvPr id="63" name="直線コネクタ 62"/>
        <xdr:cNvCxnSpPr/>
      </xdr:nvCxnSpPr>
      <xdr:spPr>
        <a:xfrm flipV="1">
          <a:off x="3797300" y="6079822"/>
          <a:ext cx="838200" cy="5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134638</xdr:rowOff>
    </xdr:from>
    <xdr:to>
      <xdr:col>19</xdr:col>
      <xdr:colOff>177800</xdr:colOff>
      <xdr:row>37</xdr:row>
      <xdr:rowOff>65111</xdr:rowOff>
    </xdr:to>
    <xdr:cxnSp macro="">
      <xdr:nvCxnSpPr>
        <xdr:cNvPr id="66" name="直線コネクタ 65"/>
        <xdr:cNvCxnSpPr/>
      </xdr:nvCxnSpPr>
      <xdr:spPr>
        <a:xfrm flipV="1">
          <a:off x="2908300" y="6135388"/>
          <a:ext cx="889000" cy="27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46154</xdr:rowOff>
    </xdr:from>
    <xdr:to>
      <xdr:col>15</xdr:col>
      <xdr:colOff>50800</xdr:colOff>
      <xdr:row>37</xdr:row>
      <xdr:rowOff>65111</xdr:rowOff>
    </xdr:to>
    <xdr:cxnSp macro="">
      <xdr:nvCxnSpPr>
        <xdr:cNvPr id="69" name="直線コネクタ 68"/>
        <xdr:cNvCxnSpPr/>
      </xdr:nvCxnSpPr>
      <xdr:spPr>
        <a:xfrm>
          <a:off x="2019300" y="6389804"/>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46154</xdr:rowOff>
    </xdr:from>
    <xdr:to>
      <xdr:col>10</xdr:col>
      <xdr:colOff>114300</xdr:colOff>
      <xdr:row>37</xdr:row>
      <xdr:rowOff>96119</xdr:rowOff>
    </xdr:to>
    <xdr:cxnSp macro="">
      <xdr:nvCxnSpPr>
        <xdr:cNvPr id="72" name="直線コネクタ 71"/>
        <xdr:cNvCxnSpPr/>
      </xdr:nvCxnSpPr>
      <xdr:spPr>
        <a:xfrm flipV="1">
          <a:off x="1130300" y="6389804"/>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28272</xdr:rowOff>
    </xdr:from>
    <xdr:to>
      <xdr:col>24</xdr:col>
      <xdr:colOff>114300</xdr:colOff>
      <xdr:row>35</xdr:row>
      <xdr:rowOff>129872</xdr:rowOff>
    </xdr:to>
    <xdr:sp macro="" textlink="">
      <xdr:nvSpPr>
        <xdr:cNvPr id="82" name="楕円 81"/>
        <xdr:cNvSpPr/>
      </xdr:nvSpPr>
      <xdr:spPr>
        <a:xfrm>
          <a:off x="4584700" y="60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6699</xdr:rowOff>
    </xdr:from>
    <xdr:ext cx="534377" cy="259045"/>
    <xdr:sp macro="" textlink="">
      <xdr:nvSpPr>
        <xdr:cNvPr id="83" name="人件費該当値テキスト"/>
        <xdr:cNvSpPr txBox="1"/>
      </xdr:nvSpPr>
      <xdr:spPr>
        <a:xfrm>
          <a:off x="4686300" y="600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83838</xdr:rowOff>
    </xdr:from>
    <xdr:to>
      <xdr:col>20</xdr:col>
      <xdr:colOff>38100</xdr:colOff>
      <xdr:row>36</xdr:row>
      <xdr:rowOff>13988</xdr:rowOff>
    </xdr:to>
    <xdr:sp macro="" textlink="">
      <xdr:nvSpPr>
        <xdr:cNvPr id="84" name="楕円 83"/>
        <xdr:cNvSpPr/>
      </xdr:nvSpPr>
      <xdr:spPr>
        <a:xfrm>
          <a:off x="3746500" y="6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5115</xdr:rowOff>
    </xdr:from>
    <xdr:ext cx="534377" cy="259045"/>
    <xdr:sp macro="" textlink="">
      <xdr:nvSpPr>
        <xdr:cNvPr id="85" name="テキスト ボックス 84"/>
        <xdr:cNvSpPr txBox="1"/>
      </xdr:nvSpPr>
      <xdr:spPr>
        <a:xfrm>
          <a:off x="3530111" y="61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14311</xdr:rowOff>
    </xdr:from>
    <xdr:to>
      <xdr:col>15</xdr:col>
      <xdr:colOff>101600</xdr:colOff>
      <xdr:row>37</xdr:row>
      <xdr:rowOff>115911</xdr:rowOff>
    </xdr:to>
    <xdr:sp macro="" textlink="">
      <xdr:nvSpPr>
        <xdr:cNvPr id="86" name="楕円 85"/>
        <xdr:cNvSpPr/>
      </xdr:nvSpPr>
      <xdr:spPr>
        <a:xfrm>
          <a:off x="2857500" y="63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107038</xdr:rowOff>
    </xdr:from>
    <xdr:ext cx="534377" cy="259045"/>
    <xdr:sp macro="" textlink="">
      <xdr:nvSpPr>
        <xdr:cNvPr id="87" name="テキスト ボックス 86"/>
        <xdr:cNvSpPr txBox="1"/>
      </xdr:nvSpPr>
      <xdr:spPr>
        <a:xfrm>
          <a:off x="2641111" y="645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166804</xdr:rowOff>
    </xdr:from>
    <xdr:to>
      <xdr:col>10</xdr:col>
      <xdr:colOff>165100</xdr:colOff>
      <xdr:row>37</xdr:row>
      <xdr:rowOff>96954</xdr:rowOff>
    </xdr:to>
    <xdr:sp macro="" textlink="">
      <xdr:nvSpPr>
        <xdr:cNvPr id="88" name="楕円 87"/>
        <xdr:cNvSpPr/>
      </xdr:nvSpPr>
      <xdr:spPr>
        <a:xfrm>
          <a:off x="1968500" y="63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88081</xdr:rowOff>
    </xdr:from>
    <xdr:ext cx="534377" cy="259045"/>
    <xdr:sp macro="" textlink="">
      <xdr:nvSpPr>
        <xdr:cNvPr id="89" name="テキスト ボックス 88"/>
        <xdr:cNvSpPr txBox="1"/>
      </xdr:nvSpPr>
      <xdr:spPr>
        <a:xfrm>
          <a:off x="1752111" y="64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45319</xdr:rowOff>
    </xdr:from>
    <xdr:to>
      <xdr:col>6</xdr:col>
      <xdr:colOff>38100</xdr:colOff>
      <xdr:row>37</xdr:row>
      <xdr:rowOff>146919</xdr:rowOff>
    </xdr:to>
    <xdr:sp macro="" textlink="">
      <xdr:nvSpPr>
        <xdr:cNvPr id="90" name="楕円 89"/>
        <xdr:cNvSpPr/>
      </xdr:nvSpPr>
      <xdr:spPr>
        <a:xfrm>
          <a:off x="1079500" y="63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138046</xdr:rowOff>
    </xdr:from>
    <xdr:ext cx="534377" cy="259045"/>
    <xdr:sp macro="" textlink="">
      <xdr:nvSpPr>
        <xdr:cNvPr id="91" name="テキスト ボックス 90"/>
        <xdr:cNvSpPr txBox="1"/>
      </xdr:nvSpPr>
      <xdr:spPr>
        <a:xfrm>
          <a:off x="863111" y="64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112769</xdr:rowOff>
    </xdr:from>
    <xdr:to>
      <xdr:col>24</xdr:col>
      <xdr:colOff>63500</xdr:colOff>
      <xdr:row>52</xdr:row>
      <xdr:rowOff>146896</xdr:rowOff>
    </xdr:to>
    <xdr:cxnSp macro="">
      <xdr:nvCxnSpPr>
        <xdr:cNvPr id="123" name="直線コネクタ 122"/>
        <xdr:cNvCxnSpPr/>
      </xdr:nvCxnSpPr>
      <xdr:spPr>
        <a:xfrm flipV="1">
          <a:off x="3797300" y="8685269"/>
          <a:ext cx="838200" cy="37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146896</xdr:rowOff>
    </xdr:from>
    <xdr:to>
      <xdr:col>19</xdr:col>
      <xdr:colOff>177800</xdr:colOff>
      <xdr:row>53</xdr:row>
      <xdr:rowOff>122534</xdr:rowOff>
    </xdr:to>
    <xdr:cxnSp macro="">
      <xdr:nvCxnSpPr>
        <xdr:cNvPr id="126" name="直線コネクタ 125"/>
        <xdr:cNvCxnSpPr/>
      </xdr:nvCxnSpPr>
      <xdr:spPr>
        <a:xfrm flipV="1">
          <a:off x="2908300" y="9062296"/>
          <a:ext cx="889000" cy="14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122534</xdr:rowOff>
    </xdr:from>
    <xdr:to>
      <xdr:col>15</xdr:col>
      <xdr:colOff>50800</xdr:colOff>
      <xdr:row>54</xdr:row>
      <xdr:rowOff>154025</xdr:rowOff>
    </xdr:to>
    <xdr:cxnSp macro="">
      <xdr:nvCxnSpPr>
        <xdr:cNvPr id="129" name="直線コネクタ 128"/>
        <xdr:cNvCxnSpPr/>
      </xdr:nvCxnSpPr>
      <xdr:spPr>
        <a:xfrm flipV="1">
          <a:off x="2019300" y="9209384"/>
          <a:ext cx="889000" cy="20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154025</xdr:rowOff>
    </xdr:from>
    <xdr:to>
      <xdr:col>10</xdr:col>
      <xdr:colOff>114300</xdr:colOff>
      <xdr:row>55</xdr:row>
      <xdr:rowOff>76193</xdr:rowOff>
    </xdr:to>
    <xdr:cxnSp macro="">
      <xdr:nvCxnSpPr>
        <xdr:cNvPr id="132" name="直線コネクタ 131"/>
        <xdr:cNvCxnSpPr/>
      </xdr:nvCxnSpPr>
      <xdr:spPr>
        <a:xfrm flipV="1">
          <a:off x="1130300" y="9412325"/>
          <a:ext cx="889000" cy="9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61969</xdr:rowOff>
    </xdr:from>
    <xdr:to>
      <xdr:col>24</xdr:col>
      <xdr:colOff>114300</xdr:colOff>
      <xdr:row>50</xdr:row>
      <xdr:rowOff>163569</xdr:rowOff>
    </xdr:to>
    <xdr:sp macro="" textlink="">
      <xdr:nvSpPr>
        <xdr:cNvPr id="142" name="楕円 141"/>
        <xdr:cNvSpPr/>
      </xdr:nvSpPr>
      <xdr:spPr>
        <a:xfrm>
          <a:off x="4584700" y="86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14996</xdr:rowOff>
    </xdr:from>
    <xdr:ext cx="599010" cy="259045"/>
    <xdr:sp macro="" textlink="">
      <xdr:nvSpPr>
        <xdr:cNvPr id="143" name="物件費該当値テキスト"/>
        <xdr:cNvSpPr txBox="1"/>
      </xdr:nvSpPr>
      <xdr:spPr>
        <a:xfrm>
          <a:off x="4686300" y="858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96096</xdr:rowOff>
    </xdr:from>
    <xdr:to>
      <xdr:col>20</xdr:col>
      <xdr:colOff>38100</xdr:colOff>
      <xdr:row>53</xdr:row>
      <xdr:rowOff>26246</xdr:rowOff>
    </xdr:to>
    <xdr:sp macro="" textlink="">
      <xdr:nvSpPr>
        <xdr:cNvPr id="144" name="楕円 143"/>
        <xdr:cNvSpPr/>
      </xdr:nvSpPr>
      <xdr:spPr>
        <a:xfrm>
          <a:off x="3746500" y="90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42773</xdr:rowOff>
    </xdr:from>
    <xdr:ext cx="599010" cy="259045"/>
    <xdr:sp macro="" textlink="">
      <xdr:nvSpPr>
        <xdr:cNvPr id="145" name="テキスト ボックス 144"/>
        <xdr:cNvSpPr txBox="1"/>
      </xdr:nvSpPr>
      <xdr:spPr>
        <a:xfrm>
          <a:off x="3497795" y="878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71734</xdr:rowOff>
    </xdr:from>
    <xdr:to>
      <xdr:col>15</xdr:col>
      <xdr:colOff>101600</xdr:colOff>
      <xdr:row>54</xdr:row>
      <xdr:rowOff>1884</xdr:rowOff>
    </xdr:to>
    <xdr:sp macro="" textlink="">
      <xdr:nvSpPr>
        <xdr:cNvPr id="146" name="楕円 145"/>
        <xdr:cNvSpPr/>
      </xdr:nvSpPr>
      <xdr:spPr>
        <a:xfrm>
          <a:off x="2857500" y="91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18411</xdr:rowOff>
    </xdr:from>
    <xdr:ext cx="599010" cy="259045"/>
    <xdr:sp macro="" textlink="">
      <xdr:nvSpPr>
        <xdr:cNvPr id="147" name="テキスト ボックス 146"/>
        <xdr:cNvSpPr txBox="1"/>
      </xdr:nvSpPr>
      <xdr:spPr>
        <a:xfrm>
          <a:off x="2608795" y="893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103225</xdr:rowOff>
    </xdr:from>
    <xdr:to>
      <xdr:col>10</xdr:col>
      <xdr:colOff>165100</xdr:colOff>
      <xdr:row>55</xdr:row>
      <xdr:rowOff>33375</xdr:rowOff>
    </xdr:to>
    <xdr:sp macro="" textlink="">
      <xdr:nvSpPr>
        <xdr:cNvPr id="148" name="楕円 147"/>
        <xdr:cNvSpPr/>
      </xdr:nvSpPr>
      <xdr:spPr>
        <a:xfrm>
          <a:off x="1968500" y="93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49902</xdr:rowOff>
    </xdr:from>
    <xdr:ext cx="599010" cy="259045"/>
    <xdr:sp macro="" textlink="">
      <xdr:nvSpPr>
        <xdr:cNvPr id="149" name="テキスト ボックス 148"/>
        <xdr:cNvSpPr txBox="1"/>
      </xdr:nvSpPr>
      <xdr:spPr>
        <a:xfrm>
          <a:off x="1719795" y="913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25393</xdr:rowOff>
    </xdr:from>
    <xdr:to>
      <xdr:col>6</xdr:col>
      <xdr:colOff>38100</xdr:colOff>
      <xdr:row>55</xdr:row>
      <xdr:rowOff>126993</xdr:rowOff>
    </xdr:to>
    <xdr:sp macro="" textlink="">
      <xdr:nvSpPr>
        <xdr:cNvPr id="150" name="楕円 149"/>
        <xdr:cNvSpPr/>
      </xdr:nvSpPr>
      <xdr:spPr>
        <a:xfrm>
          <a:off x="1079500" y="94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143520</xdr:rowOff>
    </xdr:from>
    <xdr:ext cx="534377" cy="259045"/>
    <xdr:sp macro="" textlink="">
      <xdr:nvSpPr>
        <xdr:cNvPr id="151" name="テキスト ボックス 150"/>
        <xdr:cNvSpPr txBox="1"/>
      </xdr:nvSpPr>
      <xdr:spPr>
        <a:xfrm>
          <a:off x="863111" y="92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46659</xdr:rowOff>
    </xdr:from>
    <xdr:to>
      <xdr:col>24</xdr:col>
      <xdr:colOff>63500</xdr:colOff>
      <xdr:row>78</xdr:row>
      <xdr:rowOff>81217</xdr:rowOff>
    </xdr:to>
    <xdr:cxnSp macro="">
      <xdr:nvCxnSpPr>
        <xdr:cNvPr id="180" name="直線コネクタ 179"/>
        <xdr:cNvCxnSpPr/>
      </xdr:nvCxnSpPr>
      <xdr:spPr>
        <a:xfrm>
          <a:off x="3797300" y="13419759"/>
          <a:ext cx="8382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46659</xdr:rowOff>
    </xdr:from>
    <xdr:to>
      <xdr:col>19</xdr:col>
      <xdr:colOff>177800</xdr:colOff>
      <xdr:row>78</xdr:row>
      <xdr:rowOff>48755</xdr:rowOff>
    </xdr:to>
    <xdr:cxnSp macro="">
      <xdr:nvCxnSpPr>
        <xdr:cNvPr id="183" name="直線コネクタ 182"/>
        <xdr:cNvCxnSpPr/>
      </xdr:nvCxnSpPr>
      <xdr:spPr>
        <a:xfrm flipV="1">
          <a:off x="2908300" y="1341975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48755</xdr:rowOff>
    </xdr:from>
    <xdr:to>
      <xdr:col>15</xdr:col>
      <xdr:colOff>50800</xdr:colOff>
      <xdr:row>78</xdr:row>
      <xdr:rowOff>80683</xdr:rowOff>
    </xdr:to>
    <xdr:cxnSp macro="">
      <xdr:nvCxnSpPr>
        <xdr:cNvPr id="186" name="直線コネクタ 185"/>
        <xdr:cNvCxnSpPr/>
      </xdr:nvCxnSpPr>
      <xdr:spPr>
        <a:xfrm flipV="1">
          <a:off x="2019300" y="13421855"/>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80683</xdr:rowOff>
    </xdr:from>
    <xdr:to>
      <xdr:col>10</xdr:col>
      <xdr:colOff>114300</xdr:colOff>
      <xdr:row>78</xdr:row>
      <xdr:rowOff>88531</xdr:rowOff>
    </xdr:to>
    <xdr:cxnSp macro="">
      <xdr:nvCxnSpPr>
        <xdr:cNvPr id="189" name="直線コネクタ 188"/>
        <xdr:cNvCxnSpPr/>
      </xdr:nvCxnSpPr>
      <xdr:spPr>
        <a:xfrm flipV="1">
          <a:off x="1130300" y="1345378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30417</xdr:rowOff>
    </xdr:from>
    <xdr:to>
      <xdr:col>24</xdr:col>
      <xdr:colOff>114300</xdr:colOff>
      <xdr:row>78</xdr:row>
      <xdr:rowOff>132017</xdr:rowOff>
    </xdr:to>
    <xdr:sp macro="" textlink="">
      <xdr:nvSpPr>
        <xdr:cNvPr id="199" name="楕円 198"/>
        <xdr:cNvSpPr/>
      </xdr:nvSpPr>
      <xdr:spPr>
        <a:xfrm>
          <a:off x="4584700" y="13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148938</xdr:rowOff>
    </xdr:from>
    <xdr:ext cx="469744" cy="259045"/>
    <xdr:sp macro="" textlink="">
      <xdr:nvSpPr>
        <xdr:cNvPr id="200" name="維持補修費該当値テキスト"/>
        <xdr:cNvSpPr txBox="1"/>
      </xdr:nvSpPr>
      <xdr:spPr>
        <a:xfrm>
          <a:off x="4686300"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167309</xdr:rowOff>
    </xdr:from>
    <xdr:to>
      <xdr:col>20</xdr:col>
      <xdr:colOff>38100</xdr:colOff>
      <xdr:row>78</xdr:row>
      <xdr:rowOff>97459</xdr:rowOff>
    </xdr:to>
    <xdr:sp macro="" textlink="">
      <xdr:nvSpPr>
        <xdr:cNvPr id="201" name="楕円 200"/>
        <xdr:cNvSpPr/>
      </xdr:nvSpPr>
      <xdr:spPr>
        <a:xfrm>
          <a:off x="3746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113986</xdr:rowOff>
    </xdr:from>
    <xdr:ext cx="469744" cy="259045"/>
    <xdr:sp macro="" textlink="">
      <xdr:nvSpPr>
        <xdr:cNvPr id="202" name="テキスト ボックス 201"/>
        <xdr:cNvSpPr txBox="1"/>
      </xdr:nvSpPr>
      <xdr:spPr>
        <a:xfrm>
          <a:off x="3562428" y="131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169405</xdr:rowOff>
    </xdr:from>
    <xdr:to>
      <xdr:col>15</xdr:col>
      <xdr:colOff>101600</xdr:colOff>
      <xdr:row>78</xdr:row>
      <xdr:rowOff>99555</xdr:rowOff>
    </xdr:to>
    <xdr:sp macro="" textlink="">
      <xdr:nvSpPr>
        <xdr:cNvPr id="203" name="楕円 202"/>
        <xdr:cNvSpPr/>
      </xdr:nvSpPr>
      <xdr:spPr>
        <a:xfrm>
          <a:off x="2857500" y="133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116082</xdr:rowOff>
    </xdr:from>
    <xdr:ext cx="469744" cy="259045"/>
    <xdr:sp macro="" textlink="">
      <xdr:nvSpPr>
        <xdr:cNvPr id="204" name="テキスト ボックス 203"/>
        <xdr:cNvSpPr txBox="1"/>
      </xdr:nvSpPr>
      <xdr:spPr>
        <a:xfrm>
          <a:off x="2673428" y="131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29883</xdr:rowOff>
    </xdr:from>
    <xdr:to>
      <xdr:col>10</xdr:col>
      <xdr:colOff>165100</xdr:colOff>
      <xdr:row>78</xdr:row>
      <xdr:rowOff>131483</xdr:rowOff>
    </xdr:to>
    <xdr:sp macro="" textlink="">
      <xdr:nvSpPr>
        <xdr:cNvPr id="205" name="楕円 204"/>
        <xdr:cNvSpPr/>
      </xdr:nvSpPr>
      <xdr:spPr>
        <a:xfrm>
          <a:off x="1968500" y="134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148010</xdr:rowOff>
    </xdr:from>
    <xdr:ext cx="469744" cy="259045"/>
    <xdr:sp macro="" textlink="">
      <xdr:nvSpPr>
        <xdr:cNvPr id="206" name="テキスト ボックス 205"/>
        <xdr:cNvSpPr txBox="1"/>
      </xdr:nvSpPr>
      <xdr:spPr>
        <a:xfrm>
          <a:off x="1784428" y="1317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37731</xdr:rowOff>
    </xdr:from>
    <xdr:to>
      <xdr:col>6</xdr:col>
      <xdr:colOff>38100</xdr:colOff>
      <xdr:row>78</xdr:row>
      <xdr:rowOff>139331</xdr:rowOff>
    </xdr:to>
    <xdr:sp macro="" textlink="">
      <xdr:nvSpPr>
        <xdr:cNvPr id="207" name="楕円 206"/>
        <xdr:cNvSpPr/>
      </xdr:nvSpPr>
      <xdr:spPr>
        <a:xfrm>
          <a:off x="1079500" y="134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130458</xdr:rowOff>
    </xdr:from>
    <xdr:ext cx="469744" cy="259045"/>
    <xdr:sp macro="" textlink="">
      <xdr:nvSpPr>
        <xdr:cNvPr id="208" name="テキスト ボックス 207"/>
        <xdr:cNvSpPr txBox="1"/>
      </xdr:nvSpPr>
      <xdr:spPr>
        <a:xfrm>
          <a:off x="895428" y="1350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76491</xdr:rowOff>
    </xdr:from>
    <xdr:to>
      <xdr:col>24</xdr:col>
      <xdr:colOff>63500</xdr:colOff>
      <xdr:row>98</xdr:row>
      <xdr:rowOff>14897</xdr:rowOff>
    </xdr:to>
    <xdr:cxnSp macro="">
      <xdr:nvCxnSpPr>
        <xdr:cNvPr id="238" name="直線コネクタ 237"/>
        <xdr:cNvCxnSpPr/>
      </xdr:nvCxnSpPr>
      <xdr:spPr>
        <a:xfrm flipV="1">
          <a:off x="3797300" y="16535691"/>
          <a:ext cx="838200" cy="2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14897</xdr:rowOff>
    </xdr:from>
    <xdr:to>
      <xdr:col>19</xdr:col>
      <xdr:colOff>177800</xdr:colOff>
      <xdr:row>98</xdr:row>
      <xdr:rowOff>57989</xdr:rowOff>
    </xdr:to>
    <xdr:cxnSp macro="">
      <xdr:nvCxnSpPr>
        <xdr:cNvPr id="241" name="直線コネクタ 240"/>
        <xdr:cNvCxnSpPr/>
      </xdr:nvCxnSpPr>
      <xdr:spPr>
        <a:xfrm flipV="1">
          <a:off x="2908300" y="16816997"/>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57989</xdr:rowOff>
    </xdr:from>
    <xdr:to>
      <xdr:col>15</xdr:col>
      <xdr:colOff>50800</xdr:colOff>
      <xdr:row>98</xdr:row>
      <xdr:rowOff>138646</xdr:rowOff>
    </xdr:to>
    <xdr:cxnSp macro="">
      <xdr:nvCxnSpPr>
        <xdr:cNvPr id="244" name="直線コネクタ 243"/>
        <xdr:cNvCxnSpPr/>
      </xdr:nvCxnSpPr>
      <xdr:spPr>
        <a:xfrm flipV="1">
          <a:off x="2019300" y="16860089"/>
          <a:ext cx="889000" cy="8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132829</xdr:rowOff>
    </xdr:from>
    <xdr:to>
      <xdr:col>10</xdr:col>
      <xdr:colOff>114300</xdr:colOff>
      <xdr:row>98</xdr:row>
      <xdr:rowOff>138646</xdr:rowOff>
    </xdr:to>
    <xdr:cxnSp macro="">
      <xdr:nvCxnSpPr>
        <xdr:cNvPr id="247" name="直線コネクタ 246"/>
        <xdr:cNvCxnSpPr/>
      </xdr:nvCxnSpPr>
      <xdr:spPr>
        <a:xfrm>
          <a:off x="1130300" y="16934929"/>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25691</xdr:rowOff>
    </xdr:from>
    <xdr:to>
      <xdr:col>24</xdr:col>
      <xdr:colOff>114300</xdr:colOff>
      <xdr:row>96</xdr:row>
      <xdr:rowOff>127291</xdr:rowOff>
    </xdr:to>
    <xdr:sp macro="" textlink="">
      <xdr:nvSpPr>
        <xdr:cNvPr id="257" name="楕円 256"/>
        <xdr:cNvSpPr/>
      </xdr:nvSpPr>
      <xdr:spPr>
        <a:xfrm>
          <a:off x="4584700" y="164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4118</xdr:rowOff>
    </xdr:from>
    <xdr:ext cx="534377" cy="259045"/>
    <xdr:sp macro="" textlink="">
      <xdr:nvSpPr>
        <xdr:cNvPr id="258" name="扶助費該当値テキスト"/>
        <xdr:cNvSpPr txBox="1"/>
      </xdr:nvSpPr>
      <xdr:spPr>
        <a:xfrm>
          <a:off x="4686300" y="1646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135547</xdr:rowOff>
    </xdr:from>
    <xdr:to>
      <xdr:col>20</xdr:col>
      <xdr:colOff>38100</xdr:colOff>
      <xdr:row>98</xdr:row>
      <xdr:rowOff>65697</xdr:rowOff>
    </xdr:to>
    <xdr:sp macro="" textlink="">
      <xdr:nvSpPr>
        <xdr:cNvPr id="259" name="楕円 258"/>
        <xdr:cNvSpPr/>
      </xdr:nvSpPr>
      <xdr:spPr>
        <a:xfrm>
          <a:off x="3746500" y="167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56824</xdr:rowOff>
    </xdr:from>
    <xdr:ext cx="534377" cy="259045"/>
    <xdr:sp macro="" textlink="">
      <xdr:nvSpPr>
        <xdr:cNvPr id="260" name="テキスト ボックス 259"/>
        <xdr:cNvSpPr txBox="1"/>
      </xdr:nvSpPr>
      <xdr:spPr>
        <a:xfrm>
          <a:off x="3530111" y="1685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7189</xdr:rowOff>
    </xdr:from>
    <xdr:to>
      <xdr:col>15</xdr:col>
      <xdr:colOff>101600</xdr:colOff>
      <xdr:row>98</xdr:row>
      <xdr:rowOff>108789</xdr:rowOff>
    </xdr:to>
    <xdr:sp macro="" textlink="">
      <xdr:nvSpPr>
        <xdr:cNvPr id="261" name="楕円 260"/>
        <xdr:cNvSpPr/>
      </xdr:nvSpPr>
      <xdr:spPr>
        <a:xfrm>
          <a:off x="2857500" y="168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99916</xdr:rowOff>
    </xdr:from>
    <xdr:ext cx="534377" cy="259045"/>
    <xdr:sp macro="" textlink="">
      <xdr:nvSpPr>
        <xdr:cNvPr id="262" name="テキスト ボックス 261"/>
        <xdr:cNvSpPr txBox="1"/>
      </xdr:nvSpPr>
      <xdr:spPr>
        <a:xfrm>
          <a:off x="2641111" y="16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87846</xdr:rowOff>
    </xdr:from>
    <xdr:to>
      <xdr:col>10</xdr:col>
      <xdr:colOff>165100</xdr:colOff>
      <xdr:row>99</xdr:row>
      <xdr:rowOff>17996</xdr:rowOff>
    </xdr:to>
    <xdr:sp macro="" textlink="">
      <xdr:nvSpPr>
        <xdr:cNvPr id="263" name="楕円 262"/>
        <xdr:cNvSpPr/>
      </xdr:nvSpPr>
      <xdr:spPr>
        <a:xfrm>
          <a:off x="1968500" y="168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9123</xdr:rowOff>
    </xdr:from>
    <xdr:ext cx="534377" cy="259045"/>
    <xdr:sp macro="" textlink="">
      <xdr:nvSpPr>
        <xdr:cNvPr id="264" name="テキスト ボックス 263"/>
        <xdr:cNvSpPr txBox="1"/>
      </xdr:nvSpPr>
      <xdr:spPr>
        <a:xfrm>
          <a:off x="1752111" y="169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82029</xdr:rowOff>
    </xdr:from>
    <xdr:to>
      <xdr:col>6</xdr:col>
      <xdr:colOff>38100</xdr:colOff>
      <xdr:row>99</xdr:row>
      <xdr:rowOff>12179</xdr:rowOff>
    </xdr:to>
    <xdr:sp macro="" textlink="">
      <xdr:nvSpPr>
        <xdr:cNvPr id="265" name="楕円 264"/>
        <xdr:cNvSpPr/>
      </xdr:nvSpPr>
      <xdr:spPr>
        <a:xfrm>
          <a:off x="1079500" y="168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3306</xdr:rowOff>
    </xdr:from>
    <xdr:ext cx="534377" cy="259045"/>
    <xdr:sp macro="" textlink="">
      <xdr:nvSpPr>
        <xdr:cNvPr id="266" name="テキスト ボックス 265"/>
        <xdr:cNvSpPr txBox="1"/>
      </xdr:nvSpPr>
      <xdr:spPr>
        <a:xfrm>
          <a:off x="863111" y="169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127180</xdr:rowOff>
    </xdr:from>
    <xdr:to>
      <xdr:col>55</xdr:col>
      <xdr:colOff>0</xdr:colOff>
      <xdr:row>34</xdr:row>
      <xdr:rowOff>154536</xdr:rowOff>
    </xdr:to>
    <xdr:cxnSp macro="">
      <xdr:nvCxnSpPr>
        <xdr:cNvPr id="295" name="直線コネクタ 294"/>
        <xdr:cNvCxnSpPr/>
      </xdr:nvCxnSpPr>
      <xdr:spPr>
        <a:xfrm>
          <a:off x="9639300" y="5270680"/>
          <a:ext cx="838200" cy="7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127180</xdr:rowOff>
    </xdr:from>
    <xdr:to>
      <xdr:col>50</xdr:col>
      <xdr:colOff>114300</xdr:colOff>
      <xdr:row>36</xdr:row>
      <xdr:rowOff>103208</xdr:rowOff>
    </xdr:to>
    <xdr:cxnSp macro="">
      <xdr:nvCxnSpPr>
        <xdr:cNvPr id="298" name="直線コネクタ 297"/>
        <xdr:cNvCxnSpPr/>
      </xdr:nvCxnSpPr>
      <xdr:spPr>
        <a:xfrm flipV="1">
          <a:off x="8750300" y="5270680"/>
          <a:ext cx="889000" cy="100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103208</xdr:rowOff>
    </xdr:from>
    <xdr:to>
      <xdr:col>45</xdr:col>
      <xdr:colOff>177800</xdr:colOff>
      <xdr:row>37</xdr:row>
      <xdr:rowOff>38171</xdr:rowOff>
    </xdr:to>
    <xdr:cxnSp macro="">
      <xdr:nvCxnSpPr>
        <xdr:cNvPr id="301" name="直線コネクタ 300"/>
        <xdr:cNvCxnSpPr/>
      </xdr:nvCxnSpPr>
      <xdr:spPr>
        <a:xfrm flipV="1">
          <a:off x="7861300" y="6275408"/>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3881</xdr:rowOff>
    </xdr:from>
    <xdr:to>
      <xdr:col>41</xdr:col>
      <xdr:colOff>50800</xdr:colOff>
      <xdr:row>37</xdr:row>
      <xdr:rowOff>38171</xdr:rowOff>
    </xdr:to>
    <xdr:cxnSp macro="">
      <xdr:nvCxnSpPr>
        <xdr:cNvPr id="304" name="直線コネクタ 303"/>
        <xdr:cNvCxnSpPr/>
      </xdr:nvCxnSpPr>
      <xdr:spPr>
        <a:xfrm>
          <a:off x="6972300" y="63475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103736</xdr:rowOff>
    </xdr:from>
    <xdr:to>
      <xdr:col>55</xdr:col>
      <xdr:colOff>50800</xdr:colOff>
      <xdr:row>35</xdr:row>
      <xdr:rowOff>33886</xdr:rowOff>
    </xdr:to>
    <xdr:sp macro="" textlink="">
      <xdr:nvSpPr>
        <xdr:cNvPr id="314" name="楕円 313"/>
        <xdr:cNvSpPr/>
      </xdr:nvSpPr>
      <xdr:spPr>
        <a:xfrm>
          <a:off x="10426700" y="59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126613</xdr:rowOff>
    </xdr:from>
    <xdr:ext cx="534377" cy="259045"/>
    <xdr:sp macro="" textlink="">
      <xdr:nvSpPr>
        <xdr:cNvPr id="315" name="補助費等該当値テキスト"/>
        <xdr:cNvSpPr txBox="1"/>
      </xdr:nvSpPr>
      <xdr:spPr>
        <a:xfrm>
          <a:off x="10528300" y="57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76380</xdr:rowOff>
    </xdr:from>
    <xdr:to>
      <xdr:col>50</xdr:col>
      <xdr:colOff>165100</xdr:colOff>
      <xdr:row>31</xdr:row>
      <xdr:rowOff>6530</xdr:rowOff>
    </xdr:to>
    <xdr:sp macro="" textlink="">
      <xdr:nvSpPr>
        <xdr:cNvPr id="316" name="楕円 315"/>
        <xdr:cNvSpPr/>
      </xdr:nvSpPr>
      <xdr:spPr>
        <a:xfrm>
          <a:off x="9588500" y="52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23057</xdr:rowOff>
    </xdr:from>
    <xdr:ext cx="599010" cy="259045"/>
    <xdr:sp macro="" textlink="">
      <xdr:nvSpPr>
        <xdr:cNvPr id="317" name="テキスト ボックス 316"/>
        <xdr:cNvSpPr txBox="1"/>
      </xdr:nvSpPr>
      <xdr:spPr>
        <a:xfrm>
          <a:off x="9339795" y="499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52408</xdr:rowOff>
    </xdr:from>
    <xdr:to>
      <xdr:col>46</xdr:col>
      <xdr:colOff>38100</xdr:colOff>
      <xdr:row>36</xdr:row>
      <xdr:rowOff>154008</xdr:rowOff>
    </xdr:to>
    <xdr:sp macro="" textlink="">
      <xdr:nvSpPr>
        <xdr:cNvPr id="318" name="楕円 317"/>
        <xdr:cNvSpPr/>
      </xdr:nvSpPr>
      <xdr:spPr>
        <a:xfrm>
          <a:off x="8699500" y="62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145135</xdr:rowOff>
    </xdr:from>
    <xdr:ext cx="534377" cy="259045"/>
    <xdr:sp macro="" textlink="">
      <xdr:nvSpPr>
        <xdr:cNvPr id="319" name="テキスト ボックス 318"/>
        <xdr:cNvSpPr txBox="1"/>
      </xdr:nvSpPr>
      <xdr:spPr>
        <a:xfrm>
          <a:off x="8483111" y="631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158821</xdr:rowOff>
    </xdr:from>
    <xdr:to>
      <xdr:col>41</xdr:col>
      <xdr:colOff>101600</xdr:colOff>
      <xdr:row>37</xdr:row>
      <xdr:rowOff>88971</xdr:rowOff>
    </xdr:to>
    <xdr:sp macro="" textlink="">
      <xdr:nvSpPr>
        <xdr:cNvPr id="320" name="楕円 319"/>
        <xdr:cNvSpPr/>
      </xdr:nvSpPr>
      <xdr:spPr>
        <a:xfrm>
          <a:off x="7810500" y="63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80098</xdr:rowOff>
    </xdr:from>
    <xdr:ext cx="534377" cy="259045"/>
    <xdr:sp macro="" textlink="">
      <xdr:nvSpPr>
        <xdr:cNvPr id="321" name="テキスト ボックス 320"/>
        <xdr:cNvSpPr txBox="1"/>
      </xdr:nvSpPr>
      <xdr:spPr>
        <a:xfrm>
          <a:off x="7594111" y="64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124531</xdr:rowOff>
    </xdr:from>
    <xdr:to>
      <xdr:col>36</xdr:col>
      <xdr:colOff>165100</xdr:colOff>
      <xdr:row>37</xdr:row>
      <xdr:rowOff>54681</xdr:rowOff>
    </xdr:to>
    <xdr:sp macro="" textlink="">
      <xdr:nvSpPr>
        <xdr:cNvPr id="322" name="楕円 321"/>
        <xdr:cNvSpPr/>
      </xdr:nvSpPr>
      <xdr:spPr>
        <a:xfrm>
          <a:off x="6921500" y="62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45808</xdr:rowOff>
    </xdr:from>
    <xdr:ext cx="534377" cy="259045"/>
    <xdr:sp macro="" textlink="">
      <xdr:nvSpPr>
        <xdr:cNvPr id="323" name="テキスト ボックス 322"/>
        <xdr:cNvSpPr txBox="1"/>
      </xdr:nvSpPr>
      <xdr:spPr>
        <a:xfrm>
          <a:off x="6705111" y="638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95146</xdr:rowOff>
    </xdr:from>
    <xdr:to>
      <xdr:col>55</xdr:col>
      <xdr:colOff>0</xdr:colOff>
      <xdr:row>56</xdr:row>
      <xdr:rowOff>136614</xdr:rowOff>
    </xdr:to>
    <xdr:cxnSp macro="">
      <xdr:nvCxnSpPr>
        <xdr:cNvPr id="352" name="直線コネクタ 351"/>
        <xdr:cNvCxnSpPr/>
      </xdr:nvCxnSpPr>
      <xdr:spPr>
        <a:xfrm>
          <a:off x="9639300" y="9696346"/>
          <a:ext cx="8382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99352</xdr:rowOff>
    </xdr:from>
    <xdr:to>
      <xdr:col>50</xdr:col>
      <xdr:colOff>114300</xdr:colOff>
      <xdr:row>56</xdr:row>
      <xdr:rowOff>95146</xdr:rowOff>
    </xdr:to>
    <xdr:cxnSp macro="">
      <xdr:nvCxnSpPr>
        <xdr:cNvPr id="355" name="直線コネクタ 354"/>
        <xdr:cNvCxnSpPr/>
      </xdr:nvCxnSpPr>
      <xdr:spPr>
        <a:xfrm>
          <a:off x="8750300" y="9529102"/>
          <a:ext cx="889000" cy="16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99352</xdr:rowOff>
    </xdr:from>
    <xdr:to>
      <xdr:col>45</xdr:col>
      <xdr:colOff>177800</xdr:colOff>
      <xdr:row>56</xdr:row>
      <xdr:rowOff>139555</xdr:rowOff>
    </xdr:to>
    <xdr:cxnSp macro="">
      <xdr:nvCxnSpPr>
        <xdr:cNvPr id="358" name="直線コネクタ 357"/>
        <xdr:cNvCxnSpPr/>
      </xdr:nvCxnSpPr>
      <xdr:spPr>
        <a:xfrm flipV="1">
          <a:off x="7861300" y="9529102"/>
          <a:ext cx="889000" cy="21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139555</xdr:rowOff>
    </xdr:from>
    <xdr:to>
      <xdr:col>41</xdr:col>
      <xdr:colOff>50800</xdr:colOff>
      <xdr:row>57</xdr:row>
      <xdr:rowOff>109517</xdr:rowOff>
    </xdr:to>
    <xdr:cxnSp macro="">
      <xdr:nvCxnSpPr>
        <xdr:cNvPr id="361" name="直線コネクタ 360"/>
        <xdr:cNvCxnSpPr/>
      </xdr:nvCxnSpPr>
      <xdr:spPr>
        <a:xfrm flipV="1">
          <a:off x="6972300" y="9740755"/>
          <a:ext cx="889000" cy="14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85814</xdr:rowOff>
    </xdr:from>
    <xdr:to>
      <xdr:col>55</xdr:col>
      <xdr:colOff>50800</xdr:colOff>
      <xdr:row>57</xdr:row>
      <xdr:rowOff>15964</xdr:rowOff>
    </xdr:to>
    <xdr:sp macro="" textlink="">
      <xdr:nvSpPr>
        <xdr:cNvPr id="371" name="楕円 370"/>
        <xdr:cNvSpPr/>
      </xdr:nvSpPr>
      <xdr:spPr>
        <a:xfrm>
          <a:off x="10426700" y="96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64241</xdr:rowOff>
    </xdr:from>
    <xdr:ext cx="534377" cy="259045"/>
    <xdr:sp macro="" textlink="">
      <xdr:nvSpPr>
        <xdr:cNvPr id="372" name="普通建設事業費該当値テキスト"/>
        <xdr:cNvSpPr txBox="1"/>
      </xdr:nvSpPr>
      <xdr:spPr>
        <a:xfrm>
          <a:off x="10528300" y="96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44346</xdr:rowOff>
    </xdr:from>
    <xdr:to>
      <xdr:col>50</xdr:col>
      <xdr:colOff>165100</xdr:colOff>
      <xdr:row>56</xdr:row>
      <xdr:rowOff>145946</xdr:rowOff>
    </xdr:to>
    <xdr:sp macro="" textlink="">
      <xdr:nvSpPr>
        <xdr:cNvPr id="373" name="楕円 372"/>
        <xdr:cNvSpPr/>
      </xdr:nvSpPr>
      <xdr:spPr>
        <a:xfrm>
          <a:off x="9588500" y="96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137073</xdr:rowOff>
    </xdr:from>
    <xdr:ext cx="534377" cy="259045"/>
    <xdr:sp macro="" textlink="">
      <xdr:nvSpPr>
        <xdr:cNvPr id="374" name="テキスト ボックス 373"/>
        <xdr:cNvSpPr txBox="1"/>
      </xdr:nvSpPr>
      <xdr:spPr>
        <a:xfrm>
          <a:off x="9372111" y="973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48552</xdr:rowOff>
    </xdr:from>
    <xdr:to>
      <xdr:col>46</xdr:col>
      <xdr:colOff>38100</xdr:colOff>
      <xdr:row>55</xdr:row>
      <xdr:rowOff>150152</xdr:rowOff>
    </xdr:to>
    <xdr:sp macro="" textlink="">
      <xdr:nvSpPr>
        <xdr:cNvPr id="375" name="楕円 374"/>
        <xdr:cNvSpPr/>
      </xdr:nvSpPr>
      <xdr:spPr>
        <a:xfrm>
          <a:off x="8699500" y="94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166679</xdr:rowOff>
    </xdr:from>
    <xdr:ext cx="534377" cy="259045"/>
    <xdr:sp macro="" textlink="">
      <xdr:nvSpPr>
        <xdr:cNvPr id="376" name="テキスト ボックス 375"/>
        <xdr:cNvSpPr txBox="1"/>
      </xdr:nvSpPr>
      <xdr:spPr>
        <a:xfrm>
          <a:off x="8483111" y="92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88755</xdr:rowOff>
    </xdr:from>
    <xdr:to>
      <xdr:col>41</xdr:col>
      <xdr:colOff>101600</xdr:colOff>
      <xdr:row>57</xdr:row>
      <xdr:rowOff>18905</xdr:rowOff>
    </xdr:to>
    <xdr:sp macro="" textlink="">
      <xdr:nvSpPr>
        <xdr:cNvPr id="377" name="楕円 376"/>
        <xdr:cNvSpPr/>
      </xdr:nvSpPr>
      <xdr:spPr>
        <a:xfrm>
          <a:off x="7810500" y="96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10032</xdr:rowOff>
    </xdr:from>
    <xdr:ext cx="534377" cy="259045"/>
    <xdr:sp macro="" textlink="">
      <xdr:nvSpPr>
        <xdr:cNvPr id="378" name="テキスト ボックス 377"/>
        <xdr:cNvSpPr txBox="1"/>
      </xdr:nvSpPr>
      <xdr:spPr>
        <a:xfrm>
          <a:off x="7594111" y="97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58717</xdr:rowOff>
    </xdr:from>
    <xdr:to>
      <xdr:col>36</xdr:col>
      <xdr:colOff>165100</xdr:colOff>
      <xdr:row>57</xdr:row>
      <xdr:rowOff>160317</xdr:rowOff>
    </xdr:to>
    <xdr:sp macro="" textlink="">
      <xdr:nvSpPr>
        <xdr:cNvPr id="379" name="楕円 378"/>
        <xdr:cNvSpPr/>
      </xdr:nvSpPr>
      <xdr:spPr>
        <a:xfrm>
          <a:off x="6921500" y="98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151444</xdr:rowOff>
    </xdr:from>
    <xdr:ext cx="534377" cy="259045"/>
    <xdr:sp macro="" textlink="">
      <xdr:nvSpPr>
        <xdr:cNvPr id="380" name="テキスト ボックス 379"/>
        <xdr:cNvSpPr txBox="1"/>
      </xdr:nvSpPr>
      <xdr:spPr>
        <a:xfrm>
          <a:off x="6705111" y="99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102045</xdr:rowOff>
    </xdr:from>
    <xdr:to>
      <xdr:col>55</xdr:col>
      <xdr:colOff>0</xdr:colOff>
      <xdr:row>78</xdr:row>
      <xdr:rowOff>119951</xdr:rowOff>
    </xdr:to>
    <xdr:cxnSp macro="">
      <xdr:nvCxnSpPr>
        <xdr:cNvPr id="409" name="直線コネクタ 408"/>
        <xdr:cNvCxnSpPr/>
      </xdr:nvCxnSpPr>
      <xdr:spPr>
        <a:xfrm flipV="1">
          <a:off x="9639300" y="13475145"/>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147816</xdr:rowOff>
    </xdr:from>
    <xdr:to>
      <xdr:col>50</xdr:col>
      <xdr:colOff>114300</xdr:colOff>
      <xdr:row>78</xdr:row>
      <xdr:rowOff>119951</xdr:rowOff>
    </xdr:to>
    <xdr:cxnSp macro="">
      <xdr:nvCxnSpPr>
        <xdr:cNvPr id="412" name="直線コネクタ 411"/>
        <xdr:cNvCxnSpPr/>
      </xdr:nvCxnSpPr>
      <xdr:spPr>
        <a:xfrm>
          <a:off x="8750300" y="13178016"/>
          <a:ext cx="889000" cy="3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147816</xdr:rowOff>
    </xdr:from>
    <xdr:to>
      <xdr:col>45</xdr:col>
      <xdr:colOff>177800</xdr:colOff>
      <xdr:row>77</xdr:row>
      <xdr:rowOff>126682</xdr:rowOff>
    </xdr:to>
    <xdr:cxnSp macro="">
      <xdr:nvCxnSpPr>
        <xdr:cNvPr id="415" name="直線コネクタ 414"/>
        <xdr:cNvCxnSpPr/>
      </xdr:nvCxnSpPr>
      <xdr:spPr>
        <a:xfrm flipV="1">
          <a:off x="7861300" y="13178016"/>
          <a:ext cx="889000" cy="1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126682</xdr:rowOff>
    </xdr:from>
    <xdr:to>
      <xdr:col>41</xdr:col>
      <xdr:colOff>50800</xdr:colOff>
      <xdr:row>78</xdr:row>
      <xdr:rowOff>44641</xdr:rowOff>
    </xdr:to>
    <xdr:cxnSp macro="">
      <xdr:nvCxnSpPr>
        <xdr:cNvPr id="418" name="直線コネクタ 417"/>
        <xdr:cNvCxnSpPr/>
      </xdr:nvCxnSpPr>
      <xdr:spPr>
        <a:xfrm flipV="1">
          <a:off x="6972300" y="13328332"/>
          <a:ext cx="889000" cy="8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51245</xdr:rowOff>
    </xdr:from>
    <xdr:to>
      <xdr:col>55</xdr:col>
      <xdr:colOff>50800</xdr:colOff>
      <xdr:row>78</xdr:row>
      <xdr:rowOff>152845</xdr:rowOff>
    </xdr:to>
    <xdr:sp macro="" textlink="">
      <xdr:nvSpPr>
        <xdr:cNvPr id="428" name="楕円 427"/>
        <xdr:cNvSpPr/>
      </xdr:nvSpPr>
      <xdr:spPr>
        <a:xfrm>
          <a:off x="10426700" y="134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137622</xdr:rowOff>
    </xdr:from>
    <xdr:ext cx="469744" cy="259045"/>
    <xdr:sp macro="" textlink="">
      <xdr:nvSpPr>
        <xdr:cNvPr id="429" name="普通建設事業費 （ うち新規整備　）該当値テキスト"/>
        <xdr:cNvSpPr txBox="1"/>
      </xdr:nvSpPr>
      <xdr:spPr>
        <a:xfrm>
          <a:off x="10528300" y="133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69151</xdr:rowOff>
    </xdr:from>
    <xdr:to>
      <xdr:col>50</xdr:col>
      <xdr:colOff>165100</xdr:colOff>
      <xdr:row>78</xdr:row>
      <xdr:rowOff>170751</xdr:rowOff>
    </xdr:to>
    <xdr:sp macro="" textlink="">
      <xdr:nvSpPr>
        <xdr:cNvPr id="430" name="楕円 429"/>
        <xdr:cNvSpPr/>
      </xdr:nvSpPr>
      <xdr:spPr>
        <a:xfrm>
          <a:off x="9588500" y="134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161878</xdr:rowOff>
    </xdr:from>
    <xdr:ext cx="469744" cy="259045"/>
    <xdr:sp macro="" textlink="">
      <xdr:nvSpPr>
        <xdr:cNvPr id="431" name="テキスト ボックス 430"/>
        <xdr:cNvSpPr txBox="1"/>
      </xdr:nvSpPr>
      <xdr:spPr>
        <a:xfrm>
          <a:off x="9404428" y="1353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97016</xdr:rowOff>
    </xdr:from>
    <xdr:to>
      <xdr:col>46</xdr:col>
      <xdr:colOff>38100</xdr:colOff>
      <xdr:row>77</xdr:row>
      <xdr:rowOff>27166</xdr:rowOff>
    </xdr:to>
    <xdr:sp macro="" textlink="">
      <xdr:nvSpPr>
        <xdr:cNvPr id="432" name="楕円 431"/>
        <xdr:cNvSpPr/>
      </xdr:nvSpPr>
      <xdr:spPr>
        <a:xfrm>
          <a:off x="8699500" y="13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43692</xdr:rowOff>
    </xdr:from>
    <xdr:ext cx="534377" cy="259045"/>
    <xdr:sp macro="" textlink="">
      <xdr:nvSpPr>
        <xdr:cNvPr id="433" name="テキスト ボックス 432"/>
        <xdr:cNvSpPr txBox="1"/>
      </xdr:nvSpPr>
      <xdr:spPr>
        <a:xfrm>
          <a:off x="8483111" y="129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75882</xdr:rowOff>
    </xdr:from>
    <xdr:to>
      <xdr:col>41</xdr:col>
      <xdr:colOff>101600</xdr:colOff>
      <xdr:row>78</xdr:row>
      <xdr:rowOff>6032</xdr:rowOff>
    </xdr:to>
    <xdr:sp macro="" textlink="">
      <xdr:nvSpPr>
        <xdr:cNvPr id="434" name="楕円 433"/>
        <xdr:cNvSpPr/>
      </xdr:nvSpPr>
      <xdr:spPr>
        <a:xfrm>
          <a:off x="7810500" y="132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22559</xdr:rowOff>
    </xdr:from>
    <xdr:ext cx="534377" cy="259045"/>
    <xdr:sp macro="" textlink="">
      <xdr:nvSpPr>
        <xdr:cNvPr id="435" name="テキスト ボックス 434"/>
        <xdr:cNvSpPr txBox="1"/>
      </xdr:nvSpPr>
      <xdr:spPr>
        <a:xfrm>
          <a:off x="7594111" y="130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165291</xdr:rowOff>
    </xdr:from>
    <xdr:to>
      <xdr:col>36</xdr:col>
      <xdr:colOff>165100</xdr:colOff>
      <xdr:row>78</xdr:row>
      <xdr:rowOff>95441</xdr:rowOff>
    </xdr:to>
    <xdr:sp macro="" textlink="">
      <xdr:nvSpPr>
        <xdr:cNvPr id="436" name="楕円 435"/>
        <xdr:cNvSpPr/>
      </xdr:nvSpPr>
      <xdr:spPr>
        <a:xfrm>
          <a:off x="6921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86568</xdr:rowOff>
    </xdr:from>
    <xdr:ext cx="534377" cy="259045"/>
    <xdr:sp macro="" textlink="">
      <xdr:nvSpPr>
        <xdr:cNvPr id="437" name="テキスト ボックス 436"/>
        <xdr:cNvSpPr txBox="1"/>
      </xdr:nvSpPr>
      <xdr:spPr>
        <a:xfrm>
          <a:off x="6705111" y="134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7014</xdr:rowOff>
    </xdr:from>
    <xdr:to>
      <xdr:col>55</xdr:col>
      <xdr:colOff>0</xdr:colOff>
      <xdr:row>97</xdr:row>
      <xdr:rowOff>63165</xdr:rowOff>
    </xdr:to>
    <xdr:cxnSp macro="">
      <xdr:nvCxnSpPr>
        <xdr:cNvPr id="466" name="直線コネクタ 465"/>
        <xdr:cNvCxnSpPr/>
      </xdr:nvCxnSpPr>
      <xdr:spPr>
        <a:xfrm>
          <a:off x="9639300" y="16637664"/>
          <a:ext cx="838200" cy="5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7014</xdr:rowOff>
    </xdr:from>
    <xdr:to>
      <xdr:col>50</xdr:col>
      <xdr:colOff>114300</xdr:colOff>
      <xdr:row>97</xdr:row>
      <xdr:rowOff>43551</xdr:rowOff>
    </xdr:to>
    <xdr:cxnSp macro="">
      <xdr:nvCxnSpPr>
        <xdr:cNvPr id="469" name="直線コネクタ 468"/>
        <xdr:cNvCxnSpPr/>
      </xdr:nvCxnSpPr>
      <xdr:spPr>
        <a:xfrm flipV="1">
          <a:off x="8750300" y="16637664"/>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43551</xdr:rowOff>
    </xdr:from>
    <xdr:to>
      <xdr:col>45</xdr:col>
      <xdr:colOff>177800</xdr:colOff>
      <xdr:row>97</xdr:row>
      <xdr:rowOff>139174</xdr:rowOff>
    </xdr:to>
    <xdr:cxnSp macro="">
      <xdr:nvCxnSpPr>
        <xdr:cNvPr id="472" name="直線コネクタ 471"/>
        <xdr:cNvCxnSpPr/>
      </xdr:nvCxnSpPr>
      <xdr:spPr>
        <a:xfrm flipV="1">
          <a:off x="7861300" y="16674201"/>
          <a:ext cx="889000" cy="9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139174</xdr:rowOff>
    </xdr:from>
    <xdr:to>
      <xdr:col>41</xdr:col>
      <xdr:colOff>50800</xdr:colOff>
      <xdr:row>98</xdr:row>
      <xdr:rowOff>59851</xdr:rowOff>
    </xdr:to>
    <xdr:cxnSp macro="">
      <xdr:nvCxnSpPr>
        <xdr:cNvPr id="475" name="直線コネクタ 474"/>
        <xdr:cNvCxnSpPr/>
      </xdr:nvCxnSpPr>
      <xdr:spPr>
        <a:xfrm flipV="1">
          <a:off x="6972300" y="16769824"/>
          <a:ext cx="889000" cy="9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12365</xdr:rowOff>
    </xdr:from>
    <xdr:to>
      <xdr:col>55</xdr:col>
      <xdr:colOff>50800</xdr:colOff>
      <xdr:row>97</xdr:row>
      <xdr:rowOff>113965</xdr:rowOff>
    </xdr:to>
    <xdr:sp macro="" textlink="">
      <xdr:nvSpPr>
        <xdr:cNvPr id="485" name="楕円 484"/>
        <xdr:cNvSpPr/>
      </xdr:nvSpPr>
      <xdr:spPr>
        <a:xfrm>
          <a:off x="10426700" y="166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35242</xdr:rowOff>
    </xdr:from>
    <xdr:ext cx="534377" cy="259045"/>
    <xdr:sp macro="" textlink="">
      <xdr:nvSpPr>
        <xdr:cNvPr id="486" name="普通建設事業費 （ うち更新整備　）該当値テキスト"/>
        <xdr:cNvSpPr txBox="1"/>
      </xdr:nvSpPr>
      <xdr:spPr>
        <a:xfrm>
          <a:off x="10528300" y="164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127664</xdr:rowOff>
    </xdr:from>
    <xdr:to>
      <xdr:col>50</xdr:col>
      <xdr:colOff>165100</xdr:colOff>
      <xdr:row>97</xdr:row>
      <xdr:rowOff>57814</xdr:rowOff>
    </xdr:to>
    <xdr:sp macro="" textlink="">
      <xdr:nvSpPr>
        <xdr:cNvPr id="487" name="楕円 486"/>
        <xdr:cNvSpPr/>
      </xdr:nvSpPr>
      <xdr:spPr>
        <a:xfrm>
          <a:off x="9588500" y="165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74341</xdr:rowOff>
    </xdr:from>
    <xdr:ext cx="534377" cy="259045"/>
    <xdr:sp macro="" textlink="">
      <xdr:nvSpPr>
        <xdr:cNvPr id="488" name="テキスト ボックス 487"/>
        <xdr:cNvSpPr txBox="1"/>
      </xdr:nvSpPr>
      <xdr:spPr>
        <a:xfrm>
          <a:off x="9372111" y="1636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164201</xdr:rowOff>
    </xdr:from>
    <xdr:to>
      <xdr:col>46</xdr:col>
      <xdr:colOff>38100</xdr:colOff>
      <xdr:row>97</xdr:row>
      <xdr:rowOff>94351</xdr:rowOff>
    </xdr:to>
    <xdr:sp macro="" textlink="">
      <xdr:nvSpPr>
        <xdr:cNvPr id="489" name="楕円 488"/>
        <xdr:cNvSpPr/>
      </xdr:nvSpPr>
      <xdr:spPr>
        <a:xfrm>
          <a:off x="8699500" y="166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110878</xdr:rowOff>
    </xdr:from>
    <xdr:ext cx="534377" cy="259045"/>
    <xdr:sp macro="" textlink="">
      <xdr:nvSpPr>
        <xdr:cNvPr id="490" name="テキスト ボックス 489"/>
        <xdr:cNvSpPr txBox="1"/>
      </xdr:nvSpPr>
      <xdr:spPr>
        <a:xfrm>
          <a:off x="8483111" y="163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88374</xdr:rowOff>
    </xdr:from>
    <xdr:to>
      <xdr:col>41</xdr:col>
      <xdr:colOff>101600</xdr:colOff>
      <xdr:row>98</xdr:row>
      <xdr:rowOff>18524</xdr:rowOff>
    </xdr:to>
    <xdr:sp macro="" textlink="">
      <xdr:nvSpPr>
        <xdr:cNvPr id="491" name="楕円 490"/>
        <xdr:cNvSpPr/>
      </xdr:nvSpPr>
      <xdr:spPr>
        <a:xfrm>
          <a:off x="7810500" y="167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9651</xdr:rowOff>
    </xdr:from>
    <xdr:ext cx="534377" cy="259045"/>
    <xdr:sp macro="" textlink="">
      <xdr:nvSpPr>
        <xdr:cNvPr id="492" name="テキスト ボックス 491"/>
        <xdr:cNvSpPr txBox="1"/>
      </xdr:nvSpPr>
      <xdr:spPr>
        <a:xfrm>
          <a:off x="7594111" y="168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9051</xdr:rowOff>
    </xdr:from>
    <xdr:to>
      <xdr:col>36</xdr:col>
      <xdr:colOff>165100</xdr:colOff>
      <xdr:row>98</xdr:row>
      <xdr:rowOff>110651</xdr:rowOff>
    </xdr:to>
    <xdr:sp macro="" textlink="">
      <xdr:nvSpPr>
        <xdr:cNvPr id="493" name="楕円 492"/>
        <xdr:cNvSpPr/>
      </xdr:nvSpPr>
      <xdr:spPr>
        <a:xfrm>
          <a:off x="6921500" y="168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101778</xdr:rowOff>
    </xdr:from>
    <xdr:ext cx="534377" cy="259045"/>
    <xdr:sp macro="" textlink="">
      <xdr:nvSpPr>
        <xdr:cNvPr id="494" name="テキスト ボックス 493"/>
        <xdr:cNvSpPr txBox="1"/>
      </xdr:nvSpPr>
      <xdr:spPr>
        <a:xfrm>
          <a:off x="6705111" y="169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85685</xdr:rowOff>
    </xdr:from>
    <xdr:to>
      <xdr:col>81</xdr:col>
      <xdr:colOff>50800</xdr:colOff>
      <xdr:row>39</xdr:row>
      <xdr:rowOff>98878</xdr:rowOff>
    </xdr:to>
    <xdr:cxnSp macro="">
      <xdr:nvCxnSpPr>
        <xdr:cNvPr id="528" name="直線コネクタ 527"/>
        <xdr:cNvCxnSpPr/>
      </xdr:nvCxnSpPr>
      <xdr:spPr>
        <a:xfrm>
          <a:off x="14592300" y="6772235"/>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85685</xdr:rowOff>
    </xdr:from>
    <xdr:to>
      <xdr:col>76</xdr:col>
      <xdr:colOff>114300</xdr:colOff>
      <xdr:row>39</xdr:row>
      <xdr:rowOff>98878</xdr:rowOff>
    </xdr:to>
    <xdr:cxnSp macro="">
      <xdr:nvCxnSpPr>
        <xdr:cNvPr id="531" name="直線コネクタ 530"/>
        <xdr:cNvCxnSpPr/>
      </xdr:nvCxnSpPr>
      <xdr:spPr>
        <a:xfrm flipV="1">
          <a:off x="13703300" y="6772235"/>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34885</xdr:rowOff>
    </xdr:from>
    <xdr:to>
      <xdr:col>76</xdr:col>
      <xdr:colOff>165100</xdr:colOff>
      <xdr:row>39</xdr:row>
      <xdr:rowOff>136485</xdr:rowOff>
    </xdr:to>
    <xdr:sp macro="" textlink="">
      <xdr:nvSpPr>
        <xdr:cNvPr id="548" name="楕円 547"/>
        <xdr:cNvSpPr/>
      </xdr:nvSpPr>
      <xdr:spPr>
        <a:xfrm>
          <a:off x="14541500" y="67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127612</xdr:rowOff>
    </xdr:from>
    <xdr:ext cx="378565" cy="259045"/>
    <xdr:sp macro="" textlink="">
      <xdr:nvSpPr>
        <xdr:cNvPr id="549" name="テキスト ボックス 548"/>
        <xdr:cNvSpPr txBox="1"/>
      </xdr:nvSpPr>
      <xdr:spPr>
        <a:xfrm>
          <a:off x="14403017" y="6814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163640</xdr:rowOff>
    </xdr:from>
    <xdr:to>
      <xdr:col>85</xdr:col>
      <xdr:colOff>127000</xdr:colOff>
      <xdr:row>77</xdr:row>
      <xdr:rowOff>7874</xdr:rowOff>
    </xdr:to>
    <xdr:cxnSp macro="">
      <xdr:nvCxnSpPr>
        <xdr:cNvPr id="631" name="直線コネクタ 630"/>
        <xdr:cNvCxnSpPr/>
      </xdr:nvCxnSpPr>
      <xdr:spPr>
        <a:xfrm flipV="1">
          <a:off x="15481300" y="13193840"/>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7874</xdr:rowOff>
    </xdr:from>
    <xdr:to>
      <xdr:col>81</xdr:col>
      <xdr:colOff>50800</xdr:colOff>
      <xdr:row>77</xdr:row>
      <xdr:rowOff>27457</xdr:rowOff>
    </xdr:to>
    <xdr:cxnSp macro="">
      <xdr:nvCxnSpPr>
        <xdr:cNvPr id="634" name="直線コネクタ 633"/>
        <xdr:cNvCxnSpPr/>
      </xdr:nvCxnSpPr>
      <xdr:spPr>
        <a:xfrm flipV="1">
          <a:off x="14592300" y="13209524"/>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27457</xdr:rowOff>
    </xdr:from>
    <xdr:to>
      <xdr:col>76</xdr:col>
      <xdr:colOff>114300</xdr:colOff>
      <xdr:row>77</xdr:row>
      <xdr:rowOff>32119</xdr:rowOff>
    </xdr:to>
    <xdr:cxnSp macro="">
      <xdr:nvCxnSpPr>
        <xdr:cNvPr id="637" name="直線コネクタ 636"/>
        <xdr:cNvCxnSpPr/>
      </xdr:nvCxnSpPr>
      <xdr:spPr>
        <a:xfrm flipV="1">
          <a:off x="13703300" y="13229107"/>
          <a:ext cx="8890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128842</xdr:rowOff>
    </xdr:from>
    <xdr:to>
      <xdr:col>71</xdr:col>
      <xdr:colOff>177800</xdr:colOff>
      <xdr:row>77</xdr:row>
      <xdr:rowOff>32119</xdr:rowOff>
    </xdr:to>
    <xdr:cxnSp macro="">
      <xdr:nvCxnSpPr>
        <xdr:cNvPr id="640" name="直線コネクタ 639"/>
        <xdr:cNvCxnSpPr/>
      </xdr:nvCxnSpPr>
      <xdr:spPr>
        <a:xfrm>
          <a:off x="12814300" y="13159042"/>
          <a:ext cx="889000" cy="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112840</xdr:rowOff>
    </xdr:from>
    <xdr:to>
      <xdr:col>85</xdr:col>
      <xdr:colOff>177800</xdr:colOff>
      <xdr:row>77</xdr:row>
      <xdr:rowOff>42990</xdr:rowOff>
    </xdr:to>
    <xdr:sp macro="" textlink="">
      <xdr:nvSpPr>
        <xdr:cNvPr id="650" name="楕円 649"/>
        <xdr:cNvSpPr/>
      </xdr:nvSpPr>
      <xdr:spPr>
        <a:xfrm>
          <a:off x="16268700" y="131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91267</xdr:rowOff>
    </xdr:from>
    <xdr:ext cx="534377" cy="259045"/>
    <xdr:sp macro="" textlink="">
      <xdr:nvSpPr>
        <xdr:cNvPr id="651" name="公債費該当値テキスト"/>
        <xdr:cNvSpPr txBox="1"/>
      </xdr:nvSpPr>
      <xdr:spPr>
        <a:xfrm>
          <a:off x="16370300" y="131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128524</xdr:rowOff>
    </xdr:from>
    <xdr:to>
      <xdr:col>81</xdr:col>
      <xdr:colOff>101600</xdr:colOff>
      <xdr:row>77</xdr:row>
      <xdr:rowOff>58674</xdr:rowOff>
    </xdr:to>
    <xdr:sp macro="" textlink="">
      <xdr:nvSpPr>
        <xdr:cNvPr id="652" name="楕円 651"/>
        <xdr:cNvSpPr/>
      </xdr:nvSpPr>
      <xdr:spPr>
        <a:xfrm>
          <a:off x="15430500" y="131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49801</xdr:rowOff>
    </xdr:from>
    <xdr:ext cx="534377" cy="259045"/>
    <xdr:sp macro="" textlink="">
      <xdr:nvSpPr>
        <xdr:cNvPr id="653" name="テキスト ボックス 652"/>
        <xdr:cNvSpPr txBox="1"/>
      </xdr:nvSpPr>
      <xdr:spPr>
        <a:xfrm>
          <a:off x="15214111" y="132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148107</xdr:rowOff>
    </xdr:from>
    <xdr:to>
      <xdr:col>76</xdr:col>
      <xdr:colOff>165100</xdr:colOff>
      <xdr:row>77</xdr:row>
      <xdr:rowOff>78257</xdr:rowOff>
    </xdr:to>
    <xdr:sp macro="" textlink="">
      <xdr:nvSpPr>
        <xdr:cNvPr id="654" name="楕円 653"/>
        <xdr:cNvSpPr/>
      </xdr:nvSpPr>
      <xdr:spPr>
        <a:xfrm>
          <a:off x="145415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69384</xdr:rowOff>
    </xdr:from>
    <xdr:ext cx="534377" cy="259045"/>
    <xdr:sp macro="" textlink="">
      <xdr:nvSpPr>
        <xdr:cNvPr id="655" name="テキスト ボックス 654"/>
        <xdr:cNvSpPr txBox="1"/>
      </xdr:nvSpPr>
      <xdr:spPr>
        <a:xfrm>
          <a:off x="14325111" y="132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152769</xdr:rowOff>
    </xdr:from>
    <xdr:to>
      <xdr:col>72</xdr:col>
      <xdr:colOff>38100</xdr:colOff>
      <xdr:row>77</xdr:row>
      <xdr:rowOff>82919</xdr:rowOff>
    </xdr:to>
    <xdr:sp macro="" textlink="">
      <xdr:nvSpPr>
        <xdr:cNvPr id="656" name="楕円 655"/>
        <xdr:cNvSpPr/>
      </xdr:nvSpPr>
      <xdr:spPr>
        <a:xfrm>
          <a:off x="13652500" y="131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74046</xdr:rowOff>
    </xdr:from>
    <xdr:ext cx="534377" cy="259045"/>
    <xdr:sp macro="" textlink="">
      <xdr:nvSpPr>
        <xdr:cNvPr id="657" name="テキスト ボックス 656"/>
        <xdr:cNvSpPr txBox="1"/>
      </xdr:nvSpPr>
      <xdr:spPr>
        <a:xfrm>
          <a:off x="13436111" y="132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78042</xdr:rowOff>
    </xdr:from>
    <xdr:to>
      <xdr:col>67</xdr:col>
      <xdr:colOff>101600</xdr:colOff>
      <xdr:row>77</xdr:row>
      <xdr:rowOff>8192</xdr:rowOff>
    </xdr:to>
    <xdr:sp macro="" textlink="">
      <xdr:nvSpPr>
        <xdr:cNvPr id="658" name="楕円 657"/>
        <xdr:cNvSpPr/>
      </xdr:nvSpPr>
      <xdr:spPr>
        <a:xfrm>
          <a:off x="12763500" y="13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170769</xdr:rowOff>
    </xdr:from>
    <xdr:ext cx="534377" cy="259045"/>
    <xdr:sp macro="" textlink="">
      <xdr:nvSpPr>
        <xdr:cNvPr id="659" name="テキスト ボックス 658"/>
        <xdr:cNvSpPr txBox="1"/>
      </xdr:nvSpPr>
      <xdr:spPr>
        <a:xfrm>
          <a:off x="12547111" y="13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137274</xdr:rowOff>
    </xdr:from>
    <xdr:to>
      <xdr:col>85</xdr:col>
      <xdr:colOff>127000</xdr:colOff>
      <xdr:row>93</xdr:row>
      <xdr:rowOff>157060</xdr:rowOff>
    </xdr:to>
    <xdr:cxnSp macro="">
      <xdr:nvCxnSpPr>
        <xdr:cNvPr id="688" name="直線コネクタ 687"/>
        <xdr:cNvCxnSpPr/>
      </xdr:nvCxnSpPr>
      <xdr:spPr>
        <a:xfrm flipV="1">
          <a:off x="15481300" y="15910674"/>
          <a:ext cx="838200" cy="19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157060</xdr:rowOff>
    </xdr:from>
    <xdr:to>
      <xdr:col>81</xdr:col>
      <xdr:colOff>50800</xdr:colOff>
      <xdr:row>96</xdr:row>
      <xdr:rowOff>152679</xdr:rowOff>
    </xdr:to>
    <xdr:cxnSp macro="">
      <xdr:nvCxnSpPr>
        <xdr:cNvPr id="691" name="直線コネクタ 690"/>
        <xdr:cNvCxnSpPr/>
      </xdr:nvCxnSpPr>
      <xdr:spPr>
        <a:xfrm flipV="1">
          <a:off x="14592300" y="16101910"/>
          <a:ext cx="889000" cy="5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3" name="テキスト ボックス 692"/>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152679</xdr:rowOff>
    </xdr:from>
    <xdr:to>
      <xdr:col>76</xdr:col>
      <xdr:colOff>114300</xdr:colOff>
      <xdr:row>97</xdr:row>
      <xdr:rowOff>105956</xdr:rowOff>
    </xdr:to>
    <xdr:cxnSp macro="">
      <xdr:nvCxnSpPr>
        <xdr:cNvPr id="694" name="直線コネクタ 693"/>
        <xdr:cNvCxnSpPr/>
      </xdr:nvCxnSpPr>
      <xdr:spPr>
        <a:xfrm flipV="1">
          <a:off x="13703300" y="16611879"/>
          <a:ext cx="889000" cy="1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6" name="テキスト ボックス 695"/>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105956</xdr:rowOff>
    </xdr:from>
    <xdr:to>
      <xdr:col>71</xdr:col>
      <xdr:colOff>177800</xdr:colOff>
      <xdr:row>97</xdr:row>
      <xdr:rowOff>109144</xdr:rowOff>
    </xdr:to>
    <xdr:cxnSp macro="">
      <xdr:nvCxnSpPr>
        <xdr:cNvPr id="697" name="直線コネクタ 696"/>
        <xdr:cNvCxnSpPr/>
      </xdr:nvCxnSpPr>
      <xdr:spPr>
        <a:xfrm flipV="1">
          <a:off x="12814300" y="16736606"/>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86474</xdr:rowOff>
    </xdr:from>
    <xdr:to>
      <xdr:col>85</xdr:col>
      <xdr:colOff>177800</xdr:colOff>
      <xdr:row>93</xdr:row>
      <xdr:rowOff>16624</xdr:rowOff>
    </xdr:to>
    <xdr:sp macro="" textlink="">
      <xdr:nvSpPr>
        <xdr:cNvPr id="707" name="楕円 706"/>
        <xdr:cNvSpPr/>
      </xdr:nvSpPr>
      <xdr:spPr>
        <a:xfrm>
          <a:off x="16268700" y="158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109351</xdr:rowOff>
    </xdr:from>
    <xdr:ext cx="534377" cy="259045"/>
    <xdr:sp macro="" textlink="">
      <xdr:nvSpPr>
        <xdr:cNvPr id="708" name="積立金該当値テキスト"/>
        <xdr:cNvSpPr txBox="1"/>
      </xdr:nvSpPr>
      <xdr:spPr>
        <a:xfrm>
          <a:off x="16370300" y="157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106260</xdr:rowOff>
    </xdr:from>
    <xdr:to>
      <xdr:col>81</xdr:col>
      <xdr:colOff>101600</xdr:colOff>
      <xdr:row>94</xdr:row>
      <xdr:rowOff>36410</xdr:rowOff>
    </xdr:to>
    <xdr:sp macro="" textlink="">
      <xdr:nvSpPr>
        <xdr:cNvPr id="709" name="楕円 708"/>
        <xdr:cNvSpPr/>
      </xdr:nvSpPr>
      <xdr:spPr>
        <a:xfrm>
          <a:off x="15430500" y="160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52937</xdr:rowOff>
    </xdr:from>
    <xdr:ext cx="534377" cy="259045"/>
    <xdr:sp macro="" textlink="">
      <xdr:nvSpPr>
        <xdr:cNvPr id="710" name="テキスト ボックス 709"/>
        <xdr:cNvSpPr txBox="1"/>
      </xdr:nvSpPr>
      <xdr:spPr>
        <a:xfrm>
          <a:off x="15214111" y="1582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101879</xdr:rowOff>
    </xdr:from>
    <xdr:to>
      <xdr:col>76</xdr:col>
      <xdr:colOff>165100</xdr:colOff>
      <xdr:row>97</xdr:row>
      <xdr:rowOff>32029</xdr:rowOff>
    </xdr:to>
    <xdr:sp macro="" textlink="">
      <xdr:nvSpPr>
        <xdr:cNvPr id="711" name="楕円 710"/>
        <xdr:cNvSpPr/>
      </xdr:nvSpPr>
      <xdr:spPr>
        <a:xfrm>
          <a:off x="14541500" y="165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48556</xdr:rowOff>
    </xdr:from>
    <xdr:ext cx="534377" cy="259045"/>
    <xdr:sp macro="" textlink="">
      <xdr:nvSpPr>
        <xdr:cNvPr id="712" name="テキスト ボックス 711"/>
        <xdr:cNvSpPr txBox="1"/>
      </xdr:nvSpPr>
      <xdr:spPr>
        <a:xfrm>
          <a:off x="14325111" y="163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55156</xdr:rowOff>
    </xdr:from>
    <xdr:to>
      <xdr:col>72</xdr:col>
      <xdr:colOff>38100</xdr:colOff>
      <xdr:row>97</xdr:row>
      <xdr:rowOff>156756</xdr:rowOff>
    </xdr:to>
    <xdr:sp macro="" textlink="">
      <xdr:nvSpPr>
        <xdr:cNvPr id="713" name="楕円 712"/>
        <xdr:cNvSpPr/>
      </xdr:nvSpPr>
      <xdr:spPr>
        <a:xfrm>
          <a:off x="136525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1833</xdr:rowOff>
    </xdr:from>
    <xdr:ext cx="534377" cy="259045"/>
    <xdr:sp macro="" textlink="">
      <xdr:nvSpPr>
        <xdr:cNvPr id="714" name="テキスト ボックス 713"/>
        <xdr:cNvSpPr txBox="1"/>
      </xdr:nvSpPr>
      <xdr:spPr>
        <a:xfrm>
          <a:off x="13436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58344</xdr:rowOff>
    </xdr:from>
    <xdr:to>
      <xdr:col>67</xdr:col>
      <xdr:colOff>101600</xdr:colOff>
      <xdr:row>97</xdr:row>
      <xdr:rowOff>159944</xdr:rowOff>
    </xdr:to>
    <xdr:sp macro="" textlink="">
      <xdr:nvSpPr>
        <xdr:cNvPr id="715" name="楕円 714"/>
        <xdr:cNvSpPr/>
      </xdr:nvSpPr>
      <xdr:spPr>
        <a:xfrm>
          <a:off x="12763500" y="166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xdr:rowOff>
    </xdr:from>
    <xdr:ext cx="534377" cy="259045"/>
    <xdr:sp macro="" textlink="">
      <xdr:nvSpPr>
        <xdr:cNvPr id="716" name="テキスト ボックス 715"/>
        <xdr:cNvSpPr txBox="1"/>
      </xdr:nvSpPr>
      <xdr:spPr>
        <a:xfrm>
          <a:off x="12547111" y="164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36525</xdr:rowOff>
    </xdr:from>
    <xdr:to>
      <xdr:col>116</xdr:col>
      <xdr:colOff>63500</xdr:colOff>
      <xdr:row>39</xdr:row>
      <xdr:rowOff>44450</xdr:rowOff>
    </xdr:to>
    <xdr:cxnSp macro="">
      <xdr:nvCxnSpPr>
        <xdr:cNvPr id="745" name="直線コネクタ 744"/>
        <xdr:cNvCxnSpPr/>
      </xdr:nvCxnSpPr>
      <xdr:spPr>
        <a:xfrm>
          <a:off x="21323300" y="6723075"/>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36525</xdr:rowOff>
    </xdr:from>
    <xdr:to>
      <xdr:col>111</xdr:col>
      <xdr:colOff>177800</xdr:colOff>
      <xdr:row>39</xdr:row>
      <xdr:rowOff>44450</xdr:rowOff>
    </xdr:to>
    <xdr:cxnSp macro="">
      <xdr:nvCxnSpPr>
        <xdr:cNvPr id="748" name="直線コネクタ 747"/>
        <xdr:cNvCxnSpPr/>
      </xdr:nvCxnSpPr>
      <xdr:spPr>
        <a:xfrm flipV="1">
          <a:off x="20434300" y="672307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157175</xdr:rowOff>
    </xdr:from>
    <xdr:to>
      <xdr:col>112</xdr:col>
      <xdr:colOff>38100</xdr:colOff>
      <xdr:row>39</xdr:row>
      <xdr:rowOff>87325</xdr:rowOff>
    </xdr:to>
    <xdr:sp macro="" textlink="">
      <xdr:nvSpPr>
        <xdr:cNvPr id="766" name="楕円 765"/>
        <xdr:cNvSpPr/>
      </xdr:nvSpPr>
      <xdr:spPr>
        <a:xfrm>
          <a:off x="21272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78452</xdr:rowOff>
    </xdr:from>
    <xdr:ext cx="378565" cy="259045"/>
    <xdr:sp macro="" textlink="">
      <xdr:nvSpPr>
        <xdr:cNvPr id="767" name="テキスト ボックス 766"/>
        <xdr:cNvSpPr txBox="1"/>
      </xdr:nvSpPr>
      <xdr:spPr>
        <a:xfrm>
          <a:off x="21134017" y="676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24333</xdr:rowOff>
    </xdr:from>
    <xdr:to>
      <xdr:col>116</xdr:col>
      <xdr:colOff>63500</xdr:colOff>
      <xdr:row>59</xdr:row>
      <xdr:rowOff>24524</xdr:rowOff>
    </xdr:to>
    <xdr:cxnSp macro="">
      <xdr:nvCxnSpPr>
        <xdr:cNvPr id="802" name="直線コネクタ 801"/>
        <xdr:cNvCxnSpPr/>
      </xdr:nvCxnSpPr>
      <xdr:spPr>
        <a:xfrm flipV="1">
          <a:off x="21323300" y="10139883"/>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24524</xdr:rowOff>
    </xdr:from>
    <xdr:to>
      <xdr:col>111</xdr:col>
      <xdr:colOff>177800</xdr:colOff>
      <xdr:row>59</xdr:row>
      <xdr:rowOff>31267</xdr:rowOff>
    </xdr:to>
    <xdr:cxnSp macro="">
      <xdr:nvCxnSpPr>
        <xdr:cNvPr id="805" name="直線コネクタ 804"/>
        <xdr:cNvCxnSpPr/>
      </xdr:nvCxnSpPr>
      <xdr:spPr>
        <a:xfrm flipV="1">
          <a:off x="20434300" y="10140074"/>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31267</xdr:rowOff>
    </xdr:from>
    <xdr:to>
      <xdr:col>107</xdr:col>
      <xdr:colOff>50800</xdr:colOff>
      <xdr:row>59</xdr:row>
      <xdr:rowOff>31877</xdr:rowOff>
    </xdr:to>
    <xdr:cxnSp macro="">
      <xdr:nvCxnSpPr>
        <xdr:cNvPr id="808" name="直線コネクタ 807"/>
        <xdr:cNvCxnSpPr/>
      </xdr:nvCxnSpPr>
      <xdr:spPr>
        <a:xfrm flipV="1">
          <a:off x="19545300" y="1014681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31077</xdr:rowOff>
    </xdr:from>
    <xdr:to>
      <xdr:col>102</xdr:col>
      <xdr:colOff>114300</xdr:colOff>
      <xdr:row>59</xdr:row>
      <xdr:rowOff>31877</xdr:rowOff>
    </xdr:to>
    <xdr:cxnSp macro="">
      <xdr:nvCxnSpPr>
        <xdr:cNvPr id="811" name="直線コネクタ 810"/>
        <xdr:cNvCxnSpPr/>
      </xdr:nvCxnSpPr>
      <xdr:spPr>
        <a:xfrm>
          <a:off x="18656300" y="1014662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144983</xdr:rowOff>
    </xdr:from>
    <xdr:to>
      <xdr:col>116</xdr:col>
      <xdr:colOff>114300</xdr:colOff>
      <xdr:row>59</xdr:row>
      <xdr:rowOff>75133</xdr:rowOff>
    </xdr:to>
    <xdr:sp macro="" textlink="">
      <xdr:nvSpPr>
        <xdr:cNvPr id="821" name="楕円 820"/>
        <xdr:cNvSpPr/>
      </xdr:nvSpPr>
      <xdr:spPr>
        <a:xfrm>
          <a:off x="221107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59910</xdr:rowOff>
    </xdr:from>
    <xdr:ext cx="378565" cy="259045"/>
    <xdr:sp macro="" textlink="">
      <xdr:nvSpPr>
        <xdr:cNvPr id="822" name="貸付金該当値テキスト"/>
        <xdr:cNvSpPr txBox="1"/>
      </xdr:nvSpPr>
      <xdr:spPr>
        <a:xfrm>
          <a:off x="22212300" y="1000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145174</xdr:rowOff>
    </xdr:from>
    <xdr:to>
      <xdr:col>112</xdr:col>
      <xdr:colOff>38100</xdr:colOff>
      <xdr:row>59</xdr:row>
      <xdr:rowOff>75324</xdr:rowOff>
    </xdr:to>
    <xdr:sp macro="" textlink="">
      <xdr:nvSpPr>
        <xdr:cNvPr id="823" name="楕円 822"/>
        <xdr:cNvSpPr/>
      </xdr:nvSpPr>
      <xdr:spPr>
        <a:xfrm>
          <a:off x="21272500" y="100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66451</xdr:rowOff>
    </xdr:from>
    <xdr:ext cx="378565" cy="259045"/>
    <xdr:sp macro="" textlink="">
      <xdr:nvSpPr>
        <xdr:cNvPr id="824" name="テキスト ボックス 823"/>
        <xdr:cNvSpPr txBox="1"/>
      </xdr:nvSpPr>
      <xdr:spPr>
        <a:xfrm>
          <a:off x="21134017" y="10182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151917</xdr:rowOff>
    </xdr:from>
    <xdr:to>
      <xdr:col>107</xdr:col>
      <xdr:colOff>101600</xdr:colOff>
      <xdr:row>59</xdr:row>
      <xdr:rowOff>82067</xdr:rowOff>
    </xdr:to>
    <xdr:sp macro="" textlink="">
      <xdr:nvSpPr>
        <xdr:cNvPr id="825" name="楕円 824"/>
        <xdr:cNvSpPr/>
      </xdr:nvSpPr>
      <xdr:spPr>
        <a:xfrm>
          <a:off x="20383500" y="100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73194</xdr:rowOff>
    </xdr:from>
    <xdr:ext cx="378565" cy="259045"/>
    <xdr:sp macro="" textlink="">
      <xdr:nvSpPr>
        <xdr:cNvPr id="826" name="テキスト ボックス 825"/>
        <xdr:cNvSpPr txBox="1"/>
      </xdr:nvSpPr>
      <xdr:spPr>
        <a:xfrm>
          <a:off x="20245017" y="10188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152527</xdr:rowOff>
    </xdr:from>
    <xdr:to>
      <xdr:col>102</xdr:col>
      <xdr:colOff>165100</xdr:colOff>
      <xdr:row>59</xdr:row>
      <xdr:rowOff>82677</xdr:rowOff>
    </xdr:to>
    <xdr:sp macro="" textlink="">
      <xdr:nvSpPr>
        <xdr:cNvPr id="827" name="楕円 826"/>
        <xdr:cNvSpPr/>
      </xdr:nvSpPr>
      <xdr:spPr>
        <a:xfrm>
          <a:off x="19494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73804</xdr:rowOff>
    </xdr:from>
    <xdr:ext cx="378565" cy="259045"/>
    <xdr:sp macro="" textlink="">
      <xdr:nvSpPr>
        <xdr:cNvPr id="828" name="テキスト ボックス 827"/>
        <xdr:cNvSpPr txBox="1"/>
      </xdr:nvSpPr>
      <xdr:spPr>
        <a:xfrm>
          <a:off x="19356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151727</xdr:rowOff>
    </xdr:from>
    <xdr:to>
      <xdr:col>98</xdr:col>
      <xdr:colOff>38100</xdr:colOff>
      <xdr:row>59</xdr:row>
      <xdr:rowOff>81877</xdr:rowOff>
    </xdr:to>
    <xdr:sp macro="" textlink="">
      <xdr:nvSpPr>
        <xdr:cNvPr id="829" name="楕円 828"/>
        <xdr:cNvSpPr/>
      </xdr:nvSpPr>
      <xdr:spPr>
        <a:xfrm>
          <a:off x="18605500" y="100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73004</xdr:rowOff>
    </xdr:from>
    <xdr:ext cx="378565" cy="259045"/>
    <xdr:sp macro="" textlink="">
      <xdr:nvSpPr>
        <xdr:cNvPr id="830" name="テキスト ボックス 829"/>
        <xdr:cNvSpPr txBox="1"/>
      </xdr:nvSpPr>
      <xdr:spPr>
        <a:xfrm>
          <a:off x="18467017" y="1018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97847</xdr:rowOff>
    </xdr:from>
    <xdr:to>
      <xdr:col>116</xdr:col>
      <xdr:colOff>63500</xdr:colOff>
      <xdr:row>77</xdr:row>
      <xdr:rowOff>112230</xdr:rowOff>
    </xdr:to>
    <xdr:cxnSp macro="">
      <xdr:nvCxnSpPr>
        <xdr:cNvPr id="860" name="直線コネクタ 859"/>
        <xdr:cNvCxnSpPr/>
      </xdr:nvCxnSpPr>
      <xdr:spPr>
        <a:xfrm flipV="1">
          <a:off x="21323300" y="13299497"/>
          <a:ext cx="8382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52546</xdr:rowOff>
    </xdr:from>
    <xdr:to>
      <xdr:col>111</xdr:col>
      <xdr:colOff>177800</xdr:colOff>
      <xdr:row>77</xdr:row>
      <xdr:rowOff>112230</xdr:rowOff>
    </xdr:to>
    <xdr:cxnSp macro="">
      <xdr:nvCxnSpPr>
        <xdr:cNvPr id="863" name="直線コネクタ 862"/>
        <xdr:cNvCxnSpPr/>
      </xdr:nvCxnSpPr>
      <xdr:spPr>
        <a:xfrm>
          <a:off x="20434300" y="13082746"/>
          <a:ext cx="889000" cy="2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52546</xdr:rowOff>
    </xdr:from>
    <xdr:to>
      <xdr:col>107</xdr:col>
      <xdr:colOff>50800</xdr:colOff>
      <xdr:row>76</xdr:row>
      <xdr:rowOff>56242</xdr:rowOff>
    </xdr:to>
    <xdr:cxnSp macro="">
      <xdr:nvCxnSpPr>
        <xdr:cNvPr id="866" name="直線コネクタ 865"/>
        <xdr:cNvCxnSpPr/>
      </xdr:nvCxnSpPr>
      <xdr:spPr>
        <a:xfrm flipV="1">
          <a:off x="19545300" y="13082746"/>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56242</xdr:rowOff>
    </xdr:from>
    <xdr:to>
      <xdr:col>102</xdr:col>
      <xdr:colOff>114300</xdr:colOff>
      <xdr:row>76</xdr:row>
      <xdr:rowOff>81598</xdr:rowOff>
    </xdr:to>
    <xdr:cxnSp macro="">
      <xdr:nvCxnSpPr>
        <xdr:cNvPr id="869" name="直線コネクタ 868"/>
        <xdr:cNvCxnSpPr/>
      </xdr:nvCxnSpPr>
      <xdr:spPr>
        <a:xfrm flipV="1">
          <a:off x="18656300" y="13086442"/>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47047</xdr:rowOff>
    </xdr:from>
    <xdr:to>
      <xdr:col>116</xdr:col>
      <xdr:colOff>114300</xdr:colOff>
      <xdr:row>77</xdr:row>
      <xdr:rowOff>148647</xdr:rowOff>
    </xdr:to>
    <xdr:sp macro="" textlink="">
      <xdr:nvSpPr>
        <xdr:cNvPr id="879" name="楕円 878"/>
        <xdr:cNvSpPr/>
      </xdr:nvSpPr>
      <xdr:spPr>
        <a:xfrm>
          <a:off x="22110700" y="132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25474</xdr:rowOff>
    </xdr:from>
    <xdr:ext cx="534377" cy="259045"/>
    <xdr:sp macro="" textlink="">
      <xdr:nvSpPr>
        <xdr:cNvPr id="880" name="繰出金該当値テキスト"/>
        <xdr:cNvSpPr txBox="1"/>
      </xdr:nvSpPr>
      <xdr:spPr>
        <a:xfrm>
          <a:off x="22212300" y="1322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61430</xdr:rowOff>
    </xdr:from>
    <xdr:to>
      <xdr:col>112</xdr:col>
      <xdr:colOff>38100</xdr:colOff>
      <xdr:row>77</xdr:row>
      <xdr:rowOff>163030</xdr:rowOff>
    </xdr:to>
    <xdr:sp macro="" textlink="">
      <xdr:nvSpPr>
        <xdr:cNvPr id="881" name="楕円 880"/>
        <xdr:cNvSpPr/>
      </xdr:nvSpPr>
      <xdr:spPr>
        <a:xfrm>
          <a:off x="21272500" y="132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154157</xdr:rowOff>
    </xdr:from>
    <xdr:ext cx="534377" cy="259045"/>
    <xdr:sp macro="" textlink="">
      <xdr:nvSpPr>
        <xdr:cNvPr id="882" name="テキスト ボックス 881"/>
        <xdr:cNvSpPr txBox="1"/>
      </xdr:nvSpPr>
      <xdr:spPr>
        <a:xfrm>
          <a:off x="21056111" y="1335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1746</xdr:rowOff>
    </xdr:from>
    <xdr:to>
      <xdr:col>107</xdr:col>
      <xdr:colOff>101600</xdr:colOff>
      <xdr:row>76</xdr:row>
      <xdr:rowOff>103346</xdr:rowOff>
    </xdr:to>
    <xdr:sp macro="" textlink="">
      <xdr:nvSpPr>
        <xdr:cNvPr id="883" name="楕円 882"/>
        <xdr:cNvSpPr/>
      </xdr:nvSpPr>
      <xdr:spPr>
        <a:xfrm>
          <a:off x="20383500" y="130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94473</xdr:rowOff>
    </xdr:from>
    <xdr:ext cx="534377" cy="259045"/>
    <xdr:sp macro="" textlink="">
      <xdr:nvSpPr>
        <xdr:cNvPr id="884" name="テキスト ボックス 883"/>
        <xdr:cNvSpPr txBox="1"/>
      </xdr:nvSpPr>
      <xdr:spPr>
        <a:xfrm>
          <a:off x="20167111" y="131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5442</xdr:rowOff>
    </xdr:from>
    <xdr:to>
      <xdr:col>102</xdr:col>
      <xdr:colOff>165100</xdr:colOff>
      <xdr:row>76</xdr:row>
      <xdr:rowOff>107042</xdr:rowOff>
    </xdr:to>
    <xdr:sp macro="" textlink="">
      <xdr:nvSpPr>
        <xdr:cNvPr id="885" name="楕円 884"/>
        <xdr:cNvSpPr/>
      </xdr:nvSpPr>
      <xdr:spPr>
        <a:xfrm>
          <a:off x="19494500" y="130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98169</xdr:rowOff>
    </xdr:from>
    <xdr:ext cx="534377" cy="259045"/>
    <xdr:sp macro="" textlink="">
      <xdr:nvSpPr>
        <xdr:cNvPr id="886" name="テキスト ボックス 885"/>
        <xdr:cNvSpPr txBox="1"/>
      </xdr:nvSpPr>
      <xdr:spPr>
        <a:xfrm>
          <a:off x="19278111" y="131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30798</xdr:rowOff>
    </xdr:from>
    <xdr:to>
      <xdr:col>98</xdr:col>
      <xdr:colOff>38100</xdr:colOff>
      <xdr:row>76</xdr:row>
      <xdr:rowOff>132398</xdr:rowOff>
    </xdr:to>
    <xdr:sp macro="" textlink="">
      <xdr:nvSpPr>
        <xdr:cNvPr id="887" name="楕円 886"/>
        <xdr:cNvSpPr/>
      </xdr:nvSpPr>
      <xdr:spPr>
        <a:xfrm>
          <a:off x="186055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123525</xdr:rowOff>
    </xdr:from>
    <xdr:ext cx="534377" cy="259045"/>
    <xdr:sp macro="" textlink="">
      <xdr:nvSpPr>
        <xdr:cNvPr id="888" name="テキスト ボックス 887"/>
        <xdr:cNvSpPr txBox="1"/>
      </xdr:nvSpPr>
      <xdr:spPr>
        <a:xfrm>
          <a:off x="18389111" y="131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物件費については、「ふるさと寄附推進事業」の成果により、寄附額が増額していることから、返礼に伴う費用が増加していることが影響している。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扶助費については、給付金支給事業等の実施により事業費が増加している。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年度実施した新型コロナ感染症対策に係る事業（特別定額給付金給付事業等）分の減少により、補助費が減少している。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普通建設事業費については、ごみ処理施設長寿命化事業の完了等により減少している。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積立金については、ふるさと納税寄附額の増加により、ふるさと振興基金への積立額が増加している。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47,744
47,156
121.74
33,756,015
31,808,178
927,591
11,650,507
18,054,050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91041</xdr:rowOff>
    </xdr:from>
    <xdr:to>
      <xdr:col>24</xdr:col>
      <xdr:colOff>63500</xdr:colOff>
      <xdr:row>37</xdr:row>
      <xdr:rowOff>108349</xdr:rowOff>
    </xdr:to>
    <xdr:cxnSp macro="">
      <xdr:nvCxnSpPr>
        <xdr:cNvPr id="63" name="直線コネクタ 62"/>
        <xdr:cNvCxnSpPr/>
      </xdr:nvCxnSpPr>
      <xdr:spPr>
        <a:xfrm>
          <a:off x="3797300" y="6434691"/>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38136</xdr:rowOff>
    </xdr:from>
    <xdr:to>
      <xdr:col>19</xdr:col>
      <xdr:colOff>177800</xdr:colOff>
      <xdr:row>37</xdr:row>
      <xdr:rowOff>91041</xdr:rowOff>
    </xdr:to>
    <xdr:cxnSp macro="">
      <xdr:nvCxnSpPr>
        <xdr:cNvPr id="66" name="直線コネクタ 65"/>
        <xdr:cNvCxnSpPr/>
      </xdr:nvCxnSpPr>
      <xdr:spPr>
        <a:xfrm>
          <a:off x="2908300" y="6381786"/>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38136</xdr:rowOff>
    </xdr:from>
    <xdr:to>
      <xdr:col>15</xdr:col>
      <xdr:colOff>50800</xdr:colOff>
      <xdr:row>37</xdr:row>
      <xdr:rowOff>64262</xdr:rowOff>
    </xdr:to>
    <xdr:cxnSp macro="">
      <xdr:nvCxnSpPr>
        <xdr:cNvPr id="69" name="直線コネクタ 68"/>
        <xdr:cNvCxnSpPr/>
      </xdr:nvCxnSpPr>
      <xdr:spPr>
        <a:xfrm flipV="1">
          <a:off x="2019300" y="63817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64262</xdr:rowOff>
    </xdr:from>
    <xdr:to>
      <xdr:col>10</xdr:col>
      <xdr:colOff>114300</xdr:colOff>
      <xdr:row>37</xdr:row>
      <xdr:rowOff>77651</xdr:rowOff>
    </xdr:to>
    <xdr:cxnSp macro="">
      <xdr:nvCxnSpPr>
        <xdr:cNvPr id="72" name="直線コネクタ 71"/>
        <xdr:cNvCxnSpPr/>
      </xdr:nvCxnSpPr>
      <xdr:spPr>
        <a:xfrm flipV="1">
          <a:off x="1130300" y="6407912"/>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57549</xdr:rowOff>
    </xdr:from>
    <xdr:to>
      <xdr:col>24</xdr:col>
      <xdr:colOff>114300</xdr:colOff>
      <xdr:row>37</xdr:row>
      <xdr:rowOff>159149</xdr:rowOff>
    </xdr:to>
    <xdr:sp macro="" textlink="">
      <xdr:nvSpPr>
        <xdr:cNvPr id="82" name="楕円 81"/>
        <xdr:cNvSpPr/>
      </xdr:nvSpPr>
      <xdr:spPr>
        <a:xfrm>
          <a:off x="45847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35976</xdr:rowOff>
    </xdr:from>
    <xdr:ext cx="469744" cy="259045"/>
    <xdr:sp macro="" textlink="">
      <xdr:nvSpPr>
        <xdr:cNvPr id="83" name="議会費該当値テキスト"/>
        <xdr:cNvSpPr txBox="1"/>
      </xdr:nvSpPr>
      <xdr:spPr>
        <a:xfrm>
          <a:off x="4686300" y="637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40241</xdr:rowOff>
    </xdr:from>
    <xdr:to>
      <xdr:col>20</xdr:col>
      <xdr:colOff>38100</xdr:colOff>
      <xdr:row>37</xdr:row>
      <xdr:rowOff>141841</xdr:rowOff>
    </xdr:to>
    <xdr:sp macro="" textlink="">
      <xdr:nvSpPr>
        <xdr:cNvPr id="84" name="楕円 83"/>
        <xdr:cNvSpPr/>
      </xdr:nvSpPr>
      <xdr:spPr>
        <a:xfrm>
          <a:off x="3746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132968</xdr:rowOff>
    </xdr:from>
    <xdr:ext cx="469744" cy="259045"/>
    <xdr:sp macro="" textlink="">
      <xdr:nvSpPr>
        <xdr:cNvPr id="85" name="テキスト ボックス 84"/>
        <xdr:cNvSpPr txBox="1"/>
      </xdr:nvSpPr>
      <xdr:spPr>
        <a:xfrm>
          <a:off x="3562428" y="647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158786</xdr:rowOff>
    </xdr:from>
    <xdr:to>
      <xdr:col>15</xdr:col>
      <xdr:colOff>101600</xdr:colOff>
      <xdr:row>37</xdr:row>
      <xdr:rowOff>88936</xdr:rowOff>
    </xdr:to>
    <xdr:sp macro="" textlink="">
      <xdr:nvSpPr>
        <xdr:cNvPr id="86" name="楕円 85"/>
        <xdr:cNvSpPr/>
      </xdr:nvSpPr>
      <xdr:spPr>
        <a:xfrm>
          <a:off x="2857500" y="63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80063</xdr:rowOff>
    </xdr:from>
    <xdr:ext cx="469744" cy="259045"/>
    <xdr:sp macro="" textlink="">
      <xdr:nvSpPr>
        <xdr:cNvPr id="87" name="テキスト ボックス 86"/>
        <xdr:cNvSpPr txBox="1"/>
      </xdr:nvSpPr>
      <xdr:spPr>
        <a:xfrm>
          <a:off x="2673428" y="64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13462</xdr:rowOff>
    </xdr:from>
    <xdr:to>
      <xdr:col>10</xdr:col>
      <xdr:colOff>165100</xdr:colOff>
      <xdr:row>37</xdr:row>
      <xdr:rowOff>115062</xdr:rowOff>
    </xdr:to>
    <xdr:sp macro="" textlink="">
      <xdr:nvSpPr>
        <xdr:cNvPr id="88" name="楕円 87"/>
        <xdr:cNvSpPr/>
      </xdr:nvSpPr>
      <xdr:spPr>
        <a:xfrm>
          <a:off x="1968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106189</xdr:rowOff>
    </xdr:from>
    <xdr:ext cx="469744" cy="259045"/>
    <xdr:sp macro="" textlink="">
      <xdr:nvSpPr>
        <xdr:cNvPr id="89" name="テキスト ボックス 88"/>
        <xdr:cNvSpPr txBox="1"/>
      </xdr:nvSpPr>
      <xdr:spPr>
        <a:xfrm>
          <a:off x="1784428"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26851</xdr:rowOff>
    </xdr:from>
    <xdr:to>
      <xdr:col>6</xdr:col>
      <xdr:colOff>38100</xdr:colOff>
      <xdr:row>37</xdr:row>
      <xdr:rowOff>128451</xdr:rowOff>
    </xdr:to>
    <xdr:sp macro="" textlink="">
      <xdr:nvSpPr>
        <xdr:cNvPr id="90" name="楕円 89"/>
        <xdr:cNvSpPr/>
      </xdr:nvSpPr>
      <xdr:spPr>
        <a:xfrm>
          <a:off x="1079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119578</xdr:rowOff>
    </xdr:from>
    <xdr:ext cx="469744" cy="259045"/>
    <xdr:sp macro="" textlink="">
      <xdr:nvSpPr>
        <xdr:cNvPr id="91" name="テキスト ボックス 90"/>
        <xdr:cNvSpPr txBox="1"/>
      </xdr:nvSpPr>
      <xdr:spPr>
        <a:xfrm>
          <a:off x="895428" y="64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129715</xdr:rowOff>
    </xdr:from>
    <xdr:to>
      <xdr:col>24</xdr:col>
      <xdr:colOff>62865</xdr:colOff>
      <xdr:row>57</xdr:row>
      <xdr:rowOff>137569</xdr:rowOff>
    </xdr:to>
    <xdr:cxnSp macro="">
      <xdr:nvCxnSpPr>
        <xdr:cNvPr id="113" name="直線コネクタ 112"/>
        <xdr:cNvCxnSpPr/>
      </xdr:nvCxnSpPr>
      <xdr:spPr>
        <a:xfrm flipV="1">
          <a:off x="4633595" y="9045115"/>
          <a:ext cx="1270" cy="8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141396</xdr:rowOff>
    </xdr:from>
    <xdr:ext cx="534377" cy="259045"/>
    <xdr:sp macro="" textlink="">
      <xdr:nvSpPr>
        <xdr:cNvPr id="114" name="総務費最小値テキスト"/>
        <xdr:cNvSpPr txBox="1"/>
      </xdr:nvSpPr>
      <xdr:spPr>
        <a:xfrm>
          <a:off x="4686300" y="99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137569</xdr:rowOff>
    </xdr:from>
    <xdr:to>
      <xdr:col>24</xdr:col>
      <xdr:colOff>152400</xdr:colOff>
      <xdr:row>57</xdr:row>
      <xdr:rowOff>137569</xdr:rowOff>
    </xdr:to>
    <xdr:cxnSp macro="">
      <xdr:nvCxnSpPr>
        <xdr:cNvPr id="115" name="直線コネクタ 114"/>
        <xdr:cNvCxnSpPr/>
      </xdr:nvCxnSpPr>
      <xdr:spPr>
        <a:xfrm>
          <a:off x="4546600" y="99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76392</xdr:rowOff>
    </xdr:from>
    <xdr:ext cx="599010" cy="259045"/>
    <xdr:sp macro="" textlink="">
      <xdr:nvSpPr>
        <xdr:cNvPr id="116" name="総務費最大値テキスト"/>
        <xdr:cNvSpPr txBox="1"/>
      </xdr:nvSpPr>
      <xdr:spPr>
        <a:xfrm>
          <a:off x="4686300" y="882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129715</xdr:rowOff>
    </xdr:from>
    <xdr:to>
      <xdr:col>24</xdr:col>
      <xdr:colOff>152400</xdr:colOff>
      <xdr:row>52</xdr:row>
      <xdr:rowOff>129715</xdr:rowOff>
    </xdr:to>
    <xdr:cxnSp macro="">
      <xdr:nvCxnSpPr>
        <xdr:cNvPr id="117" name="直線コネクタ 116"/>
        <xdr:cNvCxnSpPr/>
      </xdr:nvCxnSpPr>
      <xdr:spPr>
        <a:xfrm>
          <a:off x="4546600" y="90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46998</xdr:rowOff>
    </xdr:from>
    <xdr:to>
      <xdr:col>24</xdr:col>
      <xdr:colOff>63500</xdr:colOff>
      <xdr:row>52</xdr:row>
      <xdr:rowOff>129715</xdr:rowOff>
    </xdr:to>
    <xdr:cxnSp macro="">
      <xdr:nvCxnSpPr>
        <xdr:cNvPr id="118" name="直線コネクタ 117"/>
        <xdr:cNvCxnSpPr/>
      </xdr:nvCxnSpPr>
      <xdr:spPr>
        <a:xfrm>
          <a:off x="3797300" y="8790948"/>
          <a:ext cx="838200" cy="2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xdr:rowOff>
    </xdr:from>
    <xdr:ext cx="534377" cy="259045"/>
    <xdr:sp macro="" textlink="">
      <xdr:nvSpPr>
        <xdr:cNvPr id="119" name="総務費平均値テキスト"/>
        <xdr:cNvSpPr txBox="1"/>
      </xdr:nvSpPr>
      <xdr:spPr>
        <a:xfrm>
          <a:off x="4686300" y="9601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21710</xdr:rowOff>
    </xdr:from>
    <xdr:to>
      <xdr:col>24</xdr:col>
      <xdr:colOff>114300</xdr:colOff>
      <xdr:row>56</xdr:row>
      <xdr:rowOff>123310</xdr:rowOff>
    </xdr:to>
    <xdr:sp macro="" textlink="">
      <xdr:nvSpPr>
        <xdr:cNvPr id="120" name="フローチャート: 判断 119"/>
        <xdr:cNvSpPr/>
      </xdr:nvSpPr>
      <xdr:spPr>
        <a:xfrm>
          <a:off x="45847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46998</xdr:rowOff>
    </xdr:from>
    <xdr:to>
      <xdr:col>19</xdr:col>
      <xdr:colOff>177800</xdr:colOff>
      <xdr:row>55</xdr:row>
      <xdr:rowOff>75838</xdr:rowOff>
    </xdr:to>
    <xdr:cxnSp macro="">
      <xdr:nvCxnSpPr>
        <xdr:cNvPr id="121" name="直線コネクタ 120"/>
        <xdr:cNvCxnSpPr/>
      </xdr:nvCxnSpPr>
      <xdr:spPr>
        <a:xfrm flipV="1">
          <a:off x="2908300" y="8790948"/>
          <a:ext cx="889000" cy="71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93024</xdr:rowOff>
    </xdr:from>
    <xdr:to>
      <xdr:col>20</xdr:col>
      <xdr:colOff>38100</xdr:colOff>
      <xdr:row>54</xdr:row>
      <xdr:rowOff>23174</xdr:rowOff>
    </xdr:to>
    <xdr:sp macro="" textlink="">
      <xdr:nvSpPr>
        <xdr:cNvPr id="122" name="フローチャート: 判断 121"/>
        <xdr:cNvSpPr/>
      </xdr:nvSpPr>
      <xdr:spPr>
        <a:xfrm>
          <a:off x="3746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14301</xdr:rowOff>
    </xdr:from>
    <xdr:ext cx="599010" cy="259045"/>
    <xdr:sp macro="" textlink="">
      <xdr:nvSpPr>
        <xdr:cNvPr id="123" name="テキスト ボックス 122"/>
        <xdr:cNvSpPr txBox="1"/>
      </xdr:nvSpPr>
      <xdr:spPr>
        <a:xfrm>
          <a:off x="3497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75838</xdr:rowOff>
    </xdr:from>
    <xdr:to>
      <xdr:col>15</xdr:col>
      <xdr:colOff>50800</xdr:colOff>
      <xdr:row>56</xdr:row>
      <xdr:rowOff>18958</xdr:rowOff>
    </xdr:to>
    <xdr:cxnSp macro="">
      <xdr:nvCxnSpPr>
        <xdr:cNvPr id="124" name="直線コネクタ 123"/>
        <xdr:cNvCxnSpPr/>
      </xdr:nvCxnSpPr>
      <xdr:spPr>
        <a:xfrm flipV="1">
          <a:off x="2019300" y="9505588"/>
          <a:ext cx="889000" cy="11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84511</xdr:rowOff>
    </xdr:from>
    <xdr:to>
      <xdr:col>15</xdr:col>
      <xdr:colOff>101600</xdr:colOff>
      <xdr:row>57</xdr:row>
      <xdr:rowOff>14661</xdr:rowOff>
    </xdr:to>
    <xdr:sp macro="" textlink="">
      <xdr:nvSpPr>
        <xdr:cNvPr id="125" name="フローチャート: 判断 124"/>
        <xdr:cNvSpPr/>
      </xdr:nvSpPr>
      <xdr:spPr>
        <a:xfrm>
          <a:off x="2857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5788</xdr:rowOff>
    </xdr:from>
    <xdr:ext cx="534377" cy="259045"/>
    <xdr:sp macro="" textlink="">
      <xdr:nvSpPr>
        <xdr:cNvPr id="126" name="テキスト ボックス 125"/>
        <xdr:cNvSpPr txBox="1"/>
      </xdr:nvSpPr>
      <xdr:spPr>
        <a:xfrm>
          <a:off x="2641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18958</xdr:rowOff>
    </xdr:from>
    <xdr:to>
      <xdr:col>10</xdr:col>
      <xdr:colOff>114300</xdr:colOff>
      <xdr:row>56</xdr:row>
      <xdr:rowOff>72651</xdr:rowOff>
    </xdr:to>
    <xdr:cxnSp macro="">
      <xdr:nvCxnSpPr>
        <xdr:cNvPr id="127" name="直線コネクタ 126"/>
        <xdr:cNvCxnSpPr/>
      </xdr:nvCxnSpPr>
      <xdr:spPr>
        <a:xfrm flipV="1">
          <a:off x="1130300" y="9620158"/>
          <a:ext cx="889000" cy="5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121919</xdr:rowOff>
    </xdr:from>
    <xdr:to>
      <xdr:col>10</xdr:col>
      <xdr:colOff>165100</xdr:colOff>
      <xdr:row>57</xdr:row>
      <xdr:rowOff>52069</xdr:rowOff>
    </xdr:to>
    <xdr:sp macro="" textlink="">
      <xdr:nvSpPr>
        <xdr:cNvPr id="128" name="フローチャート: 判断 127"/>
        <xdr:cNvSpPr/>
      </xdr:nvSpPr>
      <xdr:spPr>
        <a:xfrm>
          <a:off x="1968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43196</xdr:rowOff>
    </xdr:from>
    <xdr:ext cx="534377" cy="259045"/>
    <xdr:sp macro="" textlink="">
      <xdr:nvSpPr>
        <xdr:cNvPr id="129" name="テキスト ボックス 128"/>
        <xdr:cNvSpPr txBox="1"/>
      </xdr:nvSpPr>
      <xdr:spPr>
        <a:xfrm>
          <a:off x="1752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138909</xdr:rowOff>
    </xdr:from>
    <xdr:to>
      <xdr:col>6</xdr:col>
      <xdr:colOff>38100</xdr:colOff>
      <xdr:row>57</xdr:row>
      <xdr:rowOff>69059</xdr:rowOff>
    </xdr:to>
    <xdr:sp macro="" textlink="">
      <xdr:nvSpPr>
        <xdr:cNvPr id="130" name="フローチャート: 判断 129"/>
        <xdr:cNvSpPr/>
      </xdr:nvSpPr>
      <xdr:spPr>
        <a:xfrm>
          <a:off x="10795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60186</xdr:rowOff>
    </xdr:from>
    <xdr:ext cx="534377" cy="259045"/>
    <xdr:sp macro="" textlink="">
      <xdr:nvSpPr>
        <xdr:cNvPr id="131" name="テキスト ボックス 130"/>
        <xdr:cNvSpPr txBox="1"/>
      </xdr:nvSpPr>
      <xdr:spPr>
        <a:xfrm>
          <a:off x="863111" y="98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78915</xdr:rowOff>
    </xdr:from>
    <xdr:to>
      <xdr:col>24</xdr:col>
      <xdr:colOff>114300</xdr:colOff>
      <xdr:row>53</xdr:row>
      <xdr:rowOff>9065</xdr:rowOff>
    </xdr:to>
    <xdr:sp macro="" textlink="">
      <xdr:nvSpPr>
        <xdr:cNvPr id="137" name="楕円 136"/>
        <xdr:cNvSpPr/>
      </xdr:nvSpPr>
      <xdr:spPr>
        <a:xfrm>
          <a:off x="4584700" y="89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31942</xdr:rowOff>
    </xdr:from>
    <xdr:ext cx="599010" cy="259045"/>
    <xdr:sp macro="" textlink="">
      <xdr:nvSpPr>
        <xdr:cNvPr id="138" name="総務費該当値テキスト"/>
        <xdr:cNvSpPr txBox="1"/>
      </xdr:nvSpPr>
      <xdr:spPr>
        <a:xfrm>
          <a:off x="4686300" y="894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167648</xdr:rowOff>
    </xdr:from>
    <xdr:to>
      <xdr:col>20</xdr:col>
      <xdr:colOff>38100</xdr:colOff>
      <xdr:row>51</xdr:row>
      <xdr:rowOff>97798</xdr:rowOff>
    </xdr:to>
    <xdr:sp macro="" textlink="">
      <xdr:nvSpPr>
        <xdr:cNvPr id="139" name="楕円 138"/>
        <xdr:cNvSpPr/>
      </xdr:nvSpPr>
      <xdr:spPr>
        <a:xfrm>
          <a:off x="3746500" y="87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114325</xdr:rowOff>
    </xdr:from>
    <xdr:ext cx="599010" cy="259045"/>
    <xdr:sp macro="" textlink="">
      <xdr:nvSpPr>
        <xdr:cNvPr id="140" name="テキスト ボックス 139"/>
        <xdr:cNvSpPr txBox="1"/>
      </xdr:nvSpPr>
      <xdr:spPr>
        <a:xfrm>
          <a:off x="3497795" y="8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25038</xdr:rowOff>
    </xdr:from>
    <xdr:to>
      <xdr:col>15</xdr:col>
      <xdr:colOff>101600</xdr:colOff>
      <xdr:row>55</xdr:row>
      <xdr:rowOff>126638</xdr:rowOff>
    </xdr:to>
    <xdr:sp macro="" textlink="">
      <xdr:nvSpPr>
        <xdr:cNvPr id="141" name="楕円 140"/>
        <xdr:cNvSpPr/>
      </xdr:nvSpPr>
      <xdr:spPr>
        <a:xfrm>
          <a:off x="2857500" y="94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143165</xdr:rowOff>
    </xdr:from>
    <xdr:ext cx="599010" cy="259045"/>
    <xdr:sp macro="" textlink="">
      <xdr:nvSpPr>
        <xdr:cNvPr id="142" name="テキスト ボックス 141"/>
        <xdr:cNvSpPr txBox="1"/>
      </xdr:nvSpPr>
      <xdr:spPr>
        <a:xfrm>
          <a:off x="2608795" y="923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139608</xdr:rowOff>
    </xdr:from>
    <xdr:to>
      <xdr:col>10</xdr:col>
      <xdr:colOff>165100</xdr:colOff>
      <xdr:row>56</xdr:row>
      <xdr:rowOff>69758</xdr:rowOff>
    </xdr:to>
    <xdr:sp macro="" textlink="">
      <xdr:nvSpPr>
        <xdr:cNvPr id="143" name="楕円 142"/>
        <xdr:cNvSpPr/>
      </xdr:nvSpPr>
      <xdr:spPr>
        <a:xfrm>
          <a:off x="1968500" y="956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86285</xdr:rowOff>
    </xdr:from>
    <xdr:ext cx="599010" cy="259045"/>
    <xdr:sp macro="" textlink="">
      <xdr:nvSpPr>
        <xdr:cNvPr id="144" name="テキスト ボックス 143"/>
        <xdr:cNvSpPr txBox="1"/>
      </xdr:nvSpPr>
      <xdr:spPr>
        <a:xfrm>
          <a:off x="1719795" y="934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21851</xdr:rowOff>
    </xdr:from>
    <xdr:to>
      <xdr:col>6</xdr:col>
      <xdr:colOff>38100</xdr:colOff>
      <xdr:row>56</xdr:row>
      <xdr:rowOff>123451</xdr:rowOff>
    </xdr:to>
    <xdr:sp macro="" textlink="">
      <xdr:nvSpPr>
        <xdr:cNvPr id="145" name="楕円 144"/>
        <xdr:cNvSpPr/>
      </xdr:nvSpPr>
      <xdr:spPr>
        <a:xfrm>
          <a:off x="1079500" y="96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139978</xdr:rowOff>
    </xdr:from>
    <xdr:ext cx="534377" cy="259045"/>
    <xdr:sp macro="" textlink="">
      <xdr:nvSpPr>
        <xdr:cNvPr id="146" name="テキスト ボックス 145"/>
        <xdr:cNvSpPr txBox="1"/>
      </xdr:nvSpPr>
      <xdr:spPr>
        <a:xfrm>
          <a:off x="863111" y="93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1" name="直線コネクタ 170"/>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2"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3" name="直線コネクタ 172"/>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4"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5" name="直線コネクタ 174"/>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75487</xdr:rowOff>
    </xdr:from>
    <xdr:to>
      <xdr:col>24</xdr:col>
      <xdr:colOff>63500</xdr:colOff>
      <xdr:row>77</xdr:row>
      <xdr:rowOff>65962</xdr:rowOff>
    </xdr:to>
    <xdr:cxnSp macro="">
      <xdr:nvCxnSpPr>
        <xdr:cNvPr id="176" name="直線コネクタ 175"/>
        <xdr:cNvCxnSpPr/>
      </xdr:nvCxnSpPr>
      <xdr:spPr>
        <a:xfrm flipV="1">
          <a:off x="3797300" y="13105687"/>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77"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78" name="フローチャート: 判断 177"/>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65962</xdr:rowOff>
    </xdr:from>
    <xdr:to>
      <xdr:col>19</xdr:col>
      <xdr:colOff>177800</xdr:colOff>
      <xdr:row>78</xdr:row>
      <xdr:rowOff>4559</xdr:rowOff>
    </xdr:to>
    <xdr:cxnSp macro="">
      <xdr:nvCxnSpPr>
        <xdr:cNvPr id="179" name="直線コネクタ 178"/>
        <xdr:cNvCxnSpPr/>
      </xdr:nvCxnSpPr>
      <xdr:spPr>
        <a:xfrm flipV="1">
          <a:off x="2908300" y="13267612"/>
          <a:ext cx="889000" cy="1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0" name="フローチャート: 判断 179"/>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1" name="テキスト ボックス 180"/>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4559</xdr:rowOff>
    </xdr:from>
    <xdr:to>
      <xdr:col>15</xdr:col>
      <xdr:colOff>50800</xdr:colOff>
      <xdr:row>78</xdr:row>
      <xdr:rowOff>30207</xdr:rowOff>
    </xdr:to>
    <xdr:cxnSp macro="">
      <xdr:nvCxnSpPr>
        <xdr:cNvPr id="182" name="直線コネクタ 181"/>
        <xdr:cNvCxnSpPr/>
      </xdr:nvCxnSpPr>
      <xdr:spPr>
        <a:xfrm flipV="1">
          <a:off x="2019300" y="13377659"/>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3" name="フローチャート: 判断 182"/>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4" name="テキスト ボックス 183"/>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30207</xdr:rowOff>
    </xdr:from>
    <xdr:to>
      <xdr:col>10</xdr:col>
      <xdr:colOff>114300</xdr:colOff>
      <xdr:row>78</xdr:row>
      <xdr:rowOff>45746</xdr:rowOff>
    </xdr:to>
    <xdr:cxnSp macro="">
      <xdr:nvCxnSpPr>
        <xdr:cNvPr id="185" name="直線コネクタ 184"/>
        <xdr:cNvCxnSpPr/>
      </xdr:nvCxnSpPr>
      <xdr:spPr>
        <a:xfrm flipV="1">
          <a:off x="1130300" y="13403307"/>
          <a:ext cx="889000" cy="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6" name="フローチャート: 判断 185"/>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87" name="テキスト ボックス 186"/>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88" name="フローチャート: 判断 187"/>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89" name="テキスト ボックス 188"/>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24687</xdr:rowOff>
    </xdr:from>
    <xdr:to>
      <xdr:col>24</xdr:col>
      <xdr:colOff>114300</xdr:colOff>
      <xdr:row>76</xdr:row>
      <xdr:rowOff>126287</xdr:rowOff>
    </xdr:to>
    <xdr:sp macro="" textlink="">
      <xdr:nvSpPr>
        <xdr:cNvPr id="195" name="楕円 194"/>
        <xdr:cNvSpPr/>
      </xdr:nvSpPr>
      <xdr:spPr>
        <a:xfrm>
          <a:off x="4584700" y="130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3114</xdr:rowOff>
    </xdr:from>
    <xdr:ext cx="599010" cy="259045"/>
    <xdr:sp macro="" textlink="">
      <xdr:nvSpPr>
        <xdr:cNvPr id="196" name="民生費該当値テキスト"/>
        <xdr:cNvSpPr txBox="1"/>
      </xdr:nvSpPr>
      <xdr:spPr>
        <a:xfrm>
          <a:off x="4686300" y="1303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15162</xdr:rowOff>
    </xdr:from>
    <xdr:to>
      <xdr:col>20</xdr:col>
      <xdr:colOff>38100</xdr:colOff>
      <xdr:row>77</xdr:row>
      <xdr:rowOff>116762</xdr:rowOff>
    </xdr:to>
    <xdr:sp macro="" textlink="">
      <xdr:nvSpPr>
        <xdr:cNvPr id="197" name="楕円 196"/>
        <xdr:cNvSpPr/>
      </xdr:nvSpPr>
      <xdr:spPr>
        <a:xfrm>
          <a:off x="3746500" y="132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107889</xdr:rowOff>
    </xdr:from>
    <xdr:ext cx="599010" cy="259045"/>
    <xdr:sp macro="" textlink="">
      <xdr:nvSpPr>
        <xdr:cNvPr id="198" name="テキスト ボックス 197"/>
        <xdr:cNvSpPr txBox="1"/>
      </xdr:nvSpPr>
      <xdr:spPr>
        <a:xfrm>
          <a:off x="3497795" y="1330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125209</xdr:rowOff>
    </xdr:from>
    <xdr:to>
      <xdr:col>15</xdr:col>
      <xdr:colOff>101600</xdr:colOff>
      <xdr:row>78</xdr:row>
      <xdr:rowOff>55359</xdr:rowOff>
    </xdr:to>
    <xdr:sp macro="" textlink="">
      <xdr:nvSpPr>
        <xdr:cNvPr id="199" name="楕円 198"/>
        <xdr:cNvSpPr/>
      </xdr:nvSpPr>
      <xdr:spPr>
        <a:xfrm>
          <a:off x="2857500" y="133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46486</xdr:rowOff>
    </xdr:from>
    <xdr:ext cx="599010" cy="259045"/>
    <xdr:sp macro="" textlink="">
      <xdr:nvSpPr>
        <xdr:cNvPr id="200" name="テキスト ボックス 199"/>
        <xdr:cNvSpPr txBox="1"/>
      </xdr:nvSpPr>
      <xdr:spPr>
        <a:xfrm>
          <a:off x="2608795" y="1341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150857</xdr:rowOff>
    </xdr:from>
    <xdr:to>
      <xdr:col>10</xdr:col>
      <xdr:colOff>165100</xdr:colOff>
      <xdr:row>78</xdr:row>
      <xdr:rowOff>81007</xdr:rowOff>
    </xdr:to>
    <xdr:sp macro="" textlink="">
      <xdr:nvSpPr>
        <xdr:cNvPr id="201" name="楕円 200"/>
        <xdr:cNvSpPr/>
      </xdr:nvSpPr>
      <xdr:spPr>
        <a:xfrm>
          <a:off x="1968500" y="133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72134</xdr:rowOff>
    </xdr:from>
    <xdr:ext cx="599010" cy="259045"/>
    <xdr:sp macro="" textlink="">
      <xdr:nvSpPr>
        <xdr:cNvPr id="202" name="テキスト ボックス 201"/>
        <xdr:cNvSpPr txBox="1"/>
      </xdr:nvSpPr>
      <xdr:spPr>
        <a:xfrm>
          <a:off x="1719795" y="1344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166396</xdr:rowOff>
    </xdr:from>
    <xdr:to>
      <xdr:col>6</xdr:col>
      <xdr:colOff>38100</xdr:colOff>
      <xdr:row>78</xdr:row>
      <xdr:rowOff>96546</xdr:rowOff>
    </xdr:to>
    <xdr:sp macro="" textlink="">
      <xdr:nvSpPr>
        <xdr:cNvPr id="203" name="楕円 202"/>
        <xdr:cNvSpPr/>
      </xdr:nvSpPr>
      <xdr:spPr>
        <a:xfrm>
          <a:off x="1079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87673</xdr:rowOff>
    </xdr:from>
    <xdr:ext cx="599010" cy="259045"/>
    <xdr:sp macro="" textlink="">
      <xdr:nvSpPr>
        <xdr:cNvPr id="204" name="テキスト ボックス 203"/>
        <xdr:cNvSpPr txBox="1"/>
      </xdr:nvSpPr>
      <xdr:spPr>
        <a:xfrm>
          <a:off x="830795" y="134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29" name="直線コネクタ 228"/>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0"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1" name="直線コネクタ 230"/>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2"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3" name="直線コネクタ 232"/>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158141</xdr:rowOff>
    </xdr:from>
    <xdr:to>
      <xdr:col>24</xdr:col>
      <xdr:colOff>63500</xdr:colOff>
      <xdr:row>95</xdr:row>
      <xdr:rowOff>88443</xdr:rowOff>
    </xdr:to>
    <xdr:cxnSp macro="">
      <xdr:nvCxnSpPr>
        <xdr:cNvPr id="234" name="直線コネクタ 233"/>
        <xdr:cNvCxnSpPr/>
      </xdr:nvCxnSpPr>
      <xdr:spPr>
        <a:xfrm>
          <a:off x="3797300" y="16274441"/>
          <a:ext cx="838200" cy="1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5"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6" name="フローチャート: 判断 235"/>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158141</xdr:rowOff>
    </xdr:from>
    <xdr:to>
      <xdr:col>19</xdr:col>
      <xdr:colOff>177800</xdr:colOff>
      <xdr:row>95</xdr:row>
      <xdr:rowOff>63627</xdr:rowOff>
    </xdr:to>
    <xdr:cxnSp macro="">
      <xdr:nvCxnSpPr>
        <xdr:cNvPr id="237" name="直線コネクタ 236"/>
        <xdr:cNvCxnSpPr/>
      </xdr:nvCxnSpPr>
      <xdr:spPr>
        <a:xfrm flipV="1">
          <a:off x="2908300" y="16274441"/>
          <a:ext cx="889000" cy="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38" name="フローチャート: 判断 237"/>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39" name="テキスト ボックス 238"/>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63627</xdr:rowOff>
    </xdr:from>
    <xdr:to>
      <xdr:col>15</xdr:col>
      <xdr:colOff>50800</xdr:colOff>
      <xdr:row>96</xdr:row>
      <xdr:rowOff>70065</xdr:rowOff>
    </xdr:to>
    <xdr:cxnSp macro="">
      <xdr:nvCxnSpPr>
        <xdr:cNvPr id="240" name="直線コネクタ 239"/>
        <xdr:cNvCxnSpPr/>
      </xdr:nvCxnSpPr>
      <xdr:spPr>
        <a:xfrm flipV="1">
          <a:off x="2019300" y="16351377"/>
          <a:ext cx="889000" cy="1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1" name="フローチャート: 判断 240"/>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2" name="テキスト ボックス 241"/>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70065</xdr:rowOff>
    </xdr:from>
    <xdr:to>
      <xdr:col>10</xdr:col>
      <xdr:colOff>114300</xdr:colOff>
      <xdr:row>96</xdr:row>
      <xdr:rowOff>147180</xdr:rowOff>
    </xdr:to>
    <xdr:cxnSp macro="">
      <xdr:nvCxnSpPr>
        <xdr:cNvPr id="243" name="直線コネクタ 242"/>
        <xdr:cNvCxnSpPr/>
      </xdr:nvCxnSpPr>
      <xdr:spPr>
        <a:xfrm flipV="1">
          <a:off x="1130300" y="16529265"/>
          <a:ext cx="8890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4" name="フローチャート: 判断 243"/>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5" name="テキスト ボックス 244"/>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6" name="フローチャート: 判断 245"/>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47" name="テキスト ボックス 246"/>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37643</xdr:rowOff>
    </xdr:from>
    <xdr:to>
      <xdr:col>24</xdr:col>
      <xdr:colOff>114300</xdr:colOff>
      <xdr:row>95</xdr:row>
      <xdr:rowOff>139243</xdr:rowOff>
    </xdr:to>
    <xdr:sp macro="" textlink="">
      <xdr:nvSpPr>
        <xdr:cNvPr id="253" name="楕円 252"/>
        <xdr:cNvSpPr/>
      </xdr:nvSpPr>
      <xdr:spPr>
        <a:xfrm>
          <a:off x="4584700" y="163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60520</xdr:rowOff>
    </xdr:from>
    <xdr:ext cx="534377" cy="259045"/>
    <xdr:sp macro="" textlink="">
      <xdr:nvSpPr>
        <xdr:cNvPr id="254" name="衛生費該当値テキスト"/>
        <xdr:cNvSpPr txBox="1"/>
      </xdr:nvSpPr>
      <xdr:spPr>
        <a:xfrm>
          <a:off x="4686300" y="161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107341</xdr:rowOff>
    </xdr:from>
    <xdr:to>
      <xdr:col>20</xdr:col>
      <xdr:colOff>38100</xdr:colOff>
      <xdr:row>95</xdr:row>
      <xdr:rowOff>37491</xdr:rowOff>
    </xdr:to>
    <xdr:sp macro="" textlink="">
      <xdr:nvSpPr>
        <xdr:cNvPr id="255" name="楕円 254"/>
        <xdr:cNvSpPr/>
      </xdr:nvSpPr>
      <xdr:spPr>
        <a:xfrm>
          <a:off x="3746500" y="162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54018</xdr:rowOff>
    </xdr:from>
    <xdr:ext cx="534377" cy="259045"/>
    <xdr:sp macro="" textlink="">
      <xdr:nvSpPr>
        <xdr:cNvPr id="256" name="テキスト ボックス 255"/>
        <xdr:cNvSpPr txBox="1"/>
      </xdr:nvSpPr>
      <xdr:spPr>
        <a:xfrm>
          <a:off x="3530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12827</xdr:rowOff>
    </xdr:from>
    <xdr:to>
      <xdr:col>15</xdr:col>
      <xdr:colOff>101600</xdr:colOff>
      <xdr:row>95</xdr:row>
      <xdr:rowOff>114427</xdr:rowOff>
    </xdr:to>
    <xdr:sp macro="" textlink="">
      <xdr:nvSpPr>
        <xdr:cNvPr id="257" name="楕円 256"/>
        <xdr:cNvSpPr/>
      </xdr:nvSpPr>
      <xdr:spPr>
        <a:xfrm>
          <a:off x="2857500" y="1630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130954</xdr:rowOff>
    </xdr:from>
    <xdr:ext cx="534377" cy="259045"/>
    <xdr:sp macro="" textlink="">
      <xdr:nvSpPr>
        <xdr:cNvPr id="258" name="テキスト ボックス 257"/>
        <xdr:cNvSpPr txBox="1"/>
      </xdr:nvSpPr>
      <xdr:spPr>
        <a:xfrm>
          <a:off x="2641111" y="1607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19265</xdr:rowOff>
    </xdr:from>
    <xdr:to>
      <xdr:col>10</xdr:col>
      <xdr:colOff>165100</xdr:colOff>
      <xdr:row>96</xdr:row>
      <xdr:rowOff>120865</xdr:rowOff>
    </xdr:to>
    <xdr:sp macro="" textlink="">
      <xdr:nvSpPr>
        <xdr:cNvPr id="259" name="楕円 258"/>
        <xdr:cNvSpPr/>
      </xdr:nvSpPr>
      <xdr:spPr>
        <a:xfrm>
          <a:off x="1968500" y="164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137392</xdr:rowOff>
    </xdr:from>
    <xdr:ext cx="534377" cy="259045"/>
    <xdr:sp macro="" textlink="">
      <xdr:nvSpPr>
        <xdr:cNvPr id="260" name="テキスト ボックス 259"/>
        <xdr:cNvSpPr txBox="1"/>
      </xdr:nvSpPr>
      <xdr:spPr>
        <a:xfrm>
          <a:off x="1752111" y="1625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96380</xdr:rowOff>
    </xdr:from>
    <xdr:to>
      <xdr:col>6</xdr:col>
      <xdr:colOff>38100</xdr:colOff>
      <xdr:row>97</xdr:row>
      <xdr:rowOff>26530</xdr:rowOff>
    </xdr:to>
    <xdr:sp macro="" textlink="">
      <xdr:nvSpPr>
        <xdr:cNvPr id="261" name="楕円 260"/>
        <xdr:cNvSpPr/>
      </xdr:nvSpPr>
      <xdr:spPr>
        <a:xfrm>
          <a:off x="1079500" y="165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43057</xdr:rowOff>
    </xdr:from>
    <xdr:ext cx="534377" cy="259045"/>
    <xdr:sp macro="" textlink="">
      <xdr:nvSpPr>
        <xdr:cNvPr id="262" name="テキスト ボックス 261"/>
        <xdr:cNvSpPr txBox="1"/>
      </xdr:nvSpPr>
      <xdr:spPr>
        <a:xfrm>
          <a:off x="863111" y="163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4" name="直線コネクタ 283"/>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87"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88" name="直線コネクタ 287"/>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xdr:rowOff>
    </xdr:from>
    <xdr:to>
      <xdr:col>55</xdr:col>
      <xdr:colOff>0</xdr:colOff>
      <xdr:row>38</xdr:row>
      <xdr:rowOff>3683</xdr:rowOff>
    </xdr:to>
    <xdr:cxnSp macro="">
      <xdr:nvCxnSpPr>
        <xdr:cNvPr id="289" name="直線コネクタ 288"/>
        <xdr:cNvCxnSpPr/>
      </xdr:nvCxnSpPr>
      <xdr:spPr>
        <a:xfrm flipV="1">
          <a:off x="9639300" y="651603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0"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1" name="フローチャート: 判断 290"/>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151587</xdr:rowOff>
    </xdr:from>
    <xdr:to>
      <xdr:col>50</xdr:col>
      <xdr:colOff>114300</xdr:colOff>
      <xdr:row>38</xdr:row>
      <xdr:rowOff>3683</xdr:rowOff>
    </xdr:to>
    <xdr:cxnSp macro="">
      <xdr:nvCxnSpPr>
        <xdr:cNvPr id="292" name="直線コネクタ 291"/>
        <xdr:cNvCxnSpPr/>
      </xdr:nvCxnSpPr>
      <xdr:spPr>
        <a:xfrm>
          <a:off x="8750300" y="6495237"/>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3" name="フローチャート: 判断 292"/>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4" name="テキスト ボックス 293"/>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151587</xdr:rowOff>
    </xdr:from>
    <xdr:to>
      <xdr:col>45</xdr:col>
      <xdr:colOff>177800</xdr:colOff>
      <xdr:row>38</xdr:row>
      <xdr:rowOff>9855</xdr:rowOff>
    </xdr:to>
    <xdr:cxnSp macro="">
      <xdr:nvCxnSpPr>
        <xdr:cNvPr id="295" name="直線コネクタ 294"/>
        <xdr:cNvCxnSpPr/>
      </xdr:nvCxnSpPr>
      <xdr:spPr>
        <a:xfrm flipV="1">
          <a:off x="7861300" y="649523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6" name="フローチャート: 判断 295"/>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7" name="テキスト ボックス 296"/>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160731</xdr:rowOff>
    </xdr:from>
    <xdr:to>
      <xdr:col>41</xdr:col>
      <xdr:colOff>50800</xdr:colOff>
      <xdr:row>38</xdr:row>
      <xdr:rowOff>9855</xdr:rowOff>
    </xdr:to>
    <xdr:cxnSp macro="">
      <xdr:nvCxnSpPr>
        <xdr:cNvPr id="298" name="直線コネクタ 297"/>
        <xdr:cNvCxnSpPr/>
      </xdr:nvCxnSpPr>
      <xdr:spPr>
        <a:xfrm>
          <a:off x="6972300" y="650438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299" name="フローチャート: 判断 298"/>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0" name="テキスト ボックス 299"/>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1" name="フローチャート: 判断 300"/>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2" name="テキスト ボックス 301"/>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121590</xdr:rowOff>
    </xdr:from>
    <xdr:to>
      <xdr:col>55</xdr:col>
      <xdr:colOff>50800</xdr:colOff>
      <xdr:row>38</xdr:row>
      <xdr:rowOff>51739</xdr:rowOff>
    </xdr:to>
    <xdr:sp macro="" textlink="">
      <xdr:nvSpPr>
        <xdr:cNvPr id="308" name="楕円 307"/>
        <xdr:cNvSpPr/>
      </xdr:nvSpPr>
      <xdr:spPr>
        <a:xfrm>
          <a:off x="104267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100017</xdr:rowOff>
    </xdr:from>
    <xdr:ext cx="378565" cy="259045"/>
    <xdr:sp macro="" textlink="">
      <xdr:nvSpPr>
        <xdr:cNvPr id="309" name="労働費該当値テキスト"/>
        <xdr:cNvSpPr txBox="1"/>
      </xdr:nvSpPr>
      <xdr:spPr>
        <a:xfrm>
          <a:off x="10528300" y="644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124333</xdr:rowOff>
    </xdr:from>
    <xdr:to>
      <xdr:col>50</xdr:col>
      <xdr:colOff>165100</xdr:colOff>
      <xdr:row>38</xdr:row>
      <xdr:rowOff>54483</xdr:rowOff>
    </xdr:to>
    <xdr:sp macro="" textlink="">
      <xdr:nvSpPr>
        <xdr:cNvPr id="310" name="楕円 309"/>
        <xdr:cNvSpPr/>
      </xdr:nvSpPr>
      <xdr:spPr>
        <a:xfrm>
          <a:off x="9588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45610</xdr:rowOff>
    </xdr:from>
    <xdr:ext cx="378565" cy="259045"/>
    <xdr:sp macro="" textlink="">
      <xdr:nvSpPr>
        <xdr:cNvPr id="311" name="テキスト ボックス 310"/>
        <xdr:cNvSpPr txBox="1"/>
      </xdr:nvSpPr>
      <xdr:spPr>
        <a:xfrm>
          <a:off x="9450017" y="65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100787</xdr:rowOff>
    </xdr:from>
    <xdr:to>
      <xdr:col>46</xdr:col>
      <xdr:colOff>38100</xdr:colOff>
      <xdr:row>38</xdr:row>
      <xdr:rowOff>30938</xdr:rowOff>
    </xdr:to>
    <xdr:sp macro="" textlink="">
      <xdr:nvSpPr>
        <xdr:cNvPr id="312" name="楕円 311"/>
        <xdr:cNvSpPr/>
      </xdr:nvSpPr>
      <xdr:spPr>
        <a:xfrm>
          <a:off x="8699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22064</xdr:rowOff>
    </xdr:from>
    <xdr:ext cx="378565" cy="259045"/>
    <xdr:sp macro="" textlink="">
      <xdr:nvSpPr>
        <xdr:cNvPr id="313" name="テキスト ボックス 312"/>
        <xdr:cNvSpPr txBox="1"/>
      </xdr:nvSpPr>
      <xdr:spPr>
        <a:xfrm>
          <a:off x="8561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130505</xdr:rowOff>
    </xdr:from>
    <xdr:to>
      <xdr:col>41</xdr:col>
      <xdr:colOff>101600</xdr:colOff>
      <xdr:row>38</xdr:row>
      <xdr:rowOff>60655</xdr:rowOff>
    </xdr:to>
    <xdr:sp macro="" textlink="">
      <xdr:nvSpPr>
        <xdr:cNvPr id="314" name="楕円 313"/>
        <xdr:cNvSpPr/>
      </xdr:nvSpPr>
      <xdr:spPr>
        <a:xfrm>
          <a:off x="7810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51782</xdr:rowOff>
    </xdr:from>
    <xdr:ext cx="378565" cy="259045"/>
    <xdr:sp macro="" textlink="">
      <xdr:nvSpPr>
        <xdr:cNvPr id="315" name="テキスト ボックス 314"/>
        <xdr:cNvSpPr txBox="1"/>
      </xdr:nvSpPr>
      <xdr:spPr>
        <a:xfrm>
          <a:off x="7672017" y="656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109931</xdr:rowOff>
    </xdr:from>
    <xdr:to>
      <xdr:col>36</xdr:col>
      <xdr:colOff>165100</xdr:colOff>
      <xdr:row>38</xdr:row>
      <xdr:rowOff>40081</xdr:rowOff>
    </xdr:to>
    <xdr:sp macro="" textlink="">
      <xdr:nvSpPr>
        <xdr:cNvPr id="316" name="楕円 315"/>
        <xdr:cNvSpPr/>
      </xdr:nvSpPr>
      <xdr:spPr>
        <a:xfrm>
          <a:off x="6921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31208</xdr:rowOff>
    </xdr:from>
    <xdr:ext cx="378565" cy="259045"/>
    <xdr:sp macro="" textlink="">
      <xdr:nvSpPr>
        <xdr:cNvPr id="317" name="テキスト ボックス 316"/>
        <xdr:cNvSpPr txBox="1"/>
      </xdr:nvSpPr>
      <xdr:spPr>
        <a:xfrm>
          <a:off x="6783017" y="65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39" name="直線コネクタ 338"/>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0"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1" name="直線コネクタ 340"/>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2"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3" name="直線コネクタ 342"/>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11570</xdr:rowOff>
    </xdr:from>
    <xdr:to>
      <xdr:col>55</xdr:col>
      <xdr:colOff>0</xdr:colOff>
      <xdr:row>58</xdr:row>
      <xdr:rowOff>14336</xdr:rowOff>
    </xdr:to>
    <xdr:cxnSp macro="">
      <xdr:nvCxnSpPr>
        <xdr:cNvPr id="344" name="直線コネクタ 343"/>
        <xdr:cNvCxnSpPr/>
      </xdr:nvCxnSpPr>
      <xdr:spPr>
        <a:xfrm flipV="1">
          <a:off x="9639300" y="9955670"/>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5"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6" name="フローチャート: 判断 345"/>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169418</xdr:rowOff>
    </xdr:from>
    <xdr:to>
      <xdr:col>50</xdr:col>
      <xdr:colOff>114300</xdr:colOff>
      <xdr:row>58</xdr:row>
      <xdr:rowOff>14336</xdr:rowOff>
    </xdr:to>
    <xdr:cxnSp macro="">
      <xdr:nvCxnSpPr>
        <xdr:cNvPr id="347" name="直線コネクタ 346"/>
        <xdr:cNvCxnSpPr/>
      </xdr:nvCxnSpPr>
      <xdr:spPr>
        <a:xfrm>
          <a:off x="8750300" y="9942068"/>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48" name="フローチャート: 判断 347"/>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49" name="テキスト ボックス 348"/>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169418</xdr:rowOff>
    </xdr:from>
    <xdr:to>
      <xdr:col>45</xdr:col>
      <xdr:colOff>177800</xdr:colOff>
      <xdr:row>58</xdr:row>
      <xdr:rowOff>36053</xdr:rowOff>
    </xdr:to>
    <xdr:cxnSp macro="">
      <xdr:nvCxnSpPr>
        <xdr:cNvPr id="350" name="直線コネクタ 349"/>
        <xdr:cNvCxnSpPr/>
      </xdr:nvCxnSpPr>
      <xdr:spPr>
        <a:xfrm flipV="1">
          <a:off x="7861300" y="9942068"/>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1" name="フローチャート: 判断 350"/>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2" name="テキスト ボックス 351"/>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126624</xdr:rowOff>
    </xdr:from>
    <xdr:to>
      <xdr:col>41</xdr:col>
      <xdr:colOff>50800</xdr:colOff>
      <xdr:row>58</xdr:row>
      <xdr:rowOff>36053</xdr:rowOff>
    </xdr:to>
    <xdr:cxnSp macro="">
      <xdr:nvCxnSpPr>
        <xdr:cNvPr id="353" name="直線コネクタ 352"/>
        <xdr:cNvCxnSpPr/>
      </xdr:nvCxnSpPr>
      <xdr:spPr>
        <a:xfrm>
          <a:off x="6972300" y="9899274"/>
          <a:ext cx="8890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4" name="フローチャート: 判断 353"/>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5" name="テキスト ボックス 354"/>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6" name="フローチャート: 判断 355"/>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57" name="テキスト ボックス 356"/>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132220</xdr:rowOff>
    </xdr:from>
    <xdr:to>
      <xdr:col>55</xdr:col>
      <xdr:colOff>50800</xdr:colOff>
      <xdr:row>58</xdr:row>
      <xdr:rowOff>62370</xdr:rowOff>
    </xdr:to>
    <xdr:sp macro="" textlink="">
      <xdr:nvSpPr>
        <xdr:cNvPr id="363" name="楕円 362"/>
        <xdr:cNvSpPr/>
      </xdr:nvSpPr>
      <xdr:spPr>
        <a:xfrm>
          <a:off x="10426700" y="99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47147</xdr:rowOff>
    </xdr:from>
    <xdr:ext cx="469744" cy="259045"/>
    <xdr:sp macro="" textlink="">
      <xdr:nvSpPr>
        <xdr:cNvPr id="364" name="農林水産業費該当値テキスト"/>
        <xdr:cNvSpPr txBox="1"/>
      </xdr:nvSpPr>
      <xdr:spPr>
        <a:xfrm>
          <a:off x="10528300" y="981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134986</xdr:rowOff>
    </xdr:from>
    <xdr:to>
      <xdr:col>50</xdr:col>
      <xdr:colOff>165100</xdr:colOff>
      <xdr:row>58</xdr:row>
      <xdr:rowOff>65136</xdr:rowOff>
    </xdr:to>
    <xdr:sp macro="" textlink="">
      <xdr:nvSpPr>
        <xdr:cNvPr id="365" name="楕円 364"/>
        <xdr:cNvSpPr/>
      </xdr:nvSpPr>
      <xdr:spPr>
        <a:xfrm>
          <a:off x="9588500" y="9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56263</xdr:rowOff>
    </xdr:from>
    <xdr:ext cx="469744" cy="259045"/>
    <xdr:sp macro="" textlink="">
      <xdr:nvSpPr>
        <xdr:cNvPr id="366" name="テキスト ボックス 365"/>
        <xdr:cNvSpPr txBox="1"/>
      </xdr:nvSpPr>
      <xdr:spPr>
        <a:xfrm>
          <a:off x="9404428" y="100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118618</xdr:rowOff>
    </xdr:from>
    <xdr:to>
      <xdr:col>46</xdr:col>
      <xdr:colOff>38100</xdr:colOff>
      <xdr:row>58</xdr:row>
      <xdr:rowOff>48768</xdr:rowOff>
    </xdr:to>
    <xdr:sp macro="" textlink="">
      <xdr:nvSpPr>
        <xdr:cNvPr id="367" name="楕円 366"/>
        <xdr:cNvSpPr/>
      </xdr:nvSpPr>
      <xdr:spPr>
        <a:xfrm>
          <a:off x="8699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39895</xdr:rowOff>
    </xdr:from>
    <xdr:ext cx="469744" cy="259045"/>
    <xdr:sp macro="" textlink="">
      <xdr:nvSpPr>
        <xdr:cNvPr id="368" name="テキスト ボックス 367"/>
        <xdr:cNvSpPr txBox="1"/>
      </xdr:nvSpPr>
      <xdr:spPr>
        <a:xfrm>
          <a:off x="8515428"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156703</xdr:rowOff>
    </xdr:from>
    <xdr:to>
      <xdr:col>41</xdr:col>
      <xdr:colOff>101600</xdr:colOff>
      <xdr:row>58</xdr:row>
      <xdr:rowOff>86853</xdr:rowOff>
    </xdr:to>
    <xdr:sp macro="" textlink="">
      <xdr:nvSpPr>
        <xdr:cNvPr id="369" name="楕円 368"/>
        <xdr:cNvSpPr/>
      </xdr:nvSpPr>
      <xdr:spPr>
        <a:xfrm>
          <a:off x="7810500" y="99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77980</xdr:rowOff>
    </xdr:from>
    <xdr:ext cx="469744" cy="259045"/>
    <xdr:sp macro="" textlink="">
      <xdr:nvSpPr>
        <xdr:cNvPr id="370" name="テキスト ボックス 369"/>
        <xdr:cNvSpPr txBox="1"/>
      </xdr:nvSpPr>
      <xdr:spPr>
        <a:xfrm>
          <a:off x="7626428" y="1002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75824</xdr:rowOff>
    </xdr:from>
    <xdr:to>
      <xdr:col>36</xdr:col>
      <xdr:colOff>165100</xdr:colOff>
      <xdr:row>58</xdr:row>
      <xdr:rowOff>5974</xdr:rowOff>
    </xdr:to>
    <xdr:sp macro="" textlink="">
      <xdr:nvSpPr>
        <xdr:cNvPr id="371" name="楕円 370"/>
        <xdr:cNvSpPr/>
      </xdr:nvSpPr>
      <xdr:spPr>
        <a:xfrm>
          <a:off x="6921500" y="98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168551</xdr:rowOff>
    </xdr:from>
    <xdr:ext cx="469744" cy="259045"/>
    <xdr:sp macro="" textlink="">
      <xdr:nvSpPr>
        <xdr:cNvPr id="372" name="テキスト ボックス 371"/>
        <xdr:cNvSpPr txBox="1"/>
      </xdr:nvSpPr>
      <xdr:spPr>
        <a:xfrm>
          <a:off x="6737428" y="994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4" name="直線コネクタ 393"/>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5"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6" name="直線コネクタ 395"/>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397"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398" name="直線コネクタ 397"/>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94254</xdr:rowOff>
    </xdr:from>
    <xdr:to>
      <xdr:col>55</xdr:col>
      <xdr:colOff>0</xdr:colOff>
      <xdr:row>76</xdr:row>
      <xdr:rowOff>139540</xdr:rowOff>
    </xdr:to>
    <xdr:cxnSp macro="">
      <xdr:nvCxnSpPr>
        <xdr:cNvPr id="399" name="直線コネクタ 398"/>
        <xdr:cNvCxnSpPr/>
      </xdr:nvCxnSpPr>
      <xdr:spPr>
        <a:xfrm flipV="1">
          <a:off x="9639300" y="12781554"/>
          <a:ext cx="838200" cy="38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0" name="商工費平均値テキスト"/>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1" name="フローチャート: 判断 400"/>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139540</xdr:rowOff>
    </xdr:from>
    <xdr:to>
      <xdr:col>50</xdr:col>
      <xdr:colOff>114300</xdr:colOff>
      <xdr:row>77</xdr:row>
      <xdr:rowOff>123813</xdr:rowOff>
    </xdr:to>
    <xdr:cxnSp macro="">
      <xdr:nvCxnSpPr>
        <xdr:cNvPr id="402" name="直線コネクタ 401"/>
        <xdr:cNvCxnSpPr/>
      </xdr:nvCxnSpPr>
      <xdr:spPr>
        <a:xfrm flipV="1">
          <a:off x="8750300" y="13169740"/>
          <a:ext cx="889000" cy="1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3" name="フローチャート: 判断 402"/>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4" name="テキスト ボックス 403"/>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123813</xdr:rowOff>
    </xdr:from>
    <xdr:to>
      <xdr:col>45</xdr:col>
      <xdr:colOff>177800</xdr:colOff>
      <xdr:row>77</xdr:row>
      <xdr:rowOff>160846</xdr:rowOff>
    </xdr:to>
    <xdr:cxnSp macro="">
      <xdr:nvCxnSpPr>
        <xdr:cNvPr id="405" name="直線コネクタ 404"/>
        <xdr:cNvCxnSpPr/>
      </xdr:nvCxnSpPr>
      <xdr:spPr>
        <a:xfrm flipV="1">
          <a:off x="7861300" y="13325463"/>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6" name="フローチャート: 判断 405"/>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07" name="テキスト ボックス 406"/>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160846</xdr:rowOff>
    </xdr:from>
    <xdr:to>
      <xdr:col>41</xdr:col>
      <xdr:colOff>50800</xdr:colOff>
      <xdr:row>78</xdr:row>
      <xdr:rowOff>15044</xdr:rowOff>
    </xdr:to>
    <xdr:cxnSp macro="">
      <xdr:nvCxnSpPr>
        <xdr:cNvPr id="408" name="直線コネクタ 407"/>
        <xdr:cNvCxnSpPr/>
      </xdr:nvCxnSpPr>
      <xdr:spPr>
        <a:xfrm flipV="1">
          <a:off x="6972300" y="13362496"/>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09" name="フローチャート: 判断 408"/>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0" name="テキスト ボックス 409"/>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1" name="フローチャート: 判断 410"/>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2" name="テキスト ボックス 411"/>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43454</xdr:rowOff>
    </xdr:from>
    <xdr:to>
      <xdr:col>55</xdr:col>
      <xdr:colOff>50800</xdr:colOff>
      <xdr:row>74</xdr:row>
      <xdr:rowOff>145054</xdr:rowOff>
    </xdr:to>
    <xdr:sp macro="" textlink="">
      <xdr:nvSpPr>
        <xdr:cNvPr id="418" name="楕円 417"/>
        <xdr:cNvSpPr/>
      </xdr:nvSpPr>
      <xdr:spPr>
        <a:xfrm>
          <a:off x="10426700" y="127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66331</xdr:rowOff>
    </xdr:from>
    <xdr:ext cx="534377" cy="259045"/>
    <xdr:sp macro="" textlink="">
      <xdr:nvSpPr>
        <xdr:cNvPr id="419" name="商工費該当値テキスト"/>
        <xdr:cNvSpPr txBox="1"/>
      </xdr:nvSpPr>
      <xdr:spPr>
        <a:xfrm>
          <a:off x="10528300" y="1258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88740</xdr:rowOff>
    </xdr:from>
    <xdr:to>
      <xdr:col>50</xdr:col>
      <xdr:colOff>165100</xdr:colOff>
      <xdr:row>77</xdr:row>
      <xdr:rowOff>18890</xdr:rowOff>
    </xdr:to>
    <xdr:sp macro="" textlink="">
      <xdr:nvSpPr>
        <xdr:cNvPr id="420" name="楕円 419"/>
        <xdr:cNvSpPr/>
      </xdr:nvSpPr>
      <xdr:spPr>
        <a:xfrm>
          <a:off x="9588500" y="131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10017</xdr:rowOff>
    </xdr:from>
    <xdr:ext cx="534377" cy="259045"/>
    <xdr:sp macro="" textlink="">
      <xdr:nvSpPr>
        <xdr:cNvPr id="421" name="テキスト ボックス 420"/>
        <xdr:cNvSpPr txBox="1"/>
      </xdr:nvSpPr>
      <xdr:spPr>
        <a:xfrm>
          <a:off x="9372111" y="132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73013</xdr:rowOff>
    </xdr:from>
    <xdr:to>
      <xdr:col>46</xdr:col>
      <xdr:colOff>38100</xdr:colOff>
      <xdr:row>78</xdr:row>
      <xdr:rowOff>3163</xdr:rowOff>
    </xdr:to>
    <xdr:sp macro="" textlink="">
      <xdr:nvSpPr>
        <xdr:cNvPr id="422" name="楕円 421"/>
        <xdr:cNvSpPr/>
      </xdr:nvSpPr>
      <xdr:spPr>
        <a:xfrm>
          <a:off x="8699500" y="132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165740</xdr:rowOff>
    </xdr:from>
    <xdr:ext cx="469744" cy="259045"/>
    <xdr:sp macro="" textlink="">
      <xdr:nvSpPr>
        <xdr:cNvPr id="423" name="テキスト ボックス 422"/>
        <xdr:cNvSpPr txBox="1"/>
      </xdr:nvSpPr>
      <xdr:spPr>
        <a:xfrm>
          <a:off x="8515428" y="13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110046</xdr:rowOff>
    </xdr:from>
    <xdr:to>
      <xdr:col>41</xdr:col>
      <xdr:colOff>101600</xdr:colOff>
      <xdr:row>78</xdr:row>
      <xdr:rowOff>40196</xdr:rowOff>
    </xdr:to>
    <xdr:sp macro="" textlink="">
      <xdr:nvSpPr>
        <xdr:cNvPr id="424" name="楕円 423"/>
        <xdr:cNvSpPr/>
      </xdr:nvSpPr>
      <xdr:spPr>
        <a:xfrm>
          <a:off x="7810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31323</xdr:rowOff>
    </xdr:from>
    <xdr:ext cx="469744" cy="259045"/>
    <xdr:sp macro="" textlink="">
      <xdr:nvSpPr>
        <xdr:cNvPr id="425" name="テキスト ボックス 424"/>
        <xdr:cNvSpPr txBox="1"/>
      </xdr:nvSpPr>
      <xdr:spPr>
        <a:xfrm>
          <a:off x="7626428" y="134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135694</xdr:rowOff>
    </xdr:from>
    <xdr:to>
      <xdr:col>36</xdr:col>
      <xdr:colOff>165100</xdr:colOff>
      <xdr:row>78</xdr:row>
      <xdr:rowOff>65844</xdr:rowOff>
    </xdr:to>
    <xdr:sp macro="" textlink="">
      <xdr:nvSpPr>
        <xdr:cNvPr id="426" name="楕円 425"/>
        <xdr:cNvSpPr/>
      </xdr:nvSpPr>
      <xdr:spPr>
        <a:xfrm>
          <a:off x="6921500" y="133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56971</xdr:rowOff>
    </xdr:from>
    <xdr:ext cx="469744" cy="259045"/>
    <xdr:sp macro="" textlink="">
      <xdr:nvSpPr>
        <xdr:cNvPr id="427" name="テキスト ボックス 426"/>
        <xdr:cNvSpPr txBox="1"/>
      </xdr:nvSpPr>
      <xdr:spPr>
        <a:xfrm>
          <a:off x="6737428" y="134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4" name="直線コネクタ 453"/>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5"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6" name="直線コネクタ 455"/>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57"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58" name="直線コネクタ 457"/>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121003</xdr:rowOff>
    </xdr:from>
    <xdr:to>
      <xdr:col>55</xdr:col>
      <xdr:colOff>0</xdr:colOff>
      <xdr:row>97</xdr:row>
      <xdr:rowOff>8892</xdr:rowOff>
    </xdr:to>
    <xdr:cxnSp macro="">
      <xdr:nvCxnSpPr>
        <xdr:cNvPr id="459" name="直線コネクタ 458"/>
        <xdr:cNvCxnSpPr/>
      </xdr:nvCxnSpPr>
      <xdr:spPr>
        <a:xfrm flipV="1">
          <a:off x="9639300" y="16580203"/>
          <a:ext cx="8382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0"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1" name="フローチャート: 判断 460"/>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142770</xdr:rowOff>
    </xdr:from>
    <xdr:to>
      <xdr:col>50</xdr:col>
      <xdr:colOff>114300</xdr:colOff>
      <xdr:row>97</xdr:row>
      <xdr:rowOff>8892</xdr:rowOff>
    </xdr:to>
    <xdr:cxnSp macro="">
      <xdr:nvCxnSpPr>
        <xdr:cNvPr id="462" name="直線コネクタ 461"/>
        <xdr:cNvCxnSpPr/>
      </xdr:nvCxnSpPr>
      <xdr:spPr>
        <a:xfrm>
          <a:off x="8750300" y="16259070"/>
          <a:ext cx="889000" cy="38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3" name="フローチャート: 判断 462"/>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4" name="テキスト ボックス 463"/>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142770</xdr:rowOff>
    </xdr:from>
    <xdr:to>
      <xdr:col>45</xdr:col>
      <xdr:colOff>177800</xdr:colOff>
      <xdr:row>96</xdr:row>
      <xdr:rowOff>101784</xdr:rowOff>
    </xdr:to>
    <xdr:cxnSp macro="">
      <xdr:nvCxnSpPr>
        <xdr:cNvPr id="465" name="直線コネクタ 464"/>
        <xdr:cNvCxnSpPr/>
      </xdr:nvCxnSpPr>
      <xdr:spPr>
        <a:xfrm flipV="1">
          <a:off x="7861300" y="16259070"/>
          <a:ext cx="889000" cy="30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6" name="フローチャート: 判断 465"/>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67" name="テキスト ボックス 466"/>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101784</xdr:rowOff>
    </xdr:from>
    <xdr:to>
      <xdr:col>41</xdr:col>
      <xdr:colOff>50800</xdr:colOff>
      <xdr:row>98</xdr:row>
      <xdr:rowOff>3389</xdr:rowOff>
    </xdr:to>
    <xdr:cxnSp macro="">
      <xdr:nvCxnSpPr>
        <xdr:cNvPr id="468" name="直線コネクタ 467"/>
        <xdr:cNvCxnSpPr/>
      </xdr:nvCxnSpPr>
      <xdr:spPr>
        <a:xfrm flipV="1">
          <a:off x="6972300" y="16560984"/>
          <a:ext cx="889000" cy="24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69" name="フローチャート: 判断 468"/>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0" name="テキスト ボックス 469"/>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1" name="フローチャート: 判断 470"/>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2" name="テキスト ボックス 471"/>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70203</xdr:rowOff>
    </xdr:from>
    <xdr:to>
      <xdr:col>55</xdr:col>
      <xdr:colOff>50800</xdr:colOff>
      <xdr:row>97</xdr:row>
      <xdr:rowOff>353</xdr:rowOff>
    </xdr:to>
    <xdr:sp macro="" textlink="">
      <xdr:nvSpPr>
        <xdr:cNvPr id="478" name="楕円 477"/>
        <xdr:cNvSpPr/>
      </xdr:nvSpPr>
      <xdr:spPr>
        <a:xfrm>
          <a:off x="10426700" y="165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48630</xdr:rowOff>
    </xdr:from>
    <xdr:ext cx="534377" cy="259045"/>
    <xdr:sp macro="" textlink="">
      <xdr:nvSpPr>
        <xdr:cNvPr id="479" name="土木費該当値テキスト"/>
        <xdr:cNvSpPr txBox="1"/>
      </xdr:nvSpPr>
      <xdr:spPr>
        <a:xfrm>
          <a:off x="10528300" y="1650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129542</xdr:rowOff>
    </xdr:from>
    <xdr:to>
      <xdr:col>50</xdr:col>
      <xdr:colOff>165100</xdr:colOff>
      <xdr:row>97</xdr:row>
      <xdr:rowOff>59692</xdr:rowOff>
    </xdr:to>
    <xdr:sp macro="" textlink="">
      <xdr:nvSpPr>
        <xdr:cNvPr id="480" name="楕円 479"/>
        <xdr:cNvSpPr/>
      </xdr:nvSpPr>
      <xdr:spPr>
        <a:xfrm>
          <a:off x="9588500" y="165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50819</xdr:rowOff>
    </xdr:from>
    <xdr:ext cx="534377" cy="259045"/>
    <xdr:sp macro="" textlink="">
      <xdr:nvSpPr>
        <xdr:cNvPr id="481" name="テキスト ボックス 480"/>
        <xdr:cNvSpPr txBox="1"/>
      </xdr:nvSpPr>
      <xdr:spPr>
        <a:xfrm>
          <a:off x="9372111" y="166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91970</xdr:rowOff>
    </xdr:from>
    <xdr:to>
      <xdr:col>46</xdr:col>
      <xdr:colOff>38100</xdr:colOff>
      <xdr:row>95</xdr:row>
      <xdr:rowOff>22120</xdr:rowOff>
    </xdr:to>
    <xdr:sp macro="" textlink="">
      <xdr:nvSpPr>
        <xdr:cNvPr id="482" name="楕円 481"/>
        <xdr:cNvSpPr/>
      </xdr:nvSpPr>
      <xdr:spPr>
        <a:xfrm>
          <a:off x="8699500" y="162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38647</xdr:rowOff>
    </xdr:from>
    <xdr:ext cx="534377" cy="259045"/>
    <xdr:sp macro="" textlink="">
      <xdr:nvSpPr>
        <xdr:cNvPr id="483" name="テキスト ボックス 482"/>
        <xdr:cNvSpPr txBox="1"/>
      </xdr:nvSpPr>
      <xdr:spPr>
        <a:xfrm>
          <a:off x="8483111" y="1598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50984</xdr:rowOff>
    </xdr:from>
    <xdr:to>
      <xdr:col>41</xdr:col>
      <xdr:colOff>101600</xdr:colOff>
      <xdr:row>96</xdr:row>
      <xdr:rowOff>152584</xdr:rowOff>
    </xdr:to>
    <xdr:sp macro="" textlink="">
      <xdr:nvSpPr>
        <xdr:cNvPr id="484" name="楕円 483"/>
        <xdr:cNvSpPr/>
      </xdr:nvSpPr>
      <xdr:spPr>
        <a:xfrm>
          <a:off x="7810500" y="165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143711</xdr:rowOff>
    </xdr:from>
    <xdr:ext cx="534377" cy="259045"/>
    <xdr:sp macro="" textlink="">
      <xdr:nvSpPr>
        <xdr:cNvPr id="485" name="テキスト ボックス 484"/>
        <xdr:cNvSpPr txBox="1"/>
      </xdr:nvSpPr>
      <xdr:spPr>
        <a:xfrm>
          <a:off x="7594111" y="1660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124039</xdr:rowOff>
    </xdr:from>
    <xdr:to>
      <xdr:col>36</xdr:col>
      <xdr:colOff>165100</xdr:colOff>
      <xdr:row>98</xdr:row>
      <xdr:rowOff>54189</xdr:rowOff>
    </xdr:to>
    <xdr:sp macro="" textlink="">
      <xdr:nvSpPr>
        <xdr:cNvPr id="486" name="楕円 485"/>
        <xdr:cNvSpPr/>
      </xdr:nvSpPr>
      <xdr:spPr>
        <a:xfrm>
          <a:off x="6921500" y="167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45316</xdr:rowOff>
    </xdr:from>
    <xdr:ext cx="534377" cy="259045"/>
    <xdr:sp macro="" textlink="">
      <xdr:nvSpPr>
        <xdr:cNvPr id="487" name="テキスト ボックス 486"/>
        <xdr:cNvSpPr txBox="1"/>
      </xdr:nvSpPr>
      <xdr:spPr>
        <a:xfrm>
          <a:off x="6705111" y="1684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0" name="直線コネクタ 509"/>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1"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2" name="直線コネクタ 511"/>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3"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4" name="直線コネクタ 513"/>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136134</xdr:rowOff>
    </xdr:from>
    <xdr:to>
      <xdr:col>85</xdr:col>
      <xdr:colOff>127000</xdr:colOff>
      <xdr:row>35</xdr:row>
      <xdr:rowOff>68834</xdr:rowOff>
    </xdr:to>
    <xdr:cxnSp macro="">
      <xdr:nvCxnSpPr>
        <xdr:cNvPr id="515" name="直線コネクタ 514"/>
        <xdr:cNvCxnSpPr/>
      </xdr:nvCxnSpPr>
      <xdr:spPr>
        <a:xfrm>
          <a:off x="15481300" y="5965434"/>
          <a:ext cx="8382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16"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17" name="フローチャート: 判断 516"/>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136134</xdr:rowOff>
    </xdr:from>
    <xdr:to>
      <xdr:col>81</xdr:col>
      <xdr:colOff>50800</xdr:colOff>
      <xdr:row>36</xdr:row>
      <xdr:rowOff>14336</xdr:rowOff>
    </xdr:to>
    <xdr:cxnSp macro="">
      <xdr:nvCxnSpPr>
        <xdr:cNvPr id="518" name="直線コネクタ 517"/>
        <xdr:cNvCxnSpPr/>
      </xdr:nvCxnSpPr>
      <xdr:spPr>
        <a:xfrm flipV="1">
          <a:off x="14592300" y="5965434"/>
          <a:ext cx="889000" cy="22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19" name="フローチャート: 判断 518"/>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0" name="テキスト ボックス 519"/>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14336</xdr:rowOff>
    </xdr:from>
    <xdr:to>
      <xdr:col>76</xdr:col>
      <xdr:colOff>114300</xdr:colOff>
      <xdr:row>37</xdr:row>
      <xdr:rowOff>89179</xdr:rowOff>
    </xdr:to>
    <xdr:cxnSp macro="">
      <xdr:nvCxnSpPr>
        <xdr:cNvPr id="521" name="直線コネクタ 520"/>
        <xdr:cNvCxnSpPr/>
      </xdr:nvCxnSpPr>
      <xdr:spPr>
        <a:xfrm flipV="1">
          <a:off x="13703300" y="6186536"/>
          <a:ext cx="889000" cy="2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2" name="フローチャート: 判断 521"/>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3" name="テキスト ボックス 522"/>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89179</xdr:rowOff>
    </xdr:from>
    <xdr:to>
      <xdr:col>71</xdr:col>
      <xdr:colOff>177800</xdr:colOff>
      <xdr:row>37</xdr:row>
      <xdr:rowOff>114462</xdr:rowOff>
    </xdr:to>
    <xdr:cxnSp macro="">
      <xdr:nvCxnSpPr>
        <xdr:cNvPr id="524" name="直線コネクタ 523"/>
        <xdr:cNvCxnSpPr/>
      </xdr:nvCxnSpPr>
      <xdr:spPr>
        <a:xfrm flipV="1">
          <a:off x="12814300" y="6432829"/>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5" name="フローチャート: 判断 524"/>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6" name="テキスト ボックス 525"/>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27" name="フローチャート: 判断 526"/>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28" name="テキスト ボックス 527"/>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18034</xdr:rowOff>
    </xdr:from>
    <xdr:to>
      <xdr:col>85</xdr:col>
      <xdr:colOff>177800</xdr:colOff>
      <xdr:row>35</xdr:row>
      <xdr:rowOff>119634</xdr:rowOff>
    </xdr:to>
    <xdr:sp macro="" textlink="">
      <xdr:nvSpPr>
        <xdr:cNvPr id="534" name="楕円 533"/>
        <xdr:cNvSpPr/>
      </xdr:nvSpPr>
      <xdr:spPr>
        <a:xfrm>
          <a:off x="162687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40911</xdr:rowOff>
    </xdr:from>
    <xdr:ext cx="534377" cy="259045"/>
    <xdr:sp macro="" textlink="">
      <xdr:nvSpPr>
        <xdr:cNvPr id="535" name="消防費該当値テキスト"/>
        <xdr:cNvSpPr txBox="1"/>
      </xdr:nvSpPr>
      <xdr:spPr>
        <a:xfrm>
          <a:off x="16370300" y="58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85334</xdr:rowOff>
    </xdr:from>
    <xdr:to>
      <xdr:col>81</xdr:col>
      <xdr:colOff>101600</xdr:colOff>
      <xdr:row>35</xdr:row>
      <xdr:rowOff>15484</xdr:rowOff>
    </xdr:to>
    <xdr:sp macro="" textlink="">
      <xdr:nvSpPr>
        <xdr:cNvPr id="536" name="楕円 535"/>
        <xdr:cNvSpPr/>
      </xdr:nvSpPr>
      <xdr:spPr>
        <a:xfrm>
          <a:off x="15430500" y="59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32011</xdr:rowOff>
    </xdr:from>
    <xdr:ext cx="534377" cy="259045"/>
    <xdr:sp macro="" textlink="">
      <xdr:nvSpPr>
        <xdr:cNvPr id="537" name="テキスト ボックス 536"/>
        <xdr:cNvSpPr txBox="1"/>
      </xdr:nvSpPr>
      <xdr:spPr>
        <a:xfrm>
          <a:off x="15214111" y="56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134986</xdr:rowOff>
    </xdr:from>
    <xdr:to>
      <xdr:col>76</xdr:col>
      <xdr:colOff>165100</xdr:colOff>
      <xdr:row>36</xdr:row>
      <xdr:rowOff>65136</xdr:rowOff>
    </xdr:to>
    <xdr:sp macro="" textlink="">
      <xdr:nvSpPr>
        <xdr:cNvPr id="538" name="楕円 537"/>
        <xdr:cNvSpPr/>
      </xdr:nvSpPr>
      <xdr:spPr>
        <a:xfrm>
          <a:off x="14541500" y="6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56263</xdr:rowOff>
    </xdr:from>
    <xdr:ext cx="534377" cy="259045"/>
    <xdr:sp macro="" textlink="">
      <xdr:nvSpPr>
        <xdr:cNvPr id="539" name="テキスト ボックス 538"/>
        <xdr:cNvSpPr txBox="1"/>
      </xdr:nvSpPr>
      <xdr:spPr>
        <a:xfrm>
          <a:off x="14325111" y="62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38379</xdr:rowOff>
    </xdr:from>
    <xdr:to>
      <xdr:col>72</xdr:col>
      <xdr:colOff>38100</xdr:colOff>
      <xdr:row>37</xdr:row>
      <xdr:rowOff>139979</xdr:rowOff>
    </xdr:to>
    <xdr:sp macro="" textlink="">
      <xdr:nvSpPr>
        <xdr:cNvPr id="540" name="楕円 539"/>
        <xdr:cNvSpPr/>
      </xdr:nvSpPr>
      <xdr:spPr>
        <a:xfrm>
          <a:off x="136525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131106</xdr:rowOff>
    </xdr:from>
    <xdr:ext cx="534377" cy="259045"/>
    <xdr:sp macro="" textlink="">
      <xdr:nvSpPr>
        <xdr:cNvPr id="541" name="テキスト ボックス 540"/>
        <xdr:cNvSpPr txBox="1"/>
      </xdr:nvSpPr>
      <xdr:spPr>
        <a:xfrm>
          <a:off x="13436111" y="64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63662</xdr:rowOff>
    </xdr:from>
    <xdr:to>
      <xdr:col>67</xdr:col>
      <xdr:colOff>101600</xdr:colOff>
      <xdr:row>37</xdr:row>
      <xdr:rowOff>165263</xdr:rowOff>
    </xdr:to>
    <xdr:sp macro="" textlink="">
      <xdr:nvSpPr>
        <xdr:cNvPr id="542" name="楕円 541"/>
        <xdr:cNvSpPr/>
      </xdr:nvSpPr>
      <xdr:spPr>
        <a:xfrm>
          <a:off x="12763500" y="6407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156390</xdr:rowOff>
    </xdr:from>
    <xdr:ext cx="534377" cy="259045"/>
    <xdr:sp macro="" textlink="">
      <xdr:nvSpPr>
        <xdr:cNvPr id="543" name="テキスト ボックス 542"/>
        <xdr:cNvSpPr txBox="1"/>
      </xdr:nvSpPr>
      <xdr:spPr>
        <a:xfrm>
          <a:off x="12547111" y="65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0" name="直線コネクタ 569"/>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1"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2" name="直線コネクタ 571"/>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3"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4" name="直線コネクタ 573"/>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53649</xdr:rowOff>
    </xdr:from>
    <xdr:to>
      <xdr:col>85</xdr:col>
      <xdr:colOff>127000</xdr:colOff>
      <xdr:row>58</xdr:row>
      <xdr:rowOff>65732</xdr:rowOff>
    </xdr:to>
    <xdr:cxnSp macro="">
      <xdr:nvCxnSpPr>
        <xdr:cNvPr id="575" name="直線コネクタ 574"/>
        <xdr:cNvCxnSpPr/>
      </xdr:nvCxnSpPr>
      <xdr:spPr>
        <a:xfrm>
          <a:off x="15481300" y="999774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6" name="教育費平均値テキスト"/>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77" name="フローチャート: 判断 576"/>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53649</xdr:rowOff>
    </xdr:from>
    <xdr:to>
      <xdr:col>81</xdr:col>
      <xdr:colOff>50800</xdr:colOff>
      <xdr:row>58</xdr:row>
      <xdr:rowOff>139591</xdr:rowOff>
    </xdr:to>
    <xdr:cxnSp macro="">
      <xdr:nvCxnSpPr>
        <xdr:cNvPr id="578" name="直線コネクタ 577"/>
        <xdr:cNvCxnSpPr/>
      </xdr:nvCxnSpPr>
      <xdr:spPr>
        <a:xfrm flipV="1">
          <a:off x="14592300" y="9997749"/>
          <a:ext cx="889000" cy="8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79" name="フローチャート: 判断 578"/>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0" name="テキスト ボックス 579"/>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139591</xdr:rowOff>
    </xdr:from>
    <xdr:to>
      <xdr:col>76</xdr:col>
      <xdr:colOff>114300</xdr:colOff>
      <xdr:row>59</xdr:row>
      <xdr:rowOff>49544</xdr:rowOff>
    </xdr:to>
    <xdr:cxnSp macro="">
      <xdr:nvCxnSpPr>
        <xdr:cNvPr id="581" name="直線コネクタ 580"/>
        <xdr:cNvCxnSpPr/>
      </xdr:nvCxnSpPr>
      <xdr:spPr>
        <a:xfrm flipV="1">
          <a:off x="13703300" y="10083691"/>
          <a:ext cx="889000" cy="8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2" name="フローチャート: 判断 581"/>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3" name="テキスト ボックス 582"/>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159120</xdr:rowOff>
    </xdr:from>
    <xdr:to>
      <xdr:col>71</xdr:col>
      <xdr:colOff>177800</xdr:colOff>
      <xdr:row>59</xdr:row>
      <xdr:rowOff>49544</xdr:rowOff>
    </xdr:to>
    <xdr:cxnSp macro="">
      <xdr:nvCxnSpPr>
        <xdr:cNvPr id="584" name="直線コネクタ 583"/>
        <xdr:cNvCxnSpPr/>
      </xdr:nvCxnSpPr>
      <xdr:spPr>
        <a:xfrm>
          <a:off x="12814300" y="10103220"/>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5" name="フローチャート: 判断 584"/>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86" name="テキスト ボックス 585"/>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87" name="フローチャート: 判断 586"/>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88" name="テキスト ボックス 587"/>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14932</xdr:rowOff>
    </xdr:from>
    <xdr:to>
      <xdr:col>85</xdr:col>
      <xdr:colOff>177800</xdr:colOff>
      <xdr:row>58</xdr:row>
      <xdr:rowOff>116532</xdr:rowOff>
    </xdr:to>
    <xdr:sp macro="" textlink="">
      <xdr:nvSpPr>
        <xdr:cNvPr id="594" name="楕円 593"/>
        <xdr:cNvSpPr/>
      </xdr:nvSpPr>
      <xdr:spPr>
        <a:xfrm>
          <a:off x="16268700" y="995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164809</xdr:rowOff>
    </xdr:from>
    <xdr:ext cx="534377" cy="259045"/>
    <xdr:sp macro="" textlink="">
      <xdr:nvSpPr>
        <xdr:cNvPr id="595" name="教育費該当値テキスト"/>
        <xdr:cNvSpPr txBox="1"/>
      </xdr:nvSpPr>
      <xdr:spPr>
        <a:xfrm>
          <a:off x="16370300" y="993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2849</xdr:rowOff>
    </xdr:from>
    <xdr:to>
      <xdr:col>81</xdr:col>
      <xdr:colOff>101600</xdr:colOff>
      <xdr:row>58</xdr:row>
      <xdr:rowOff>104449</xdr:rowOff>
    </xdr:to>
    <xdr:sp macro="" textlink="">
      <xdr:nvSpPr>
        <xdr:cNvPr id="596" name="楕円 595"/>
        <xdr:cNvSpPr/>
      </xdr:nvSpPr>
      <xdr:spPr>
        <a:xfrm>
          <a:off x="15430500" y="99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95576</xdr:rowOff>
    </xdr:from>
    <xdr:ext cx="534377" cy="259045"/>
    <xdr:sp macro="" textlink="">
      <xdr:nvSpPr>
        <xdr:cNvPr id="597" name="テキスト ボックス 596"/>
        <xdr:cNvSpPr txBox="1"/>
      </xdr:nvSpPr>
      <xdr:spPr>
        <a:xfrm>
          <a:off x="15214111" y="100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88791</xdr:rowOff>
    </xdr:from>
    <xdr:to>
      <xdr:col>76</xdr:col>
      <xdr:colOff>165100</xdr:colOff>
      <xdr:row>59</xdr:row>
      <xdr:rowOff>18941</xdr:rowOff>
    </xdr:to>
    <xdr:sp macro="" textlink="">
      <xdr:nvSpPr>
        <xdr:cNvPr id="598" name="楕円 597"/>
        <xdr:cNvSpPr/>
      </xdr:nvSpPr>
      <xdr:spPr>
        <a:xfrm>
          <a:off x="14541500" y="1003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10068</xdr:rowOff>
    </xdr:from>
    <xdr:ext cx="534377" cy="259045"/>
    <xdr:sp macro="" textlink="">
      <xdr:nvSpPr>
        <xdr:cNvPr id="599" name="テキスト ボックス 598"/>
        <xdr:cNvSpPr txBox="1"/>
      </xdr:nvSpPr>
      <xdr:spPr>
        <a:xfrm>
          <a:off x="14325111" y="1012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170194</xdr:rowOff>
    </xdr:from>
    <xdr:to>
      <xdr:col>72</xdr:col>
      <xdr:colOff>38100</xdr:colOff>
      <xdr:row>59</xdr:row>
      <xdr:rowOff>100344</xdr:rowOff>
    </xdr:to>
    <xdr:sp macro="" textlink="">
      <xdr:nvSpPr>
        <xdr:cNvPr id="600" name="楕円 599"/>
        <xdr:cNvSpPr/>
      </xdr:nvSpPr>
      <xdr:spPr>
        <a:xfrm>
          <a:off x="13652500" y="101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91471</xdr:rowOff>
    </xdr:from>
    <xdr:ext cx="534377" cy="259045"/>
    <xdr:sp macro="" textlink="">
      <xdr:nvSpPr>
        <xdr:cNvPr id="601" name="テキスト ボックス 600"/>
        <xdr:cNvSpPr txBox="1"/>
      </xdr:nvSpPr>
      <xdr:spPr>
        <a:xfrm>
          <a:off x="13436111" y="102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108320</xdr:rowOff>
    </xdr:from>
    <xdr:to>
      <xdr:col>67</xdr:col>
      <xdr:colOff>101600</xdr:colOff>
      <xdr:row>59</xdr:row>
      <xdr:rowOff>38470</xdr:rowOff>
    </xdr:to>
    <xdr:sp macro="" textlink="">
      <xdr:nvSpPr>
        <xdr:cNvPr id="602" name="楕円 601"/>
        <xdr:cNvSpPr/>
      </xdr:nvSpPr>
      <xdr:spPr>
        <a:xfrm>
          <a:off x="12763500" y="100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29597</xdr:rowOff>
    </xdr:from>
    <xdr:ext cx="534377" cy="259045"/>
    <xdr:sp macro="" textlink="">
      <xdr:nvSpPr>
        <xdr:cNvPr id="603" name="テキスト ボックス 602"/>
        <xdr:cNvSpPr txBox="1"/>
      </xdr:nvSpPr>
      <xdr:spPr>
        <a:xfrm>
          <a:off x="12547111" y="1014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29" name="直線コネクタ 628"/>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2"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3" name="直線コネクタ 632"/>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5"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6" name="フローチャート: 判断 635"/>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85685</xdr:rowOff>
    </xdr:from>
    <xdr:to>
      <xdr:col>81</xdr:col>
      <xdr:colOff>50800</xdr:colOff>
      <xdr:row>79</xdr:row>
      <xdr:rowOff>98879</xdr:rowOff>
    </xdr:to>
    <xdr:cxnSp macro="">
      <xdr:nvCxnSpPr>
        <xdr:cNvPr id="637" name="直線コネクタ 636"/>
        <xdr:cNvCxnSpPr/>
      </xdr:nvCxnSpPr>
      <xdr:spPr>
        <a:xfrm>
          <a:off x="14592300" y="13630235"/>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38" name="フローチャート: 判断 637"/>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39" name="テキスト ボックス 638"/>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85685</xdr:rowOff>
    </xdr:from>
    <xdr:to>
      <xdr:col>76</xdr:col>
      <xdr:colOff>114300</xdr:colOff>
      <xdr:row>79</xdr:row>
      <xdr:rowOff>98879</xdr:rowOff>
    </xdr:to>
    <xdr:cxnSp macro="">
      <xdr:nvCxnSpPr>
        <xdr:cNvPr id="640" name="直線コネクタ 639"/>
        <xdr:cNvCxnSpPr/>
      </xdr:nvCxnSpPr>
      <xdr:spPr>
        <a:xfrm flipV="1">
          <a:off x="13703300" y="13630235"/>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1" name="フローチャート: 判断 640"/>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2" name="テキスト ボックス 641"/>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4" name="フローチャート: 判断 643"/>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5" name="テキスト ボックス 644"/>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6" name="フローチャート: 判断 645"/>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47" name="テキスト ボックス 646"/>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34885</xdr:rowOff>
    </xdr:from>
    <xdr:to>
      <xdr:col>76</xdr:col>
      <xdr:colOff>165100</xdr:colOff>
      <xdr:row>79</xdr:row>
      <xdr:rowOff>136485</xdr:rowOff>
    </xdr:to>
    <xdr:sp macro="" textlink="">
      <xdr:nvSpPr>
        <xdr:cNvPr id="657" name="楕円 656"/>
        <xdr:cNvSpPr/>
      </xdr:nvSpPr>
      <xdr:spPr>
        <a:xfrm>
          <a:off x="14541500" y="135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127612</xdr:rowOff>
    </xdr:from>
    <xdr:ext cx="378565" cy="259045"/>
    <xdr:sp macro="" textlink="">
      <xdr:nvSpPr>
        <xdr:cNvPr id="658" name="テキスト ボックス 657"/>
        <xdr:cNvSpPr txBox="1"/>
      </xdr:nvSpPr>
      <xdr:spPr>
        <a:xfrm>
          <a:off x="14403017" y="13672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6" name="直線コネクタ 685"/>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87"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88" name="直線コネクタ 687"/>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89"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0" name="直線コネクタ 689"/>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163640</xdr:rowOff>
    </xdr:from>
    <xdr:to>
      <xdr:col>85</xdr:col>
      <xdr:colOff>127000</xdr:colOff>
      <xdr:row>97</xdr:row>
      <xdr:rowOff>7874</xdr:rowOff>
    </xdr:to>
    <xdr:cxnSp macro="">
      <xdr:nvCxnSpPr>
        <xdr:cNvPr id="691" name="直線コネクタ 690"/>
        <xdr:cNvCxnSpPr/>
      </xdr:nvCxnSpPr>
      <xdr:spPr>
        <a:xfrm flipV="1">
          <a:off x="15481300" y="16622840"/>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2"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3" name="フローチャート: 判断 692"/>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7874</xdr:rowOff>
    </xdr:from>
    <xdr:to>
      <xdr:col>81</xdr:col>
      <xdr:colOff>50800</xdr:colOff>
      <xdr:row>97</xdr:row>
      <xdr:rowOff>27457</xdr:rowOff>
    </xdr:to>
    <xdr:cxnSp macro="">
      <xdr:nvCxnSpPr>
        <xdr:cNvPr id="694" name="直線コネクタ 693"/>
        <xdr:cNvCxnSpPr/>
      </xdr:nvCxnSpPr>
      <xdr:spPr>
        <a:xfrm flipV="1">
          <a:off x="14592300" y="16638524"/>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5" name="フローチャート: 判断 694"/>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6" name="テキスト ボックス 695"/>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27457</xdr:rowOff>
    </xdr:from>
    <xdr:to>
      <xdr:col>76</xdr:col>
      <xdr:colOff>114300</xdr:colOff>
      <xdr:row>97</xdr:row>
      <xdr:rowOff>32119</xdr:rowOff>
    </xdr:to>
    <xdr:cxnSp macro="">
      <xdr:nvCxnSpPr>
        <xdr:cNvPr id="697" name="直線コネクタ 696"/>
        <xdr:cNvCxnSpPr/>
      </xdr:nvCxnSpPr>
      <xdr:spPr>
        <a:xfrm flipV="1">
          <a:off x="13703300" y="16658107"/>
          <a:ext cx="8890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698" name="フローチャート: 判断 697"/>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699" name="テキスト ボックス 698"/>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128842</xdr:rowOff>
    </xdr:from>
    <xdr:to>
      <xdr:col>71</xdr:col>
      <xdr:colOff>177800</xdr:colOff>
      <xdr:row>97</xdr:row>
      <xdr:rowOff>32119</xdr:rowOff>
    </xdr:to>
    <xdr:cxnSp macro="">
      <xdr:nvCxnSpPr>
        <xdr:cNvPr id="700" name="直線コネクタ 699"/>
        <xdr:cNvCxnSpPr/>
      </xdr:nvCxnSpPr>
      <xdr:spPr>
        <a:xfrm>
          <a:off x="12814300" y="16588042"/>
          <a:ext cx="889000" cy="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1" name="フローチャート: 判断 700"/>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2" name="テキスト ボックス 701"/>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3" name="フローチャート: 判断 702"/>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4" name="テキスト ボックス 703"/>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112840</xdr:rowOff>
    </xdr:from>
    <xdr:to>
      <xdr:col>85</xdr:col>
      <xdr:colOff>177800</xdr:colOff>
      <xdr:row>97</xdr:row>
      <xdr:rowOff>42990</xdr:rowOff>
    </xdr:to>
    <xdr:sp macro="" textlink="">
      <xdr:nvSpPr>
        <xdr:cNvPr id="710" name="楕円 709"/>
        <xdr:cNvSpPr/>
      </xdr:nvSpPr>
      <xdr:spPr>
        <a:xfrm>
          <a:off x="16268700" y="165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91267</xdr:rowOff>
    </xdr:from>
    <xdr:ext cx="534377" cy="259045"/>
    <xdr:sp macro="" textlink="">
      <xdr:nvSpPr>
        <xdr:cNvPr id="711" name="公債費該当値テキスト"/>
        <xdr:cNvSpPr txBox="1"/>
      </xdr:nvSpPr>
      <xdr:spPr>
        <a:xfrm>
          <a:off x="16370300" y="165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128524</xdr:rowOff>
    </xdr:from>
    <xdr:to>
      <xdr:col>81</xdr:col>
      <xdr:colOff>101600</xdr:colOff>
      <xdr:row>97</xdr:row>
      <xdr:rowOff>58674</xdr:rowOff>
    </xdr:to>
    <xdr:sp macro="" textlink="">
      <xdr:nvSpPr>
        <xdr:cNvPr id="712" name="楕円 711"/>
        <xdr:cNvSpPr/>
      </xdr:nvSpPr>
      <xdr:spPr>
        <a:xfrm>
          <a:off x="15430500" y="165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49801</xdr:rowOff>
    </xdr:from>
    <xdr:ext cx="534377" cy="259045"/>
    <xdr:sp macro="" textlink="">
      <xdr:nvSpPr>
        <xdr:cNvPr id="713" name="テキスト ボックス 712"/>
        <xdr:cNvSpPr txBox="1"/>
      </xdr:nvSpPr>
      <xdr:spPr>
        <a:xfrm>
          <a:off x="15214111" y="166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148107</xdr:rowOff>
    </xdr:from>
    <xdr:to>
      <xdr:col>76</xdr:col>
      <xdr:colOff>165100</xdr:colOff>
      <xdr:row>97</xdr:row>
      <xdr:rowOff>78257</xdr:rowOff>
    </xdr:to>
    <xdr:sp macro="" textlink="">
      <xdr:nvSpPr>
        <xdr:cNvPr id="714" name="楕円 713"/>
        <xdr:cNvSpPr/>
      </xdr:nvSpPr>
      <xdr:spPr>
        <a:xfrm>
          <a:off x="14541500" y="166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69384</xdr:rowOff>
    </xdr:from>
    <xdr:ext cx="534377" cy="259045"/>
    <xdr:sp macro="" textlink="">
      <xdr:nvSpPr>
        <xdr:cNvPr id="715" name="テキスト ボックス 714"/>
        <xdr:cNvSpPr txBox="1"/>
      </xdr:nvSpPr>
      <xdr:spPr>
        <a:xfrm>
          <a:off x="14325111" y="167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152769</xdr:rowOff>
    </xdr:from>
    <xdr:to>
      <xdr:col>72</xdr:col>
      <xdr:colOff>38100</xdr:colOff>
      <xdr:row>97</xdr:row>
      <xdr:rowOff>82919</xdr:rowOff>
    </xdr:to>
    <xdr:sp macro="" textlink="">
      <xdr:nvSpPr>
        <xdr:cNvPr id="716" name="楕円 715"/>
        <xdr:cNvSpPr/>
      </xdr:nvSpPr>
      <xdr:spPr>
        <a:xfrm>
          <a:off x="13652500" y="166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74046</xdr:rowOff>
    </xdr:from>
    <xdr:ext cx="534377" cy="259045"/>
    <xdr:sp macro="" textlink="">
      <xdr:nvSpPr>
        <xdr:cNvPr id="717" name="テキスト ボックス 716"/>
        <xdr:cNvSpPr txBox="1"/>
      </xdr:nvSpPr>
      <xdr:spPr>
        <a:xfrm>
          <a:off x="13436111" y="167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78042</xdr:rowOff>
    </xdr:from>
    <xdr:to>
      <xdr:col>67</xdr:col>
      <xdr:colOff>101600</xdr:colOff>
      <xdr:row>97</xdr:row>
      <xdr:rowOff>8192</xdr:rowOff>
    </xdr:to>
    <xdr:sp macro="" textlink="">
      <xdr:nvSpPr>
        <xdr:cNvPr id="718" name="楕円 717"/>
        <xdr:cNvSpPr/>
      </xdr:nvSpPr>
      <xdr:spPr>
        <a:xfrm>
          <a:off x="12763500" y="165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170769</xdr:rowOff>
    </xdr:from>
    <xdr:ext cx="534377" cy="259045"/>
    <xdr:sp macro="" textlink="">
      <xdr:nvSpPr>
        <xdr:cNvPr id="719" name="テキスト ボックス 718"/>
        <xdr:cNvSpPr txBox="1"/>
      </xdr:nvSpPr>
      <xdr:spPr>
        <a:xfrm>
          <a:off x="12547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3" name="直線コネクタ 742"/>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4"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6"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47" name="直線コネクタ 746"/>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49"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0" name="フローチャート: 判断 749"/>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2" name="フローチャート: 判断 751"/>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3" name="テキスト ボックス 752"/>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5" name="フローチャート: 判断 754"/>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6" name="テキスト ボックス 755"/>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58" name="フローチャート: 判断 757"/>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59" name="テキスト ボックス 758"/>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0" name="フローチャート: 判断 759"/>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1" name="テキスト ボックス 760"/>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68"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2" name="テキスト ボックス 791"/>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6" name="直線コネクタ 795"/>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799"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0" name="直線コネクタ 79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1" name="直線コネクタ 80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2"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3" name="フローチャート: 判断 802"/>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4" name="直線コネクタ 80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5" name="フローチャート: 判断 80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6" name="テキスト ボックス 80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7" name="直線コネクタ 80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8" name="フローチャート: 判断 80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9" name="テキスト ボックス 80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0" name="直線コネクタ 80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1" name="フローチャート: 判断 81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2" name="テキスト ボックス 81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3" name="フローチャート: 判断 812"/>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4" name="テキスト ボックス 813"/>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0" name="楕円 81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1"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2" name="楕円 82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3" name="テキスト ボックス 82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4" name="楕円 82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5" name="テキスト ボックス 82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6" name="楕円 82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7" name="テキスト ボックス 82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8" name="楕円 82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9" name="テキスト ボックス 828"/>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年度実施した特別定額給付金給付事業等分の減により、昨年と比べ減少しているものの、ふるさと納税寄附額の増加による返礼に係る経費が増加していることから、類似団体の中では最も高くなっている。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民生費については、住民税非課税世帯等に対する臨時特別給付金支給事業や子育て世帯への臨時特別給付金給付事業の実施により増加している。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衛生費については、ごみ処理施設長寿命化事業の完了等を要因に減少している。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商工費については、企業立地促進事業における企業への助成金が主な要因となり増加している。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土木費については、横町熊穴線外２路線整備事業等の実施に伴い増加している。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消防費については、防災対策事業における緊急情報伝達システム整備工事の完了により減少している。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ふるさと納税及び地方交付税の増額により財源の確保が行えたことから、財政調整基金への積立ができ、また、積立金の取崩が無かったことから、実質単年度収支の改善につながった。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一般会計及び全ての特別会計、事業会計において赤字額は生じていない。引き続き、各会計において適正な財政運営、企業経営を行っていく。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33756015</v>
      </c>
      <c r="BO4" s="410"/>
      <c r="BP4" s="410"/>
      <c r="BQ4" s="410"/>
      <c r="BR4" s="410"/>
      <c r="BS4" s="410"/>
      <c r="BT4" s="410"/>
      <c r="BU4" s="411"/>
      <c r="BV4" s="409">
        <v>35191611</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8</v>
      </c>
      <c r="CU4" s="416"/>
      <c r="CV4" s="416"/>
      <c r="CW4" s="416"/>
      <c r="CX4" s="416"/>
      <c r="CY4" s="416"/>
      <c r="CZ4" s="416"/>
      <c r="DA4" s="417"/>
      <c r="DB4" s="415">
        <v>6.1</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31808178</v>
      </c>
      <c r="BO5" s="447"/>
      <c r="BP5" s="447"/>
      <c r="BQ5" s="447"/>
      <c r="BR5" s="447"/>
      <c r="BS5" s="447"/>
      <c r="BT5" s="447"/>
      <c r="BU5" s="448"/>
      <c r="BV5" s="446">
        <v>33247991</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82.2</v>
      </c>
      <c r="CU5" s="444"/>
      <c r="CV5" s="444"/>
      <c r="CW5" s="444"/>
      <c r="CX5" s="444"/>
      <c r="CY5" s="444"/>
      <c r="CZ5" s="444"/>
      <c r="DA5" s="445"/>
      <c r="DB5" s="443">
        <v>82.1</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1947837</v>
      </c>
      <c r="BO6" s="447"/>
      <c r="BP6" s="447"/>
      <c r="BQ6" s="447"/>
      <c r="BR6" s="447"/>
      <c r="BS6" s="447"/>
      <c r="BT6" s="447"/>
      <c r="BU6" s="448"/>
      <c r="BV6" s="446">
        <v>1943620</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86.8</v>
      </c>
      <c r="CU6" s="484"/>
      <c r="CV6" s="484"/>
      <c r="CW6" s="484"/>
      <c r="CX6" s="484"/>
      <c r="CY6" s="484"/>
      <c r="CZ6" s="484"/>
      <c r="DA6" s="485"/>
      <c r="DB6" s="483">
        <v>86.9</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1020246</v>
      </c>
      <c r="BO7" s="447"/>
      <c r="BP7" s="447"/>
      <c r="BQ7" s="447"/>
      <c r="BR7" s="447"/>
      <c r="BS7" s="447"/>
      <c r="BT7" s="447"/>
      <c r="BU7" s="448"/>
      <c r="BV7" s="446">
        <v>1274069</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11650507</v>
      </c>
      <c r="CU7" s="447"/>
      <c r="CV7" s="447"/>
      <c r="CW7" s="447"/>
      <c r="CX7" s="447"/>
      <c r="CY7" s="447"/>
      <c r="CZ7" s="447"/>
      <c r="DA7" s="448"/>
      <c r="DB7" s="446">
        <v>11039041</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927591</v>
      </c>
      <c r="BO8" s="447"/>
      <c r="BP8" s="447"/>
      <c r="BQ8" s="447"/>
      <c r="BR8" s="447"/>
      <c r="BS8" s="447"/>
      <c r="BT8" s="447"/>
      <c r="BU8" s="448"/>
      <c r="BV8" s="446">
        <v>669551</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0.71</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46530</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258039</v>
      </c>
      <c r="BO9" s="447"/>
      <c r="BP9" s="447"/>
      <c r="BQ9" s="447"/>
      <c r="BR9" s="447"/>
      <c r="BS9" s="447"/>
      <c r="BT9" s="447"/>
      <c r="BU9" s="448"/>
      <c r="BV9" s="446">
        <v>-21840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9.6</v>
      </c>
      <c r="CU9" s="444"/>
      <c r="CV9" s="444"/>
      <c r="CW9" s="444"/>
      <c r="CX9" s="444"/>
      <c r="CY9" s="444"/>
      <c r="CZ9" s="444"/>
      <c r="DA9" s="445"/>
      <c r="DB9" s="443">
        <v>8.6999999999999993</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49003</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6383</v>
      </c>
      <c r="BO10" s="447"/>
      <c r="BP10" s="447"/>
      <c r="BQ10" s="447"/>
      <c r="BR10" s="447"/>
      <c r="BS10" s="447"/>
      <c r="BT10" s="447"/>
      <c r="BU10" s="448"/>
      <c r="BV10" s="446">
        <v>4254</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2">
      <c r="A12" s="178"/>
      <c r="B12" s="506" t="s">
        <v>128</v>
      </c>
      <c r="C12" s="507"/>
      <c r="D12" s="507"/>
      <c r="E12" s="507"/>
      <c r="F12" s="507"/>
      <c r="G12" s="507"/>
      <c r="H12" s="507"/>
      <c r="I12" s="507"/>
      <c r="J12" s="507"/>
      <c r="K12" s="508"/>
      <c r="L12" s="515" t="s">
        <v>129</v>
      </c>
      <c r="M12" s="516"/>
      <c r="N12" s="516"/>
      <c r="O12" s="516"/>
      <c r="P12" s="516"/>
      <c r="Q12" s="517"/>
      <c r="R12" s="518">
        <v>47744</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1400000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136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47156</v>
      </c>
      <c r="S13" s="531"/>
      <c r="T13" s="531"/>
      <c r="U13" s="531"/>
      <c r="V13" s="532"/>
      <c r="W13" s="462" t="s">
        <v>138</v>
      </c>
      <c r="X13" s="463"/>
      <c r="Y13" s="463"/>
      <c r="Z13" s="463"/>
      <c r="AA13" s="463"/>
      <c r="AB13" s="453"/>
      <c r="AC13" s="497">
        <v>252</v>
      </c>
      <c r="AD13" s="498"/>
      <c r="AE13" s="498"/>
      <c r="AF13" s="498"/>
      <c r="AG13" s="540"/>
      <c r="AH13" s="497">
        <v>268</v>
      </c>
      <c r="AI13" s="498"/>
      <c r="AJ13" s="498"/>
      <c r="AK13" s="498"/>
      <c r="AL13" s="499"/>
      <c r="AM13" s="475" t="s">
        <v>139</v>
      </c>
      <c r="AN13" s="476"/>
      <c r="AO13" s="476"/>
      <c r="AP13" s="476"/>
      <c r="AQ13" s="476"/>
      <c r="AR13" s="476"/>
      <c r="AS13" s="476"/>
      <c r="AT13" s="477"/>
      <c r="AU13" s="478" t="s">
        <v>119</v>
      </c>
      <c r="AV13" s="479"/>
      <c r="AW13" s="479"/>
      <c r="AX13" s="479"/>
      <c r="AY13" s="480" t="s">
        <v>140</v>
      </c>
      <c r="AZ13" s="481"/>
      <c r="BA13" s="481"/>
      <c r="BB13" s="481"/>
      <c r="BC13" s="481"/>
      <c r="BD13" s="481"/>
      <c r="BE13" s="481"/>
      <c r="BF13" s="481"/>
      <c r="BG13" s="481"/>
      <c r="BH13" s="481"/>
      <c r="BI13" s="481"/>
      <c r="BJ13" s="481"/>
      <c r="BK13" s="481"/>
      <c r="BL13" s="481"/>
      <c r="BM13" s="482"/>
      <c r="BN13" s="446">
        <v>264422</v>
      </c>
      <c r="BO13" s="447"/>
      <c r="BP13" s="447"/>
      <c r="BQ13" s="447"/>
      <c r="BR13" s="447"/>
      <c r="BS13" s="447"/>
      <c r="BT13" s="447"/>
      <c r="BU13" s="448"/>
      <c r="BV13" s="446">
        <v>-1417586</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8.3000000000000007</v>
      </c>
      <c r="CU13" s="444"/>
      <c r="CV13" s="444"/>
      <c r="CW13" s="444"/>
      <c r="CX13" s="444"/>
      <c r="CY13" s="444"/>
      <c r="CZ13" s="444"/>
      <c r="DA13" s="445"/>
      <c r="DB13" s="443">
        <v>8</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142</v>
      </c>
      <c r="M14" s="528"/>
      <c r="N14" s="528"/>
      <c r="O14" s="528"/>
      <c r="P14" s="528"/>
      <c r="Q14" s="529"/>
      <c r="R14" s="530">
        <v>48183</v>
      </c>
      <c r="S14" s="531"/>
      <c r="T14" s="531"/>
      <c r="U14" s="531"/>
      <c r="V14" s="532"/>
      <c r="W14" s="436"/>
      <c r="X14" s="437"/>
      <c r="Y14" s="437"/>
      <c r="Z14" s="437"/>
      <c r="AA14" s="437"/>
      <c r="AB14" s="426"/>
      <c r="AC14" s="533">
        <v>1.1000000000000001</v>
      </c>
      <c r="AD14" s="534"/>
      <c r="AE14" s="534"/>
      <c r="AF14" s="534"/>
      <c r="AG14" s="535"/>
      <c r="AH14" s="533">
        <v>1.1000000000000001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v>0.8</v>
      </c>
      <c r="CU14" s="545"/>
      <c r="CV14" s="545"/>
      <c r="CW14" s="545"/>
      <c r="CX14" s="545"/>
      <c r="CY14" s="545"/>
      <c r="CZ14" s="545"/>
      <c r="DA14" s="546"/>
      <c r="DB14" s="544">
        <v>22.7</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144</v>
      </c>
      <c r="N15" s="538"/>
      <c r="O15" s="538"/>
      <c r="P15" s="538"/>
      <c r="Q15" s="539"/>
      <c r="R15" s="530">
        <v>47577</v>
      </c>
      <c r="S15" s="531"/>
      <c r="T15" s="531"/>
      <c r="U15" s="531"/>
      <c r="V15" s="532"/>
      <c r="W15" s="462" t="s">
        <v>145</v>
      </c>
      <c r="X15" s="463"/>
      <c r="Y15" s="463"/>
      <c r="Z15" s="463"/>
      <c r="AA15" s="463"/>
      <c r="AB15" s="453"/>
      <c r="AC15" s="497">
        <v>8116</v>
      </c>
      <c r="AD15" s="498"/>
      <c r="AE15" s="498"/>
      <c r="AF15" s="498"/>
      <c r="AG15" s="540"/>
      <c r="AH15" s="497">
        <v>9145</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5996999</v>
      </c>
      <c r="BO15" s="410"/>
      <c r="BP15" s="410"/>
      <c r="BQ15" s="410"/>
      <c r="BR15" s="410"/>
      <c r="BS15" s="410"/>
      <c r="BT15" s="410"/>
      <c r="BU15" s="411"/>
      <c r="BV15" s="409">
        <v>6191483</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35.4</v>
      </c>
      <c r="AD16" s="534"/>
      <c r="AE16" s="534"/>
      <c r="AF16" s="534"/>
      <c r="AG16" s="535"/>
      <c r="AH16" s="533">
        <v>37.4</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9162711</v>
      </c>
      <c r="BO16" s="447"/>
      <c r="BP16" s="447"/>
      <c r="BQ16" s="447"/>
      <c r="BR16" s="447"/>
      <c r="BS16" s="447"/>
      <c r="BT16" s="447"/>
      <c r="BU16" s="448"/>
      <c r="BV16" s="446">
        <v>8750320</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151</v>
      </c>
      <c r="N17" s="558"/>
      <c r="O17" s="558"/>
      <c r="P17" s="558"/>
      <c r="Q17" s="559"/>
      <c r="R17" s="552" t="s">
        <v>149</v>
      </c>
      <c r="S17" s="553"/>
      <c r="T17" s="553"/>
      <c r="U17" s="553"/>
      <c r="V17" s="554"/>
      <c r="W17" s="462" t="s">
        <v>152</v>
      </c>
      <c r="X17" s="463"/>
      <c r="Y17" s="463"/>
      <c r="Z17" s="463"/>
      <c r="AA17" s="463"/>
      <c r="AB17" s="453"/>
      <c r="AC17" s="497">
        <v>14554</v>
      </c>
      <c r="AD17" s="498"/>
      <c r="AE17" s="498"/>
      <c r="AF17" s="498"/>
      <c r="AG17" s="540"/>
      <c r="AH17" s="497">
        <v>15047</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7600970</v>
      </c>
      <c r="BO17" s="447"/>
      <c r="BP17" s="447"/>
      <c r="BQ17" s="447"/>
      <c r="BR17" s="447"/>
      <c r="BS17" s="447"/>
      <c r="BT17" s="447"/>
      <c r="BU17" s="448"/>
      <c r="BV17" s="446">
        <v>7886817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154</v>
      </c>
      <c r="C18" s="489"/>
      <c r="D18" s="489"/>
      <c r="E18" s="569"/>
      <c r="F18" s="569"/>
      <c r="G18" s="569"/>
      <c r="H18" s="569"/>
      <c r="I18" s="569"/>
      <c r="J18" s="569"/>
      <c r="K18" s="569"/>
      <c r="L18" s="570">
        <v>121.74</v>
      </c>
      <c r="M18" s="570"/>
      <c r="N18" s="570"/>
      <c r="O18" s="570"/>
      <c r="P18" s="570"/>
      <c r="Q18" s="570"/>
      <c r="R18" s="571"/>
      <c r="S18" s="571"/>
      <c r="T18" s="571"/>
      <c r="U18" s="571"/>
      <c r="V18" s="572"/>
      <c r="W18" s="464"/>
      <c r="X18" s="465"/>
      <c r="Y18" s="465"/>
      <c r="Z18" s="465"/>
      <c r="AA18" s="465"/>
      <c r="AB18" s="456"/>
      <c r="AC18" s="573">
        <v>63.5</v>
      </c>
      <c r="AD18" s="574"/>
      <c r="AE18" s="574"/>
      <c r="AF18" s="574"/>
      <c r="AG18" s="575"/>
      <c r="AH18" s="573">
        <v>61.5</v>
      </c>
      <c r="AI18" s="574"/>
      <c r="AJ18" s="574"/>
      <c r="AK18" s="574"/>
      <c r="AL18" s="576"/>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9948910</v>
      </c>
      <c r="BO18" s="447"/>
      <c r="BP18" s="447"/>
      <c r="BQ18" s="447"/>
      <c r="BR18" s="447"/>
      <c r="BS18" s="447"/>
      <c r="BT18" s="447"/>
      <c r="BU18" s="448"/>
      <c r="BV18" s="446">
        <v>9206574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156</v>
      </c>
      <c r="C19" s="489"/>
      <c r="D19" s="489"/>
      <c r="E19" s="569"/>
      <c r="F19" s="569"/>
      <c r="G19" s="569"/>
      <c r="H19" s="569"/>
      <c r="I19" s="569"/>
      <c r="J19" s="569"/>
      <c r="K19" s="569"/>
      <c r="L19" s="577">
        <v>382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15492206</v>
      </c>
      <c r="BO19" s="447"/>
      <c r="BP19" s="447"/>
      <c r="BQ19" s="447"/>
      <c r="BR19" s="447"/>
      <c r="BS19" s="447"/>
      <c r="BT19" s="447"/>
      <c r="BU19" s="448"/>
      <c r="BV19" s="446">
        <v>16490227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158</v>
      </c>
      <c r="C20" s="489"/>
      <c r="D20" s="489"/>
      <c r="E20" s="569"/>
      <c r="F20" s="569"/>
      <c r="G20" s="569"/>
      <c r="H20" s="569"/>
      <c r="I20" s="569"/>
      <c r="J20" s="569"/>
      <c r="K20" s="569"/>
      <c r="L20" s="577">
        <v>18337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159</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160</v>
      </c>
      <c r="C22" s="590"/>
      <c r="D22" s="591"/>
      <c r="E22" s="458" t="s">
        <v>1</v>
      </c>
      <c r="F22" s="463"/>
      <c r="G22" s="463"/>
      <c r="H22" s="463"/>
      <c r="I22" s="463"/>
      <c r="J22" s="463"/>
      <c r="K22" s="453"/>
      <c r="L22" s="458" t="s">
        <v>161</v>
      </c>
      <c r="M22" s="463"/>
      <c r="N22" s="463"/>
      <c r="O22" s="463"/>
      <c r="P22" s="453"/>
      <c r="Q22" s="621" t="s">
        <v>162</v>
      </c>
      <c r="R22" s="622"/>
      <c r="S22" s="622"/>
      <c r="T22" s="622"/>
      <c r="U22" s="622"/>
      <c r="V22" s="623"/>
      <c r="W22" s="589" t="s">
        <v>163</v>
      </c>
      <c r="X22" s="590"/>
      <c r="Y22" s="591"/>
      <c r="Z22" s="458" t="s">
        <v>1</v>
      </c>
      <c r="AA22" s="463"/>
      <c r="AB22" s="463"/>
      <c r="AC22" s="463"/>
      <c r="AD22" s="463"/>
      <c r="AE22" s="463"/>
      <c r="AF22" s="463"/>
      <c r="AG22" s="453"/>
      <c r="AH22" s="627" t="s">
        <v>164</v>
      </c>
      <c r="AI22" s="463"/>
      <c r="AJ22" s="463"/>
      <c r="AK22" s="463"/>
      <c r="AL22" s="453"/>
      <c r="AM22" s="627" t="s">
        <v>165</v>
      </c>
      <c r="AN22" s="628"/>
      <c r="AO22" s="628"/>
      <c r="AP22" s="628"/>
      <c r="AQ22" s="628"/>
      <c r="AR22" s="629"/>
      <c r="AS22" s="621" t="s">
        <v>162</v>
      </c>
      <c r="AT22" s="622"/>
      <c r="AU22" s="622"/>
      <c r="AV22" s="622"/>
      <c r="AW22" s="622"/>
      <c r="AX22" s="633"/>
      <c r="AY22" s="406" t="s">
        <v>166</v>
      </c>
      <c r="AZ22" s="407"/>
      <c r="BA22" s="407"/>
      <c r="BB22" s="407"/>
      <c r="BC22" s="407"/>
      <c r="BD22" s="407"/>
      <c r="BE22" s="407"/>
      <c r="BF22" s="407"/>
      <c r="BG22" s="407"/>
      <c r="BH22" s="407"/>
      <c r="BI22" s="407"/>
      <c r="BJ22" s="407"/>
      <c r="BK22" s="407"/>
      <c r="BL22" s="407"/>
      <c r="BM22" s="408"/>
      <c r="BN22" s="409">
        <v>18054050</v>
      </c>
      <c r="BO22" s="410"/>
      <c r="BP22" s="410"/>
      <c r="BQ22" s="410"/>
      <c r="BR22" s="410"/>
      <c r="BS22" s="410"/>
      <c r="BT22" s="410"/>
      <c r="BU22" s="411"/>
      <c r="BV22" s="409">
        <v>18074227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167</v>
      </c>
      <c r="AZ23" s="481"/>
      <c r="BA23" s="481"/>
      <c r="BB23" s="481"/>
      <c r="BC23" s="481"/>
      <c r="BD23" s="481"/>
      <c r="BE23" s="481"/>
      <c r="BF23" s="481"/>
      <c r="BG23" s="481"/>
      <c r="BH23" s="481"/>
      <c r="BI23" s="481"/>
      <c r="BJ23" s="481"/>
      <c r="BK23" s="481"/>
      <c r="BL23" s="481"/>
      <c r="BM23" s="482"/>
      <c r="BN23" s="446">
        <v>15125987</v>
      </c>
      <c r="BO23" s="447"/>
      <c r="BP23" s="447"/>
      <c r="BQ23" s="447"/>
      <c r="BR23" s="447"/>
      <c r="BS23" s="447"/>
      <c r="BT23" s="447"/>
      <c r="BU23" s="448"/>
      <c r="BV23" s="446">
        <v>15408229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168</v>
      </c>
      <c r="F24" s="476"/>
      <c r="G24" s="476"/>
      <c r="H24" s="476"/>
      <c r="I24" s="476"/>
      <c r="J24" s="476"/>
      <c r="K24" s="477"/>
      <c r="L24" s="497">
        <v>1</v>
      </c>
      <c r="M24" s="498"/>
      <c r="N24" s="498"/>
      <c r="O24" s="498"/>
      <c r="P24" s="540"/>
      <c r="Q24" s="497">
        <v>8500</v>
      </c>
      <c r="R24" s="498"/>
      <c r="S24" s="498"/>
      <c r="T24" s="498"/>
      <c r="U24" s="498"/>
      <c r="V24" s="540"/>
      <c r="W24" s="592"/>
      <c r="X24" s="593"/>
      <c r="Y24" s="594"/>
      <c r="Z24" s="496" t="s">
        <v>169</v>
      </c>
      <c r="AA24" s="476"/>
      <c r="AB24" s="476"/>
      <c r="AC24" s="476"/>
      <c r="AD24" s="476"/>
      <c r="AE24" s="476"/>
      <c r="AF24" s="476"/>
      <c r="AG24" s="477"/>
      <c r="AH24" s="497">
        <v>365</v>
      </c>
      <c r="AI24" s="498"/>
      <c r="AJ24" s="498"/>
      <c r="AK24" s="498"/>
      <c r="AL24" s="540"/>
      <c r="AM24" s="497">
        <v>1122010</v>
      </c>
      <c r="AN24" s="498"/>
      <c r="AO24" s="498"/>
      <c r="AP24" s="498"/>
      <c r="AQ24" s="498"/>
      <c r="AR24" s="540"/>
      <c r="AS24" s="497">
        <v>3074</v>
      </c>
      <c r="AT24" s="498"/>
      <c r="AU24" s="498"/>
      <c r="AV24" s="498"/>
      <c r="AW24" s="498"/>
      <c r="AX24" s="499"/>
      <c r="AY24" s="562" t="s">
        <v>170</v>
      </c>
      <c r="AZ24" s="563"/>
      <c r="BA24" s="563"/>
      <c r="BB24" s="563"/>
      <c r="BC24" s="563"/>
      <c r="BD24" s="563"/>
      <c r="BE24" s="563"/>
      <c r="BF24" s="563"/>
      <c r="BG24" s="563"/>
      <c r="BH24" s="563"/>
      <c r="BI24" s="563"/>
      <c r="BJ24" s="563"/>
      <c r="BK24" s="563"/>
      <c r="BL24" s="563"/>
      <c r="BM24" s="564"/>
      <c r="BN24" s="446">
        <v>9923746</v>
      </c>
      <c r="BO24" s="447"/>
      <c r="BP24" s="447"/>
      <c r="BQ24" s="447"/>
      <c r="BR24" s="447"/>
      <c r="BS24" s="447"/>
      <c r="BT24" s="447"/>
      <c r="BU24" s="448"/>
      <c r="BV24" s="446">
        <v>9930659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171</v>
      </c>
      <c r="F25" s="476"/>
      <c r="G25" s="476"/>
      <c r="H25" s="476"/>
      <c r="I25" s="476"/>
      <c r="J25" s="476"/>
      <c r="K25" s="477"/>
      <c r="L25" s="497">
        <v>2</v>
      </c>
      <c r="M25" s="498"/>
      <c r="N25" s="498"/>
      <c r="O25" s="498"/>
      <c r="P25" s="540"/>
      <c r="Q25" s="497">
        <v>6800</v>
      </c>
      <c r="R25" s="498"/>
      <c r="S25" s="498"/>
      <c r="T25" s="498"/>
      <c r="U25" s="498"/>
      <c r="V25" s="540"/>
      <c r="W25" s="592"/>
      <c r="X25" s="593"/>
      <c r="Y25" s="594"/>
      <c r="Z25" s="496" t="s">
        <v>172</v>
      </c>
      <c r="AA25" s="476"/>
      <c r="AB25" s="476"/>
      <c r="AC25" s="476"/>
      <c r="AD25" s="476"/>
      <c r="AE25" s="476"/>
      <c r="AF25" s="476"/>
      <c r="AG25" s="477"/>
      <c r="AH25" s="497" t="s">
        <v>136</v>
      </c>
      <c r="AI25" s="498"/>
      <c r="AJ25" s="498"/>
      <c r="AK25" s="498"/>
      <c r="AL25" s="540"/>
      <c r="AM25" s="497" t="s">
        <v>136</v>
      </c>
      <c r="AN25" s="498"/>
      <c r="AO25" s="498"/>
      <c r="AP25" s="498"/>
      <c r="AQ25" s="498"/>
      <c r="AR25" s="540"/>
      <c r="AS25" s="497" t="s">
        <v>136</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899030</v>
      </c>
      <c r="BO25" s="410"/>
      <c r="BP25" s="410"/>
      <c r="BQ25" s="410"/>
      <c r="BR25" s="410"/>
      <c r="BS25" s="410"/>
      <c r="BT25" s="410"/>
      <c r="BU25" s="411"/>
      <c r="BV25" s="409">
        <v>1324523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174</v>
      </c>
      <c r="F26" s="476"/>
      <c r="G26" s="476"/>
      <c r="H26" s="476"/>
      <c r="I26" s="476"/>
      <c r="J26" s="476"/>
      <c r="K26" s="477"/>
      <c r="L26" s="497">
        <v>1</v>
      </c>
      <c r="M26" s="498"/>
      <c r="N26" s="498"/>
      <c r="O26" s="498"/>
      <c r="P26" s="540"/>
      <c r="Q26" s="497">
        <v>5900</v>
      </c>
      <c r="R26" s="498"/>
      <c r="S26" s="498"/>
      <c r="T26" s="498"/>
      <c r="U26" s="498"/>
      <c r="V26" s="540"/>
      <c r="W26" s="592"/>
      <c r="X26" s="593"/>
      <c r="Y26" s="594"/>
      <c r="Z26" s="496" t="s">
        <v>175</v>
      </c>
      <c r="AA26" s="598"/>
      <c r="AB26" s="598"/>
      <c r="AC26" s="598"/>
      <c r="AD26" s="598"/>
      <c r="AE26" s="598"/>
      <c r="AF26" s="598"/>
      <c r="AG26" s="599"/>
      <c r="AH26" s="497">
        <v>2</v>
      </c>
      <c r="AI26" s="498"/>
      <c r="AJ26" s="498"/>
      <c r="AK26" s="498"/>
      <c r="AL26" s="540"/>
      <c r="AM26" s="497" t="s">
        <v>176</v>
      </c>
      <c r="AN26" s="498"/>
      <c r="AO26" s="498"/>
      <c r="AP26" s="498"/>
      <c r="AQ26" s="498"/>
      <c r="AR26" s="540"/>
      <c r="AS26" s="497" t="s">
        <v>176</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178</v>
      </c>
      <c r="F27" s="476"/>
      <c r="G27" s="476"/>
      <c r="H27" s="476"/>
      <c r="I27" s="476"/>
      <c r="J27" s="476"/>
      <c r="K27" s="477"/>
      <c r="L27" s="497">
        <v>1</v>
      </c>
      <c r="M27" s="498"/>
      <c r="N27" s="498"/>
      <c r="O27" s="498"/>
      <c r="P27" s="540"/>
      <c r="Q27" s="497">
        <v>4000</v>
      </c>
      <c r="R27" s="498"/>
      <c r="S27" s="498"/>
      <c r="T27" s="498"/>
      <c r="U27" s="498"/>
      <c r="V27" s="540"/>
      <c r="W27" s="592"/>
      <c r="X27" s="593"/>
      <c r="Y27" s="594"/>
      <c r="Z27" s="496" t="s">
        <v>179</v>
      </c>
      <c r="AA27" s="476"/>
      <c r="AB27" s="476"/>
      <c r="AC27" s="476"/>
      <c r="AD27" s="476"/>
      <c r="AE27" s="476"/>
      <c r="AF27" s="476"/>
      <c r="AG27" s="477"/>
      <c r="AH27" s="497">
        <v>14</v>
      </c>
      <c r="AI27" s="498"/>
      <c r="AJ27" s="498"/>
      <c r="AK27" s="498"/>
      <c r="AL27" s="540"/>
      <c r="AM27" s="497">
        <v>50088</v>
      </c>
      <c r="AN27" s="498"/>
      <c r="AO27" s="498"/>
      <c r="AP27" s="498"/>
      <c r="AQ27" s="498"/>
      <c r="AR27" s="540"/>
      <c r="AS27" s="497">
        <v>3578</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1709374</v>
      </c>
      <c r="BO27" s="566"/>
      <c r="BP27" s="566"/>
      <c r="BQ27" s="566"/>
      <c r="BR27" s="566"/>
      <c r="BS27" s="566"/>
      <c r="BT27" s="566"/>
      <c r="BU27" s="567"/>
      <c r="BV27" s="565">
        <v>1709275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181</v>
      </c>
      <c r="F28" s="476"/>
      <c r="G28" s="476"/>
      <c r="H28" s="476"/>
      <c r="I28" s="476"/>
      <c r="J28" s="476"/>
      <c r="K28" s="477"/>
      <c r="L28" s="497">
        <v>1</v>
      </c>
      <c r="M28" s="498"/>
      <c r="N28" s="498"/>
      <c r="O28" s="498"/>
      <c r="P28" s="540"/>
      <c r="Q28" s="497">
        <v>3700</v>
      </c>
      <c r="R28" s="498"/>
      <c r="S28" s="498"/>
      <c r="T28" s="498"/>
      <c r="U28" s="498"/>
      <c r="V28" s="540"/>
      <c r="W28" s="592"/>
      <c r="X28" s="593"/>
      <c r="Y28" s="594"/>
      <c r="Z28" s="496" t="s">
        <v>182</v>
      </c>
      <c r="AA28" s="476"/>
      <c r="AB28" s="476"/>
      <c r="AC28" s="476"/>
      <c r="AD28" s="476"/>
      <c r="AE28" s="476"/>
      <c r="AF28" s="476"/>
      <c r="AG28" s="477"/>
      <c r="AH28" s="497" t="s">
        <v>136</v>
      </c>
      <c r="AI28" s="498"/>
      <c r="AJ28" s="498"/>
      <c r="AK28" s="498"/>
      <c r="AL28" s="540"/>
      <c r="AM28" s="497" t="s">
        <v>136</v>
      </c>
      <c r="AN28" s="498"/>
      <c r="AO28" s="498"/>
      <c r="AP28" s="498"/>
      <c r="AQ28" s="498"/>
      <c r="AR28" s="540"/>
      <c r="AS28" s="497" t="s">
        <v>136</v>
      </c>
      <c r="AT28" s="498"/>
      <c r="AU28" s="498"/>
      <c r="AV28" s="498"/>
      <c r="AW28" s="498"/>
      <c r="AX28" s="499"/>
      <c r="AY28" s="600" t="s">
        <v>183</v>
      </c>
      <c r="AZ28" s="601"/>
      <c r="BA28" s="601"/>
      <c r="BB28" s="602"/>
      <c r="BC28" s="406" t="s">
        <v>48</v>
      </c>
      <c r="BD28" s="407"/>
      <c r="BE28" s="407"/>
      <c r="BF28" s="407"/>
      <c r="BG28" s="407"/>
      <c r="BH28" s="407"/>
      <c r="BI28" s="407"/>
      <c r="BJ28" s="407"/>
      <c r="BK28" s="407"/>
      <c r="BL28" s="407"/>
      <c r="BM28" s="408"/>
      <c r="BN28" s="409">
        <v>4011762</v>
      </c>
      <c r="BO28" s="410"/>
      <c r="BP28" s="410"/>
      <c r="BQ28" s="410"/>
      <c r="BR28" s="410"/>
      <c r="BS28" s="410"/>
      <c r="BT28" s="410"/>
      <c r="BU28" s="411"/>
      <c r="BV28" s="409">
        <v>3665379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184</v>
      </c>
      <c r="F29" s="476"/>
      <c r="G29" s="476"/>
      <c r="H29" s="476"/>
      <c r="I29" s="476"/>
      <c r="J29" s="476"/>
      <c r="K29" s="477"/>
      <c r="L29" s="497">
        <v>18</v>
      </c>
      <c r="M29" s="498"/>
      <c r="N29" s="498"/>
      <c r="O29" s="498"/>
      <c r="P29" s="540"/>
      <c r="Q29" s="497">
        <v>3600</v>
      </c>
      <c r="R29" s="498"/>
      <c r="S29" s="498"/>
      <c r="T29" s="498"/>
      <c r="U29" s="498"/>
      <c r="V29" s="540"/>
      <c r="W29" s="595"/>
      <c r="X29" s="596"/>
      <c r="Y29" s="597"/>
      <c r="Z29" s="496" t="s">
        <v>185</v>
      </c>
      <c r="AA29" s="476"/>
      <c r="AB29" s="476"/>
      <c r="AC29" s="476"/>
      <c r="AD29" s="476"/>
      <c r="AE29" s="476"/>
      <c r="AF29" s="476"/>
      <c r="AG29" s="477"/>
      <c r="AH29" s="497">
        <v>379</v>
      </c>
      <c r="AI29" s="498"/>
      <c r="AJ29" s="498"/>
      <c r="AK29" s="498"/>
      <c r="AL29" s="540"/>
      <c r="AM29" s="497">
        <v>1172098</v>
      </c>
      <c r="AN29" s="498"/>
      <c r="AO29" s="498"/>
      <c r="AP29" s="498"/>
      <c r="AQ29" s="498"/>
      <c r="AR29" s="540"/>
      <c r="AS29" s="497">
        <v>3093</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2687</v>
      </c>
      <c r="BO29" s="447"/>
      <c r="BP29" s="447"/>
      <c r="BQ29" s="447"/>
      <c r="BR29" s="447"/>
      <c r="BS29" s="447"/>
      <c r="BT29" s="447"/>
      <c r="BU29" s="448"/>
      <c r="BV29" s="446">
        <v>2687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98.9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7493438</v>
      </c>
      <c r="BO30" s="566"/>
      <c r="BP30" s="566"/>
      <c r="BQ30" s="566"/>
      <c r="BR30" s="566"/>
      <c r="BS30" s="566"/>
      <c r="BT30" s="566"/>
      <c r="BU30" s="567"/>
      <c r="BV30" s="565">
        <v>5646143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富士五湖広域行政事務組合一般会計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富士吉田市スポーツ協会</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看護専門学校特別会計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市立病院事業会計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富士五湖広域行政事務組合富士五湖聖苑特別会計</v>
      </c>
      <c r="BZ35" s="637"/>
      <c r="CA35" s="637"/>
      <c r="CB35" s="637"/>
      <c r="CC35" s="637"/>
      <c r="CD35" s="637"/>
      <c r="CE35" s="637"/>
      <c r="CF35" s="637"/>
      <c r="CG35" s="637"/>
      <c r="CH35" s="637"/>
      <c r="CI35" s="637"/>
      <c r="CJ35" s="637"/>
      <c r="CK35" s="637"/>
      <c r="CL35" s="637"/>
      <c r="CM35" s="637"/>
      <c r="CN35" s="178"/>
      <c r="CO35" s="636">
        <f t="shared" ref="CO35:CO43" si="3">IF(CQ35="","",CO34+1)</f>
        <v>21</v>
      </c>
      <c r="CP35" s="636"/>
      <c r="CQ35" s="637" t="str">
        <f>IF('各会計、関係団体の財政状況及び健全化判断比率'!BS8="","",'各会計、関係団体の財政状況及び健全化判断比率'!BS8)</f>
        <v>富士吉田市土地開発公社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介護予防支援事業特別会計</v>
      </c>
      <c r="X36" s="637"/>
      <c r="Y36" s="637"/>
      <c r="Z36" s="637"/>
      <c r="AA36" s="637"/>
      <c r="AB36" s="637"/>
      <c r="AC36" s="637"/>
      <c r="AD36" s="637"/>
      <c r="AE36" s="637"/>
      <c r="AF36" s="637"/>
      <c r="AG36" s="637"/>
      <c r="AH36" s="637"/>
      <c r="AI36" s="637"/>
      <c r="AJ36" s="637"/>
      <c r="AK36" s="637"/>
      <c r="AL36" s="178"/>
      <c r="AM36" s="636">
        <f t="shared" si="0"/>
        <v>9</v>
      </c>
      <c r="AN36" s="636"/>
      <c r="AO36" s="637" t="str">
        <f>IF('各会計、関係団体の財政状況及び健全化判断比率'!B34="","",'各会計、関係団体の財政状況及び健全化判断比率'!B34)</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富士吉田市外二ヶ村恩賜県有財産保護組合一般会計</v>
      </c>
      <c r="BZ36" s="637"/>
      <c r="CA36" s="637"/>
      <c r="CB36" s="637"/>
      <c r="CC36" s="637"/>
      <c r="CD36" s="637"/>
      <c r="CE36" s="637"/>
      <c r="CF36" s="637"/>
      <c r="CG36" s="637"/>
      <c r="CH36" s="637"/>
      <c r="CI36" s="637"/>
      <c r="CJ36" s="637"/>
      <c r="CK36" s="637"/>
      <c r="CL36" s="637"/>
      <c r="CM36" s="637"/>
      <c r="CN36" s="178"/>
      <c r="CO36" s="636">
        <f t="shared" si="3"/>
        <v>22</v>
      </c>
      <c r="CP36" s="636"/>
      <c r="CQ36" s="637" t="str">
        <f>IF('各会計、関係団体の財政状況及び健全化判断比率'!BS9="","",'各会計、関係団体の財政状況及び健全化判断比率'!BS9)</f>
        <v>ふじやまビール</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後期高齢者医療特別会計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山梨県市町村総合事務組合一般会計</v>
      </c>
      <c r="BZ37" s="637"/>
      <c r="CA37" s="637"/>
      <c r="CB37" s="637"/>
      <c r="CC37" s="637"/>
      <c r="CD37" s="637"/>
      <c r="CE37" s="637"/>
      <c r="CF37" s="637"/>
      <c r="CG37" s="637"/>
      <c r="CH37" s="637"/>
      <c r="CI37" s="637"/>
      <c r="CJ37" s="637"/>
      <c r="CK37" s="637"/>
      <c r="CL37" s="637"/>
      <c r="CM37" s="637"/>
      <c r="CN37" s="178"/>
      <c r="CO37" s="636">
        <f t="shared" si="3"/>
        <v>23</v>
      </c>
      <c r="CP37" s="636"/>
      <c r="CQ37" s="637" t="str">
        <f>IF('各会計、関係団体の財政状況及び健全化判断比率'!BS10="","",'各会計、関係団体の財政状況及び健全化判断比率'!BS10)</f>
        <v>ふじよしだ定住促進センター</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山梨県市町村総合事務組合電子化事業及び会館管理・研修事業特別会計</v>
      </c>
      <c r="BZ38" s="637"/>
      <c r="CA38" s="637"/>
      <c r="CB38" s="637"/>
      <c r="CC38" s="637"/>
      <c r="CD38" s="637"/>
      <c r="CE38" s="637"/>
      <c r="CF38" s="637"/>
      <c r="CG38" s="637"/>
      <c r="CH38" s="637"/>
      <c r="CI38" s="637"/>
      <c r="CJ38" s="637"/>
      <c r="CK38" s="637"/>
      <c r="CL38" s="637"/>
      <c r="CM38" s="637"/>
      <c r="CN38" s="178"/>
      <c r="CO38" s="636">
        <f t="shared" si="3"/>
        <v>24</v>
      </c>
      <c r="CP38" s="636"/>
      <c r="CQ38" s="637" t="str">
        <f>IF('各会計、関係団体の財政状況及び健全化判断比率'!BS11="","",'各会計、関係団体の財政状況及び健全化判断比率'!BS11)</f>
        <v>エフエム富士五湖</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山梨県市町村総合事務組合一般廃棄物最終処分場事業特別会計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山梨県市町村総合事務組合入札参加資格審査事業費特別会計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山梨県市町村総合事務組合交通災害共済事業特別会計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山梨県後期高齢者医療広域連合一般会計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19</v>
      </c>
      <c r="BX43" s="636"/>
      <c r="BY43" s="637" t="str">
        <f>IF('各会計、関係団体の財政状況及び健全化判断比率'!B77="","",'各会計、関係団体の財政状況及び健全化判断比率'!B77)</f>
        <v>山梨県後期高齢者医療広域連合後期高齢者医療特別会計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632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215" t="s">
        <v>582</v>
      </c>
      <c r="D34" s="1215"/>
      <c r="E34" s="1216"/>
      <c r="F34" s="32">
        <v>21.41</v>
      </c>
      <c r="G34" s="33">
        <v>18.36</v>
      </c>
      <c r="H34" s="33">
        <v>17.34</v>
      </c>
      <c r="I34" s="33">
        <v>16.89</v>
      </c>
      <c r="J34" s="34">
        <v>18.29</v>
      </c>
      <c r="K34" s="22"/>
      <c r="L34" s="22"/>
      <c r="M34" s="22"/>
      <c r="N34" s="22"/>
      <c r="O34" s="22"/>
      <c r="P34" s="22"/>
    </row>
    <row r="35" spans="1:16" ht="39" customHeight="1" x14ac:dyDescent="0.2">
      <c r="A35" s="22"/>
      <c r="B35" s="35"/>
      <c r="C35" s="1209" t="s">
        <v>583</v>
      </c>
      <c r="D35" s="1210"/>
      <c r="E35" s="1211"/>
      <c r="F35" s="36">
        <v>9.2799999999999994</v>
      </c>
      <c r="G35" s="37">
        <v>9.07</v>
      </c>
      <c r="H35" s="37">
        <v>6.45</v>
      </c>
      <c r="I35" s="37">
        <v>6.06</v>
      </c>
      <c r="J35" s="38">
        <v>7.96</v>
      </c>
      <c r="K35" s="22"/>
      <c r="L35" s="22"/>
      <c r="M35" s="22"/>
      <c r="N35" s="22"/>
      <c r="O35" s="22"/>
      <c r="P35" s="22"/>
    </row>
    <row r="36" spans="1:16" ht="39" customHeight="1" x14ac:dyDescent="0.2">
      <c r="A36" s="22"/>
      <c r="B36" s="35"/>
      <c r="C36" s="1209" t="s">
        <v>584</v>
      </c>
      <c r="D36" s="1210"/>
      <c r="E36" s="1211"/>
      <c r="F36" s="36">
        <v>3.88</v>
      </c>
      <c r="G36" s="37">
        <v>5.09</v>
      </c>
      <c r="H36" s="37">
        <v>5.97</v>
      </c>
      <c r="I36" s="37">
        <v>6.61</v>
      </c>
      <c r="J36" s="38">
        <v>6.8</v>
      </c>
      <c r="K36" s="22"/>
      <c r="L36" s="22"/>
      <c r="M36" s="22"/>
      <c r="N36" s="22"/>
      <c r="O36" s="22"/>
      <c r="P36" s="22"/>
    </row>
    <row r="37" spans="1:16" ht="39" customHeight="1" x14ac:dyDescent="0.2">
      <c r="A37" s="22"/>
      <c r="B37" s="35"/>
      <c r="C37" s="1209" t="s">
        <v>585</v>
      </c>
      <c r="D37" s="1210"/>
      <c r="E37" s="1211"/>
      <c r="F37" s="36">
        <v>1.2</v>
      </c>
      <c r="G37" s="37">
        <v>0.56000000000000005</v>
      </c>
      <c r="H37" s="37">
        <v>0.2</v>
      </c>
      <c r="I37" s="37">
        <v>1.45</v>
      </c>
      <c r="J37" s="38">
        <v>2.1</v>
      </c>
      <c r="K37" s="22"/>
      <c r="L37" s="22"/>
      <c r="M37" s="22"/>
      <c r="N37" s="22"/>
      <c r="O37" s="22"/>
      <c r="P37" s="22"/>
    </row>
    <row r="38" spans="1:16" ht="39" customHeight="1" x14ac:dyDescent="0.2">
      <c r="A38" s="22"/>
      <c r="B38" s="35"/>
      <c r="C38" s="1209" t="s">
        <v>586</v>
      </c>
      <c r="D38" s="1210"/>
      <c r="E38" s="1211"/>
      <c r="F38" s="36" t="s">
        <v>533</v>
      </c>
      <c r="G38" s="37" t="s">
        <v>533</v>
      </c>
      <c r="H38" s="37" t="s">
        <v>533</v>
      </c>
      <c r="I38" s="37">
        <v>0.85</v>
      </c>
      <c r="J38" s="38">
        <v>1.64</v>
      </c>
      <c r="K38" s="22"/>
      <c r="L38" s="22"/>
      <c r="M38" s="22"/>
      <c r="N38" s="22"/>
      <c r="O38" s="22"/>
      <c r="P38" s="22"/>
    </row>
    <row r="39" spans="1:16" ht="39" customHeight="1" x14ac:dyDescent="0.2">
      <c r="A39" s="22"/>
      <c r="B39" s="35"/>
      <c r="C39" s="1209" t="s">
        <v>587</v>
      </c>
      <c r="D39" s="1210"/>
      <c r="E39" s="1211"/>
      <c r="F39" s="36">
        <v>0.7</v>
      </c>
      <c r="G39" s="37">
        <v>0.42</v>
      </c>
      <c r="H39" s="37">
        <v>0.56000000000000005</v>
      </c>
      <c r="I39" s="37">
        <v>0.67</v>
      </c>
      <c r="J39" s="38">
        <v>0</v>
      </c>
      <c r="K39" s="22"/>
      <c r="L39" s="22"/>
      <c r="M39" s="22"/>
      <c r="N39" s="22"/>
      <c r="O39" s="22"/>
      <c r="P39" s="22"/>
    </row>
    <row r="40" spans="1:16" ht="39" customHeight="1" x14ac:dyDescent="0.2">
      <c r="A40" s="22"/>
      <c r="B40" s="35"/>
      <c r="C40" s="1209" t="s">
        <v>588</v>
      </c>
      <c r="D40" s="1210"/>
      <c r="E40" s="1211"/>
      <c r="F40" s="36">
        <v>0</v>
      </c>
      <c r="G40" s="37">
        <v>0</v>
      </c>
      <c r="H40" s="37">
        <v>0</v>
      </c>
      <c r="I40" s="37">
        <v>0</v>
      </c>
      <c r="J40" s="38">
        <v>0</v>
      </c>
      <c r="K40" s="22"/>
      <c r="L40" s="22"/>
      <c r="M40" s="22"/>
      <c r="N40" s="22"/>
      <c r="O40" s="22"/>
      <c r="P40" s="22"/>
    </row>
    <row r="41" spans="1:16" ht="39" customHeight="1" x14ac:dyDescent="0.2">
      <c r="A41" s="22"/>
      <c r="B41" s="35"/>
      <c r="C41" s="1209" t="s">
        <v>589</v>
      </c>
      <c r="D41" s="1210"/>
      <c r="E41" s="1211"/>
      <c r="F41" s="36">
        <v>0</v>
      </c>
      <c r="G41" s="37">
        <v>0</v>
      </c>
      <c r="H41" s="37">
        <v>0</v>
      </c>
      <c r="I41" s="37">
        <v>0</v>
      </c>
      <c r="J41" s="38">
        <v>0</v>
      </c>
      <c r="K41" s="22"/>
      <c r="L41" s="22"/>
      <c r="M41" s="22"/>
      <c r="N41" s="22"/>
      <c r="O41" s="22"/>
      <c r="P41" s="22"/>
    </row>
    <row r="42" spans="1:16" ht="39" customHeight="1" x14ac:dyDescent="0.2">
      <c r="A42" s="22"/>
      <c r="B42" s="39"/>
      <c r="C42" s="1209" t="s">
        <v>590</v>
      </c>
      <c r="D42" s="1210"/>
      <c r="E42" s="1211"/>
      <c r="F42" s="36" t="s">
        <v>533</v>
      </c>
      <c r="G42" s="37" t="s">
        <v>533</v>
      </c>
      <c r="H42" s="37" t="s">
        <v>533</v>
      </c>
      <c r="I42" s="37" t="s">
        <v>533</v>
      </c>
      <c r="J42" s="38" t="s">
        <v>533</v>
      </c>
      <c r="K42" s="22"/>
      <c r="L42" s="22"/>
      <c r="M42" s="22"/>
      <c r="N42" s="22"/>
      <c r="O42" s="22"/>
      <c r="P42" s="22"/>
    </row>
    <row r="43" spans="1:16" ht="39" customHeight="1" thickBot="1" x14ac:dyDescent="0.25">
      <c r="A43" s="22"/>
      <c r="B43" s="40"/>
      <c r="C43" s="1212" t="s">
        <v>591</v>
      </c>
      <c r="D43" s="1213"/>
      <c r="E43" s="1214"/>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XGXwdnOMT3r7dLJuMyZVfa6pvcBLZqEZk/E0auI99Hwx2Pmn3cB9TtRmE6JdGvdFoEu8dsg5Sfe2AC6AhaPQ==" saltValue="s3wuXPjP+37haBfLs4Tg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1679</v>
      </c>
      <c r="L45" s="60">
        <v>1375</v>
      </c>
      <c r="M45" s="60">
        <v>1377</v>
      </c>
      <c r="N45" s="60">
        <v>1440</v>
      </c>
      <c r="O45" s="61">
        <v>1486</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533</v>
      </c>
      <c r="L46" s="64" t="s">
        <v>533</v>
      </c>
      <c r="M46" s="64" t="s">
        <v>533</v>
      </c>
      <c r="N46" s="64" t="s">
        <v>533</v>
      </c>
      <c r="O46" s="65" t="s">
        <v>533</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533</v>
      </c>
      <c r="L47" s="64" t="s">
        <v>533</v>
      </c>
      <c r="M47" s="64" t="s">
        <v>533</v>
      </c>
      <c r="N47" s="64" t="s">
        <v>533</v>
      </c>
      <c r="O47" s="65" t="s">
        <v>533</v>
      </c>
      <c r="P47" s="48"/>
      <c r="Q47" s="48"/>
      <c r="R47" s="48"/>
      <c r="S47" s="48"/>
      <c r="T47" s="48"/>
      <c r="U47" s="48"/>
    </row>
    <row r="48" spans="1:21" ht="30.75" customHeight="1" x14ac:dyDescent="0.2">
      <c r="A48" s="48"/>
      <c r="B48" s="1219"/>
      <c r="C48" s="1220"/>
      <c r="D48" s="62"/>
      <c r="E48" s="1225" t="s">
        <v>15</v>
      </c>
      <c r="F48" s="1225"/>
      <c r="G48" s="1225"/>
      <c r="H48" s="1225"/>
      <c r="I48" s="1225"/>
      <c r="J48" s="1226"/>
      <c r="K48" s="63">
        <v>833</v>
      </c>
      <c r="L48" s="64">
        <v>803</v>
      </c>
      <c r="M48" s="64">
        <v>814</v>
      </c>
      <c r="N48" s="64">
        <v>855</v>
      </c>
      <c r="O48" s="65">
        <v>778</v>
      </c>
      <c r="P48" s="48"/>
      <c r="Q48" s="48"/>
      <c r="R48" s="48"/>
      <c r="S48" s="48"/>
      <c r="T48" s="48"/>
      <c r="U48" s="48"/>
    </row>
    <row r="49" spans="1:21" ht="30.75" customHeight="1" x14ac:dyDescent="0.2">
      <c r="A49" s="48"/>
      <c r="B49" s="1219"/>
      <c r="C49" s="1220"/>
      <c r="D49" s="62"/>
      <c r="E49" s="1225" t="s">
        <v>16</v>
      </c>
      <c r="F49" s="1225"/>
      <c r="G49" s="1225"/>
      <c r="H49" s="1225"/>
      <c r="I49" s="1225"/>
      <c r="J49" s="1226"/>
      <c r="K49" s="63">
        <v>23</v>
      </c>
      <c r="L49" s="64">
        <v>23</v>
      </c>
      <c r="M49" s="64">
        <v>22</v>
      </c>
      <c r="N49" s="64">
        <v>34</v>
      </c>
      <c r="O49" s="65">
        <v>32</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533</v>
      </c>
      <c r="L50" s="64" t="s">
        <v>533</v>
      </c>
      <c r="M50" s="64" t="s">
        <v>533</v>
      </c>
      <c r="N50" s="64" t="s">
        <v>533</v>
      </c>
      <c r="O50" s="65" t="s">
        <v>533</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533</v>
      </c>
      <c r="L51" s="64" t="s">
        <v>533</v>
      </c>
      <c r="M51" s="64" t="s">
        <v>533</v>
      </c>
      <c r="N51" s="64" t="s">
        <v>533</v>
      </c>
      <c r="O51" s="65" t="s">
        <v>533</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1730</v>
      </c>
      <c r="L52" s="64">
        <v>1510</v>
      </c>
      <c r="M52" s="64">
        <v>1471</v>
      </c>
      <c r="N52" s="64">
        <v>1459</v>
      </c>
      <c r="O52" s="65">
        <v>1436</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805</v>
      </c>
      <c r="L53" s="69">
        <v>691</v>
      </c>
      <c r="M53" s="69">
        <v>742</v>
      </c>
      <c r="N53" s="69">
        <v>870</v>
      </c>
      <c r="O53" s="70">
        <v>860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5">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O2ZGixSNbbuWq7DQdCuK84VhKNE65Lf4ZWeRh+h6yRfiTvZ97ftm0a+2KnJIniDtcyzzBz2l9NQpvKqughCKA==" saltValue="dK+aVJFM3gM8jgP4TW8Q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43" t="s">
        <v>30</v>
      </c>
      <c r="C41" s="1244"/>
      <c r="D41" s="102"/>
      <c r="E41" s="1249" t="s">
        <v>31</v>
      </c>
      <c r="F41" s="1249"/>
      <c r="G41" s="1249"/>
      <c r="H41" s="1250"/>
      <c r="I41" s="351">
        <v>15973</v>
      </c>
      <c r="J41" s="352">
        <v>16471</v>
      </c>
      <c r="K41" s="352">
        <v>17764</v>
      </c>
      <c r="L41" s="352">
        <v>18074</v>
      </c>
      <c r="M41" s="353">
        <v>18054</v>
      </c>
    </row>
    <row r="42" spans="2:13" ht="27.75" customHeight="1" x14ac:dyDescent="0.2">
      <c r="B42" s="1245"/>
      <c r="C42" s="1246"/>
      <c r="D42" s="103"/>
      <c r="E42" s="1251" t="s">
        <v>32</v>
      </c>
      <c r="F42" s="1251"/>
      <c r="G42" s="1251"/>
      <c r="H42" s="1252"/>
      <c r="I42" s="354" t="s">
        <v>533</v>
      </c>
      <c r="J42" s="355" t="s">
        <v>533</v>
      </c>
      <c r="K42" s="355" t="s">
        <v>533</v>
      </c>
      <c r="L42" s="355" t="s">
        <v>533</v>
      </c>
      <c r="M42" s="356" t="s">
        <v>533</v>
      </c>
    </row>
    <row r="43" spans="2:13" ht="27.75" customHeight="1" x14ac:dyDescent="0.2">
      <c r="B43" s="1245"/>
      <c r="C43" s="1246"/>
      <c r="D43" s="103"/>
      <c r="E43" s="1251" t="s">
        <v>33</v>
      </c>
      <c r="F43" s="1251"/>
      <c r="G43" s="1251"/>
      <c r="H43" s="1252"/>
      <c r="I43" s="354">
        <v>9089</v>
      </c>
      <c r="J43" s="355">
        <v>8491</v>
      </c>
      <c r="K43" s="355">
        <v>7771</v>
      </c>
      <c r="L43" s="355">
        <v>7970</v>
      </c>
      <c r="M43" s="356">
        <v>7941</v>
      </c>
    </row>
    <row r="44" spans="2:13" ht="27.75" customHeight="1" x14ac:dyDescent="0.2">
      <c r="B44" s="1245"/>
      <c r="C44" s="1246"/>
      <c r="D44" s="103"/>
      <c r="E44" s="1251" t="s">
        <v>34</v>
      </c>
      <c r="F44" s="1251"/>
      <c r="G44" s="1251"/>
      <c r="H44" s="1252"/>
      <c r="I44" s="354">
        <v>233</v>
      </c>
      <c r="J44" s="355">
        <v>273</v>
      </c>
      <c r="K44" s="355">
        <v>240</v>
      </c>
      <c r="L44" s="355">
        <v>207</v>
      </c>
      <c r="M44" s="356">
        <v>177</v>
      </c>
    </row>
    <row r="45" spans="2:13" ht="27.75" customHeight="1" x14ac:dyDescent="0.2">
      <c r="B45" s="1245"/>
      <c r="C45" s="1246"/>
      <c r="D45" s="103"/>
      <c r="E45" s="1251" t="s">
        <v>35</v>
      </c>
      <c r="F45" s="1251"/>
      <c r="G45" s="1251"/>
      <c r="H45" s="1252"/>
      <c r="I45" s="354">
        <v>2845</v>
      </c>
      <c r="J45" s="355">
        <v>2704</v>
      </c>
      <c r="K45" s="355">
        <v>2665</v>
      </c>
      <c r="L45" s="355">
        <v>2657</v>
      </c>
      <c r="M45" s="356">
        <v>2601</v>
      </c>
    </row>
    <row r="46" spans="2:13" ht="27.75" customHeight="1" x14ac:dyDescent="0.2">
      <c r="B46" s="1245"/>
      <c r="C46" s="1246"/>
      <c r="D46" s="104"/>
      <c r="E46" s="1251" t="s">
        <v>36</v>
      </c>
      <c r="F46" s="1251"/>
      <c r="G46" s="1251"/>
      <c r="H46" s="1252"/>
      <c r="I46" s="354">
        <v>1195</v>
      </c>
      <c r="J46" s="355">
        <v>1127</v>
      </c>
      <c r="K46" s="355">
        <v>1082</v>
      </c>
      <c r="L46" s="355">
        <v>1052</v>
      </c>
      <c r="M46" s="356">
        <v>1011</v>
      </c>
    </row>
    <row r="47" spans="2:13" ht="27.75" customHeight="1" x14ac:dyDescent="0.2">
      <c r="B47" s="1245"/>
      <c r="C47" s="1246"/>
      <c r="D47" s="105"/>
      <c r="E47" s="1253" t="s">
        <v>37</v>
      </c>
      <c r="F47" s="1254"/>
      <c r="G47" s="1254"/>
      <c r="H47" s="1255"/>
      <c r="I47" s="354" t="s">
        <v>533</v>
      </c>
      <c r="J47" s="355" t="s">
        <v>533</v>
      </c>
      <c r="K47" s="355" t="s">
        <v>533</v>
      </c>
      <c r="L47" s="355" t="s">
        <v>533</v>
      </c>
      <c r="M47" s="356" t="s">
        <v>533</v>
      </c>
    </row>
    <row r="48" spans="2:13" ht="27.75" customHeight="1" x14ac:dyDescent="0.2">
      <c r="B48" s="1245"/>
      <c r="C48" s="1246"/>
      <c r="D48" s="103"/>
      <c r="E48" s="1251" t="s">
        <v>38</v>
      </c>
      <c r="F48" s="1251"/>
      <c r="G48" s="1251"/>
      <c r="H48" s="1252"/>
      <c r="I48" s="354" t="s">
        <v>533</v>
      </c>
      <c r="J48" s="355" t="s">
        <v>533</v>
      </c>
      <c r="K48" s="355" t="s">
        <v>533</v>
      </c>
      <c r="L48" s="355" t="s">
        <v>533</v>
      </c>
      <c r="M48" s="356" t="s">
        <v>533</v>
      </c>
    </row>
    <row r="49" spans="2:13" ht="27.75" customHeight="1" x14ac:dyDescent="0.2">
      <c r="B49" s="1247"/>
      <c r="C49" s="1248"/>
      <c r="D49" s="103"/>
      <c r="E49" s="1251" t="s">
        <v>39</v>
      </c>
      <c r="F49" s="1251"/>
      <c r="G49" s="1251"/>
      <c r="H49" s="1252"/>
      <c r="I49" s="354" t="s">
        <v>533</v>
      </c>
      <c r="J49" s="355" t="s">
        <v>533</v>
      </c>
      <c r="K49" s="355" t="s">
        <v>533</v>
      </c>
      <c r="L49" s="355" t="s">
        <v>533</v>
      </c>
      <c r="M49" s="356" t="s">
        <v>533</v>
      </c>
    </row>
    <row r="50" spans="2:13" ht="27.75" customHeight="1" x14ac:dyDescent="0.2">
      <c r="B50" s="1256" t="s">
        <v>40</v>
      </c>
      <c r="C50" s="1257"/>
      <c r="D50" s="106"/>
      <c r="E50" s="1251" t="s">
        <v>41</v>
      </c>
      <c r="F50" s="1251"/>
      <c r="G50" s="1251"/>
      <c r="H50" s="1252"/>
      <c r="I50" s="354">
        <v>7355</v>
      </c>
      <c r="J50" s="355">
        <v>8509</v>
      </c>
      <c r="K50" s="355">
        <v>9783</v>
      </c>
      <c r="L50" s="355">
        <v>11130</v>
      </c>
      <c r="M50" s="356">
        <v>13459</v>
      </c>
    </row>
    <row r="51" spans="2:13" ht="27.75" customHeight="1" x14ac:dyDescent="0.2">
      <c r="B51" s="1245"/>
      <c r="C51" s="1246"/>
      <c r="D51" s="103"/>
      <c r="E51" s="1251" t="s">
        <v>42</v>
      </c>
      <c r="F51" s="1251"/>
      <c r="G51" s="1251"/>
      <c r="H51" s="1252"/>
      <c r="I51" s="354">
        <v>2727</v>
      </c>
      <c r="J51" s="355">
        <v>2637</v>
      </c>
      <c r="K51" s="355">
        <v>2592</v>
      </c>
      <c r="L51" s="355">
        <v>2518</v>
      </c>
      <c r="M51" s="356">
        <v>2456</v>
      </c>
    </row>
    <row r="52" spans="2:13" ht="27.75" customHeight="1" x14ac:dyDescent="0.2">
      <c r="B52" s="1247"/>
      <c r="C52" s="1248"/>
      <c r="D52" s="103"/>
      <c r="E52" s="1251" t="s">
        <v>43</v>
      </c>
      <c r="F52" s="1251"/>
      <c r="G52" s="1251"/>
      <c r="H52" s="1252"/>
      <c r="I52" s="354">
        <v>14982</v>
      </c>
      <c r="J52" s="355">
        <v>14661</v>
      </c>
      <c r="K52" s="355">
        <v>14420</v>
      </c>
      <c r="L52" s="355">
        <v>14103</v>
      </c>
      <c r="M52" s="356">
        <v>13782</v>
      </c>
    </row>
    <row r="53" spans="2:13" ht="27.75" customHeight="1" thickBot="1" x14ac:dyDescent="0.25">
      <c r="B53" s="1258" t="s">
        <v>44</v>
      </c>
      <c r="C53" s="1259"/>
      <c r="D53" s="107"/>
      <c r="E53" s="1260" t="s">
        <v>45</v>
      </c>
      <c r="F53" s="1260"/>
      <c r="G53" s="1260"/>
      <c r="H53" s="1261"/>
      <c r="I53" s="357">
        <v>4272</v>
      </c>
      <c r="J53" s="358">
        <v>3259</v>
      </c>
      <c r="K53" s="358">
        <v>2727</v>
      </c>
      <c r="L53" s="358">
        <v>2209</v>
      </c>
      <c r="M53" s="359">
        <v>86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NcunYnPOAonxv/xtnoKXjqfXL+R6x900aqvOTwfxq6K7qHtT5O5zQS6bZdq/RibCv3B1i8oEccwRCwfDcBzkZw==" saltValue="BeBG2+50xDXWJ2acb8i0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576</v>
      </c>
      <c r="G54" s="116" t="s">
        <v>577</v>
      </c>
      <c r="H54" s="117" t="s">
        <v>578</v>
      </c>
    </row>
    <row r="55" spans="2:8" ht="52.5" customHeight="1" x14ac:dyDescent="0.2">
      <c r="B55" s="118"/>
      <c r="C55" s="1270" t="s">
        <v>48</v>
      </c>
      <c r="D55" s="1270"/>
      <c r="E55" s="1271"/>
      <c r="F55" s="119">
        <v>4711</v>
      </c>
      <c r="G55" s="119">
        <v>3665</v>
      </c>
      <c r="H55" s="120">
        <v>4012</v>
      </c>
    </row>
    <row r="56" spans="2:8" ht="52.5" customHeight="1" x14ac:dyDescent="0.2">
      <c r="B56" s="121"/>
      <c r="C56" s="1272" t="s">
        <v>49</v>
      </c>
      <c r="D56" s="1272"/>
      <c r="E56" s="1273"/>
      <c r="F56" s="122">
        <v>3</v>
      </c>
      <c r="G56" s="122">
        <v>3</v>
      </c>
      <c r="H56" s="123">
        <v>3</v>
      </c>
    </row>
    <row r="57" spans="2:8" ht="53.25" customHeight="1" x14ac:dyDescent="0.2">
      <c r="B57" s="121"/>
      <c r="C57" s="1274" t="s">
        <v>50</v>
      </c>
      <c r="D57" s="1274"/>
      <c r="E57" s="1275"/>
      <c r="F57" s="124">
        <v>3355</v>
      </c>
      <c r="G57" s="124">
        <v>5646</v>
      </c>
      <c r="H57" s="125">
        <v>7493</v>
      </c>
    </row>
    <row r="58" spans="2:8" ht="45.75" customHeight="1" x14ac:dyDescent="0.2">
      <c r="B58" s="126"/>
      <c r="C58" s="1262" t="s">
        <v>626</v>
      </c>
      <c r="D58" s="1263"/>
      <c r="E58" s="1264"/>
      <c r="F58" s="127">
        <v>1236</v>
      </c>
      <c r="G58" s="127">
        <v>2867</v>
      </c>
      <c r="H58" s="128">
        <v>4551</v>
      </c>
    </row>
    <row r="59" spans="2:8" ht="45.75" customHeight="1" x14ac:dyDescent="0.2">
      <c r="B59" s="126"/>
      <c r="C59" s="1262" t="s">
        <v>627</v>
      </c>
      <c r="D59" s="1263"/>
      <c r="E59" s="1264"/>
      <c r="F59" s="127">
        <v>409</v>
      </c>
      <c r="G59" s="127">
        <v>419</v>
      </c>
      <c r="H59" s="128">
        <v>729</v>
      </c>
    </row>
    <row r="60" spans="2:8" ht="45.75" customHeight="1" x14ac:dyDescent="0.2">
      <c r="B60" s="126"/>
      <c r="C60" s="1262" t="s">
        <v>628</v>
      </c>
      <c r="D60" s="1263"/>
      <c r="E60" s="1264"/>
      <c r="F60" s="127">
        <v>528</v>
      </c>
      <c r="G60" s="127">
        <v>587</v>
      </c>
      <c r="H60" s="128">
        <v>623</v>
      </c>
    </row>
    <row r="61" spans="2:8" ht="45.75" customHeight="1" x14ac:dyDescent="0.2">
      <c r="B61" s="126"/>
      <c r="C61" s="1262" t="s">
        <v>629</v>
      </c>
      <c r="D61" s="1263"/>
      <c r="E61" s="1264"/>
      <c r="F61" s="127">
        <v>370</v>
      </c>
      <c r="G61" s="127">
        <v>357</v>
      </c>
      <c r="H61" s="128">
        <v>343</v>
      </c>
    </row>
    <row r="62" spans="2:8" ht="45.75" customHeight="1" thickBot="1" x14ac:dyDescent="0.25">
      <c r="B62" s="129"/>
      <c r="C62" s="1265" t="s">
        <v>630</v>
      </c>
      <c r="D62" s="1266"/>
      <c r="E62" s="1267"/>
      <c r="F62" s="130">
        <v>318</v>
      </c>
      <c r="G62" s="130">
        <v>318</v>
      </c>
      <c r="H62" s="131">
        <v>318</v>
      </c>
    </row>
    <row r="63" spans="2:8" ht="52.5" customHeight="1" thickBot="1" x14ac:dyDescent="0.25">
      <c r="B63" s="132"/>
      <c r="C63" s="1268" t="s">
        <v>51</v>
      </c>
      <c r="D63" s="1268"/>
      <c r="E63" s="1269"/>
      <c r="F63" s="133">
        <v>8068</v>
      </c>
      <c r="G63" s="133">
        <v>9314</v>
      </c>
      <c r="H63" s="134">
        <v>11508</v>
      </c>
    </row>
    <row r="64" spans="2:8" ht="13.2" x14ac:dyDescent="0.2"/>
  </sheetData>
  <sheetProtection algorithmName="SHA-512" hashValue="Eq9ugsW1Z8c7RCrRo+pnkExn3JA+NYePHLgzjkW473m4pmvV9U5GIEpQPoDKVuNfAXJHjn5nobzqzRzw/y2Ebw==" saltValue="DySrS+cXd3i9px5CI0lC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633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634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635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636</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574</v>
      </c>
      <c r="BQ50" s="1281"/>
      <c r="BR50" s="1281"/>
      <c r="BS50" s="1281"/>
      <c r="BT50" s="1281"/>
      <c r="BU50" s="1281"/>
      <c r="BV50" s="1281"/>
      <c r="BW50" s="1281"/>
      <c r="BX50" s="1281" t="s">
        <v>575</v>
      </c>
      <c r="BY50" s="1281"/>
      <c r="BZ50" s="1281"/>
      <c r="CA50" s="1281"/>
      <c r="CB50" s="1281"/>
      <c r="CC50" s="1281"/>
      <c r="CD50" s="1281"/>
      <c r="CE50" s="1281"/>
      <c r="CF50" s="1281" t="s">
        <v>576</v>
      </c>
      <c r="CG50" s="1281"/>
      <c r="CH50" s="1281"/>
      <c r="CI50" s="1281"/>
      <c r="CJ50" s="1281"/>
      <c r="CK50" s="1281"/>
      <c r="CL50" s="1281"/>
      <c r="CM50" s="1281"/>
      <c r="CN50" s="1281" t="s">
        <v>577</v>
      </c>
      <c r="CO50" s="1281"/>
      <c r="CP50" s="1281"/>
      <c r="CQ50" s="1281"/>
      <c r="CR50" s="1281"/>
      <c r="CS50" s="1281"/>
      <c r="CT50" s="1281"/>
      <c r="CU50" s="1281"/>
      <c r="CV50" s="1281" t="s">
        <v>578</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637</v>
      </c>
      <c r="AO51" s="1279"/>
      <c r="AP51" s="1279"/>
      <c r="AQ51" s="1279"/>
      <c r="AR51" s="1279"/>
      <c r="AS51" s="1279"/>
      <c r="AT51" s="1279"/>
      <c r="AU51" s="1279"/>
      <c r="AV51" s="1279"/>
      <c r="AW51" s="1279"/>
      <c r="AX51" s="1279"/>
      <c r="AY51" s="1279"/>
      <c r="AZ51" s="1279"/>
      <c r="BA51" s="1279"/>
      <c r="BB51" s="1279" t="s">
        <v>638</v>
      </c>
      <c r="BC51" s="1279"/>
      <c r="BD51" s="1279"/>
      <c r="BE51" s="1279"/>
      <c r="BF51" s="1279"/>
      <c r="BG51" s="1279"/>
      <c r="BH51" s="1279"/>
      <c r="BI51" s="1279"/>
      <c r="BJ51" s="1279"/>
      <c r="BK51" s="1279"/>
      <c r="BL51" s="1279"/>
      <c r="BM51" s="1279"/>
      <c r="BN51" s="1279"/>
      <c r="BO51" s="1279"/>
      <c r="BP51" s="1276">
        <v>45.7</v>
      </c>
      <c r="BQ51" s="1276"/>
      <c r="BR51" s="1276"/>
      <c r="BS51" s="1276"/>
      <c r="BT51" s="1276"/>
      <c r="BU51" s="1276"/>
      <c r="BV51" s="1276"/>
      <c r="BW51" s="1276"/>
      <c r="BX51" s="1276">
        <v>34.9</v>
      </c>
      <c r="BY51" s="1276"/>
      <c r="BZ51" s="1276"/>
      <c r="CA51" s="1276"/>
      <c r="CB51" s="1276"/>
      <c r="CC51" s="1276"/>
      <c r="CD51" s="1276"/>
      <c r="CE51" s="1276"/>
      <c r="CF51" s="1276">
        <v>29</v>
      </c>
      <c r="CG51" s="1276"/>
      <c r="CH51" s="1276"/>
      <c r="CI51" s="1276"/>
      <c r="CJ51" s="1276"/>
      <c r="CK51" s="1276"/>
      <c r="CL51" s="1276"/>
      <c r="CM51" s="1276"/>
      <c r="CN51" s="1276">
        <v>22.7</v>
      </c>
      <c r="CO51" s="1276"/>
      <c r="CP51" s="1276"/>
      <c r="CQ51" s="1276"/>
      <c r="CR51" s="1276"/>
      <c r="CS51" s="1276"/>
      <c r="CT51" s="1276"/>
      <c r="CU51" s="1276"/>
      <c r="CV51" s="1276">
        <v>0.8</v>
      </c>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640</v>
      </c>
      <c r="BC53" s="1279"/>
      <c r="BD53" s="1279"/>
      <c r="BE53" s="1279"/>
      <c r="BF53" s="1279"/>
      <c r="BG53" s="1279"/>
      <c r="BH53" s="1279"/>
      <c r="BI53" s="1279"/>
      <c r="BJ53" s="1279"/>
      <c r="BK53" s="1279"/>
      <c r="BL53" s="1279"/>
      <c r="BM53" s="1279"/>
      <c r="BN53" s="1279"/>
      <c r="BO53" s="1279"/>
      <c r="BP53" s="1276">
        <v>60.4</v>
      </c>
      <c r="BQ53" s="1276"/>
      <c r="BR53" s="1276"/>
      <c r="BS53" s="1276"/>
      <c r="BT53" s="1276"/>
      <c r="BU53" s="1276"/>
      <c r="BV53" s="1276"/>
      <c r="BW53" s="1276"/>
      <c r="BX53" s="1276">
        <v>61.2</v>
      </c>
      <c r="BY53" s="1276"/>
      <c r="BZ53" s="1276"/>
      <c r="CA53" s="1276"/>
      <c r="CB53" s="1276"/>
      <c r="CC53" s="1276"/>
      <c r="CD53" s="1276"/>
      <c r="CE53" s="1276"/>
      <c r="CF53" s="1276">
        <v>61.6</v>
      </c>
      <c r="CG53" s="1276"/>
      <c r="CH53" s="1276"/>
      <c r="CI53" s="1276"/>
      <c r="CJ53" s="1276"/>
      <c r="CK53" s="1276"/>
      <c r="CL53" s="1276"/>
      <c r="CM53" s="1276"/>
      <c r="CN53" s="1276">
        <v>60.2</v>
      </c>
      <c r="CO53" s="1276"/>
      <c r="CP53" s="1276"/>
      <c r="CQ53" s="1276"/>
      <c r="CR53" s="1276"/>
      <c r="CS53" s="1276"/>
      <c r="CT53" s="1276"/>
      <c r="CU53" s="1276"/>
      <c r="CV53" s="1276">
        <v>61.5</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642</v>
      </c>
      <c r="AO55" s="1281"/>
      <c r="AP55" s="1281"/>
      <c r="AQ55" s="1281"/>
      <c r="AR55" s="1281"/>
      <c r="AS55" s="1281"/>
      <c r="AT55" s="1281"/>
      <c r="AU55" s="1281"/>
      <c r="AV55" s="1281"/>
      <c r="AW55" s="1281"/>
      <c r="AX55" s="1281"/>
      <c r="AY55" s="1281"/>
      <c r="AZ55" s="1281"/>
      <c r="BA55" s="1281"/>
      <c r="BB55" s="1279" t="s">
        <v>638</v>
      </c>
      <c r="BC55" s="1279"/>
      <c r="BD55" s="1279"/>
      <c r="BE55" s="1279"/>
      <c r="BF55" s="1279"/>
      <c r="BG55" s="1279"/>
      <c r="BH55" s="1279"/>
      <c r="BI55" s="1279"/>
      <c r="BJ55" s="1279"/>
      <c r="BK55" s="1279"/>
      <c r="BL55" s="1279"/>
      <c r="BM55" s="1279"/>
      <c r="BN55" s="1279"/>
      <c r="BO55" s="1279"/>
      <c r="BP55" s="1276">
        <v>55.4</v>
      </c>
      <c r="BQ55" s="1276"/>
      <c r="BR55" s="1276"/>
      <c r="BS55" s="1276"/>
      <c r="BT55" s="1276"/>
      <c r="BU55" s="1276"/>
      <c r="BV55" s="1276"/>
      <c r="BW55" s="1276"/>
      <c r="BX55" s="1276">
        <v>52.7</v>
      </c>
      <c r="BY55" s="1276"/>
      <c r="BZ55" s="1276"/>
      <c r="CA55" s="1276"/>
      <c r="CB55" s="1276"/>
      <c r="CC55" s="1276"/>
      <c r="CD55" s="1276"/>
      <c r="CE55" s="1276"/>
      <c r="CF55" s="1276">
        <v>49.7</v>
      </c>
      <c r="CG55" s="1276"/>
      <c r="CH55" s="1276"/>
      <c r="CI55" s="1276"/>
      <c r="CJ55" s="1276"/>
      <c r="CK55" s="1276"/>
      <c r="CL55" s="1276"/>
      <c r="CM55" s="1276"/>
      <c r="CN55" s="1276">
        <v>37.299999999999997</v>
      </c>
      <c r="CO55" s="1276"/>
      <c r="CP55" s="1276"/>
      <c r="CQ55" s="1276"/>
      <c r="CR55" s="1276"/>
      <c r="CS55" s="1276"/>
      <c r="CT55" s="1276"/>
      <c r="CU55" s="1276"/>
      <c r="CV55" s="1276">
        <v>25.1</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639</v>
      </c>
      <c r="BC57" s="1279"/>
      <c r="BD57" s="1279"/>
      <c r="BE57" s="1279"/>
      <c r="BF57" s="1279"/>
      <c r="BG57" s="1279"/>
      <c r="BH57" s="1279"/>
      <c r="BI57" s="1279"/>
      <c r="BJ57" s="1279"/>
      <c r="BK57" s="1279"/>
      <c r="BL57" s="1279"/>
      <c r="BM57" s="1279"/>
      <c r="BN57" s="1279"/>
      <c r="BO57" s="1279"/>
      <c r="BP57" s="1276">
        <v>58.7</v>
      </c>
      <c r="BQ57" s="1276"/>
      <c r="BR57" s="1276"/>
      <c r="BS57" s="1276"/>
      <c r="BT57" s="1276"/>
      <c r="BU57" s="1276"/>
      <c r="BV57" s="1276"/>
      <c r="BW57" s="1276"/>
      <c r="BX57" s="1276">
        <v>59.9</v>
      </c>
      <c r="BY57" s="1276"/>
      <c r="BZ57" s="1276"/>
      <c r="CA57" s="1276"/>
      <c r="CB57" s="1276"/>
      <c r="CC57" s="1276"/>
      <c r="CD57" s="1276"/>
      <c r="CE57" s="1276"/>
      <c r="CF57" s="1276">
        <v>60.1</v>
      </c>
      <c r="CG57" s="1276"/>
      <c r="CH57" s="1276"/>
      <c r="CI57" s="1276"/>
      <c r="CJ57" s="1276"/>
      <c r="CK57" s="1276"/>
      <c r="CL57" s="1276"/>
      <c r="CM57" s="1276"/>
      <c r="CN57" s="1276">
        <v>61.9</v>
      </c>
      <c r="CO57" s="1276"/>
      <c r="CP57" s="1276"/>
      <c r="CQ57" s="1276"/>
      <c r="CR57" s="1276"/>
      <c r="CS57" s="1276"/>
      <c r="CT57" s="1276"/>
      <c r="CU57" s="1276"/>
      <c r="CV57" s="1276">
        <v>63.1</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643</v>
      </c>
    </row>
    <row r="64" spans="1:109" ht="13.2" x14ac:dyDescent="0.2">
      <c r="B64" s="375"/>
      <c r="G64" s="382"/>
      <c r="I64" s="395"/>
      <c r="J64" s="395"/>
      <c r="K64" s="395"/>
      <c r="L64" s="395"/>
      <c r="M64" s="395"/>
      <c r="N64" s="396"/>
      <c r="AM64" s="382"/>
      <c r="AN64" s="382" t="s">
        <v>634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644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636</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574</v>
      </c>
      <c r="BQ72" s="1281"/>
      <c r="BR72" s="1281"/>
      <c r="BS72" s="1281"/>
      <c r="BT72" s="1281"/>
      <c r="BU72" s="1281"/>
      <c r="BV72" s="1281"/>
      <c r="BW72" s="1281"/>
      <c r="BX72" s="1281" t="s">
        <v>575</v>
      </c>
      <c r="BY72" s="1281"/>
      <c r="BZ72" s="1281"/>
      <c r="CA72" s="1281"/>
      <c r="CB72" s="1281"/>
      <c r="CC72" s="1281"/>
      <c r="CD72" s="1281"/>
      <c r="CE72" s="1281"/>
      <c r="CF72" s="1281" t="s">
        <v>576</v>
      </c>
      <c r="CG72" s="1281"/>
      <c r="CH72" s="1281"/>
      <c r="CI72" s="1281"/>
      <c r="CJ72" s="1281"/>
      <c r="CK72" s="1281"/>
      <c r="CL72" s="1281"/>
      <c r="CM72" s="1281"/>
      <c r="CN72" s="1281" t="s">
        <v>577</v>
      </c>
      <c r="CO72" s="1281"/>
      <c r="CP72" s="1281"/>
      <c r="CQ72" s="1281"/>
      <c r="CR72" s="1281"/>
      <c r="CS72" s="1281"/>
      <c r="CT72" s="1281"/>
      <c r="CU72" s="1281"/>
      <c r="CV72" s="1281" t="s">
        <v>578</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637</v>
      </c>
      <c r="AO73" s="1279"/>
      <c r="AP73" s="1279"/>
      <c r="AQ73" s="1279"/>
      <c r="AR73" s="1279"/>
      <c r="AS73" s="1279"/>
      <c r="AT73" s="1279"/>
      <c r="AU73" s="1279"/>
      <c r="AV73" s="1279"/>
      <c r="AW73" s="1279"/>
      <c r="AX73" s="1279"/>
      <c r="AY73" s="1279"/>
      <c r="AZ73" s="1279"/>
      <c r="BA73" s="1279"/>
      <c r="BB73" s="1279" t="s">
        <v>638</v>
      </c>
      <c r="BC73" s="1279"/>
      <c r="BD73" s="1279"/>
      <c r="BE73" s="1279"/>
      <c r="BF73" s="1279"/>
      <c r="BG73" s="1279"/>
      <c r="BH73" s="1279"/>
      <c r="BI73" s="1279"/>
      <c r="BJ73" s="1279"/>
      <c r="BK73" s="1279"/>
      <c r="BL73" s="1279"/>
      <c r="BM73" s="1279"/>
      <c r="BN73" s="1279"/>
      <c r="BO73" s="1279"/>
      <c r="BP73" s="1276">
        <v>45.7</v>
      </c>
      <c r="BQ73" s="1276"/>
      <c r="BR73" s="1276"/>
      <c r="BS73" s="1276"/>
      <c r="BT73" s="1276"/>
      <c r="BU73" s="1276"/>
      <c r="BV73" s="1276"/>
      <c r="BW73" s="1276"/>
      <c r="BX73" s="1276">
        <v>34.9</v>
      </c>
      <c r="BY73" s="1276"/>
      <c r="BZ73" s="1276"/>
      <c r="CA73" s="1276"/>
      <c r="CB73" s="1276"/>
      <c r="CC73" s="1276"/>
      <c r="CD73" s="1276"/>
      <c r="CE73" s="1276"/>
      <c r="CF73" s="1276">
        <v>29</v>
      </c>
      <c r="CG73" s="1276"/>
      <c r="CH73" s="1276"/>
      <c r="CI73" s="1276"/>
      <c r="CJ73" s="1276"/>
      <c r="CK73" s="1276"/>
      <c r="CL73" s="1276"/>
      <c r="CM73" s="1276"/>
      <c r="CN73" s="1276">
        <v>22.7</v>
      </c>
      <c r="CO73" s="1276"/>
      <c r="CP73" s="1276"/>
      <c r="CQ73" s="1276"/>
      <c r="CR73" s="1276"/>
      <c r="CS73" s="1276"/>
      <c r="CT73" s="1276"/>
      <c r="CU73" s="1276"/>
      <c r="CV73" s="1276">
        <v>0.8</v>
      </c>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645</v>
      </c>
      <c r="BC75" s="1279"/>
      <c r="BD75" s="1279"/>
      <c r="BE75" s="1279"/>
      <c r="BF75" s="1279"/>
      <c r="BG75" s="1279"/>
      <c r="BH75" s="1279"/>
      <c r="BI75" s="1279"/>
      <c r="BJ75" s="1279"/>
      <c r="BK75" s="1279"/>
      <c r="BL75" s="1279"/>
      <c r="BM75" s="1279"/>
      <c r="BN75" s="1279"/>
      <c r="BO75" s="1279"/>
      <c r="BP75" s="1276">
        <v>9.3000000000000007</v>
      </c>
      <c r="BQ75" s="1276"/>
      <c r="BR75" s="1276"/>
      <c r="BS75" s="1276"/>
      <c r="BT75" s="1276"/>
      <c r="BU75" s="1276"/>
      <c r="BV75" s="1276"/>
      <c r="BW75" s="1276"/>
      <c r="BX75" s="1276">
        <v>8.6</v>
      </c>
      <c r="BY75" s="1276"/>
      <c r="BZ75" s="1276"/>
      <c r="CA75" s="1276"/>
      <c r="CB75" s="1276"/>
      <c r="CC75" s="1276"/>
      <c r="CD75" s="1276"/>
      <c r="CE75" s="1276"/>
      <c r="CF75" s="1276">
        <v>7.9</v>
      </c>
      <c r="CG75" s="1276"/>
      <c r="CH75" s="1276"/>
      <c r="CI75" s="1276"/>
      <c r="CJ75" s="1276"/>
      <c r="CK75" s="1276"/>
      <c r="CL75" s="1276"/>
      <c r="CM75" s="1276"/>
      <c r="CN75" s="1276">
        <v>8</v>
      </c>
      <c r="CO75" s="1276"/>
      <c r="CP75" s="1276"/>
      <c r="CQ75" s="1276"/>
      <c r="CR75" s="1276"/>
      <c r="CS75" s="1276"/>
      <c r="CT75" s="1276"/>
      <c r="CU75" s="1276"/>
      <c r="CV75" s="1276">
        <v>8.3000000000000007</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641</v>
      </c>
      <c r="AO77" s="1281"/>
      <c r="AP77" s="1281"/>
      <c r="AQ77" s="1281"/>
      <c r="AR77" s="1281"/>
      <c r="AS77" s="1281"/>
      <c r="AT77" s="1281"/>
      <c r="AU77" s="1281"/>
      <c r="AV77" s="1281"/>
      <c r="AW77" s="1281"/>
      <c r="AX77" s="1281"/>
      <c r="AY77" s="1281"/>
      <c r="AZ77" s="1281"/>
      <c r="BA77" s="1281"/>
      <c r="BB77" s="1279" t="s">
        <v>638</v>
      </c>
      <c r="BC77" s="1279"/>
      <c r="BD77" s="1279"/>
      <c r="BE77" s="1279"/>
      <c r="BF77" s="1279"/>
      <c r="BG77" s="1279"/>
      <c r="BH77" s="1279"/>
      <c r="BI77" s="1279"/>
      <c r="BJ77" s="1279"/>
      <c r="BK77" s="1279"/>
      <c r="BL77" s="1279"/>
      <c r="BM77" s="1279"/>
      <c r="BN77" s="1279"/>
      <c r="BO77" s="1279"/>
      <c r="BP77" s="1276">
        <v>55.4</v>
      </c>
      <c r="BQ77" s="1276"/>
      <c r="BR77" s="1276"/>
      <c r="BS77" s="1276"/>
      <c r="BT77" s="1276"/>
      <c r="BU77" s="1276"/>
      <c r="BV77" s="1276"/>
      <c r="BW77" s="1276"/>
      <c r="BX77" s="1276">
        <v>52.7</v>
      </c>
      <c r="BY77" s="1276"/>
      <c r="BZ77" s="1276"/>
      <c r="CA77" s="1276"/>
      <c r="CB77" s="1276"/>
      <c r="CC77" s="1276"/>
      <c r="CD77" s="1276"/>
      <c r="CE77" s="1276"/>
      <c r="CF77" s="1276">
        <v>49.7</v>
      </c>
      <c r="CG77" s="1276"/>
      <c r="CH77" s="1276"/>
      <c r="CI77" s="1276"/>
      <c r="CJ77" s="1276"/>
      <c r="CK77" s="1276"/>
      <c r="CL77" s="1276"/>
      <c r="CM77" s="1276"/>
      <c r="CN77" s="1276">
        <v>37.299999999999997</v>
      </c>
      <c r="CO77" s="1276"/>
      <c r="CP77" s="1276"/>
      <c r="CQ77" s="1276"/>
      <c r="CR77" s="1276"/>
      <c r="CS77" s="1276"/>
      <c r="CT77" s="1276"/>
      <c r="CU77" s="1276"/>
      <c r="CV77" s="1276">
        <v>25.1</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645</v>
      </c>
      <c r="BC79" s="1279"/>
      <c r="BD79" s="1279"/>
      <c r="BE79" s="1279"/>
      <c r="BF79" s="1279"/>
      <c r="BG79" s="1279"/>
      <c r="BH79" s="1279"/>
      <c r="BI79" s="1279"/>
      <c r="BJ79" s="1279"/>
      <c r="BK79" s="1279"/>
      <c r="BL79" s="1279"/>
      <c r="BM79" s="1279"/>
      <c r="BN79" s="1279"/>
      <c r="BO79" s="1279"/>
      <c r="BP79" s="1276">
        <v>9.6999999999999993</v>
      </c>
      <c r="BQ79" s="1276"/>
      <c r="BR79" s="1276"/>
      <c r="BS79" s="1276"/>
      <c r="BT79" s="1276"/>
      <c r="BU79" s="1276"/>
      <c r="BV79" s="1276"/>
      <c r="BW79" s="1276"/>
      <c r="BX79" s="1276">
        <v>9.5</v>
      </c>
      <c r="BY79" s="1276"/>
      <c r="BZ79" s="1276"/>
      <c r="CA79" s="1276"/>
      <c r="CB79" s="1276"/>
      <c r="CC79" s="1276"/>
      <c r="CD79" s="1276"/>
      <c r="CE79" s="1276"/>
      <c r="CF79" s="1276">
        <v>9.1999999999999993</v>
      </c>
      <c r="CG79" s="1276"/>
      <c r="CH79" s="1276"/>
      <c r="CI79" s="1276"/>
      <c r="CJ79" s="1276"/>
      <c r="CK79" s="1276"/>
      <c r="CL79" s="1276"/>
      <c r="CM79" s="1276"/>
      <c r="CN79" s="1276">
        <v>8.6</v>
      </c>
      <c r="CO79" s="1276"/>
      <c r="CP79" s="1276"/>
      <c r="CQ79" s="1276"/>
      <c r="CR79" s="1276"/>
      <c r="CS79" s="1276"/>
      <c r="CT79" s="1276"/>
      <c r="CU79" s="1276"/>
      <c r="CV79" s="1276">
        <v>8.3000000000000007</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0P/XvCxO1yDYFx9noxR906/5cBNfTwyXD9ZtuB/2WanZL4JUee/QfSS/7WVuKn+4oS0ql629t0KtnU6zYU8aTQ==" saltValue="Sva26mK7c7lQEmWe7LRmK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646</v>
      </c>
    </row>
  </sheetData>
  <sheetProtection algorithmName="SHA-512" hashValue="kedSTWNKFOb4khjYIkCFtXwxF+ZnmxLYX1KGLO1qrcYuc5DuMewwfFYG6dorLWILV3HaJW3crgb/DSSW/SoObQ==" saltValue="c7Gn/PTxoRF0BDTxb+qZ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647</v>
      </c>
    </row>
  </sheetData>
  <sheetProtection algorithmName="SHA-512" hashValue="bhe83DI+QVSqdn3gjuD6bnXHsSR3Z0IjNrT3RqpkXHVUsQiECisMV4fZwjPXv+h7yE1zaDV9ULcB84+tRweDdw==" saltValue="xntP2K7M5tdevUJzPDQX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571</v>
      </c>
      <c r="G2" s="148"/>
      <c r="H2" s="149"/>
    </row>
    <row r="3" spans="1:8" x14ac:dyDescent="0.2">
      <c r="A3" s="145" t="s">
        <v>564</v>
      </c>
      <c r="B3" s="150"/>
      <c r="C3" s="151"/>
      <c r="D3" s="152">
        <v>36461</v>
      </c>
      <c r="E3" s="153"/>
      <c r="F3" s="154">
        <v>68468</v>
      </c>
      <c r="G3" s="155"/>
      <c r="H3" s="156"/>
    </row>
    <row r="4" spans="1:8" x14ac:dyDescent="0.2">
      <c r="A4" s="157"/>
      <c r="B4" s="158"/>
      <c r="C4" s="159"/>
      <c r="D4" s="160">
        <v>24541</v>
      </c>
      <c r="E4" s="161"/>
      <c r="F4" s="162">
        <v>34140</v>
      </c>
      <c r="G4" s="163"/>
      <c r="H4" s="164"/>
    </row>
    <row r="5" spans="1:8" x14ac:dyDescent="0.2">
      <c r="A5" s="145" t="s">
        <v>566</v>
      </c>
      <c r="B5" s="150"/>
      <c r="C5" s="151"/>
      <c r="D5" s="152">
        <v>55019</v>
      </c>
      <c r="E5" s="153"/>
      <c r="F5" s="154">
        <v>69729</v>
      </c>
      <c r="G5" s="155"/>
      <c r="H5" s="156"/>
    </row>
    <row r="6" spans="1:8" x14ac:dyDescent="0.2">
      <c r="A6" s="157"/>
      <c r="B6" s="158"/>
      <c r="C6" s="159"/>
      <c r="D6" s="160">
        <v>22525</v>
      </c>
      <c r="E6" s="161"/>
      <c r="F6" s="162">
        <v>38908</v>
      </c>
      <c r="G6" s="163"/>
      <c r="H6" s="164"/>
    </row>
    <row r="7" spans="1:8" x14ac:dyDescent="0.2">
      <c r="A7" s="145" t="s">
        <v>567</v>
      </c>
      <c r="B7" s="150"/>
      <c r="C7" s="151"/>
      <c r="D7" s="152">
        <v>82795</v>
      </c>
      <c r="E7" s="153"/>
      <c r="F7" s="154">
        <v>74581</v>
      </c>
      <c r="G7" s="155"/>
      <c r="H7" s="156"/>
    </row>
    <row r="8" spans="1:8" x14ac:dyDescent="0.2">
      <c r="A8" s="157"/>
      <c r="B8" s="158"/>
      <c r="C8" s="159"/>
      <c r="D8" s="160">
        <v>34357</v>
      </c>
      <c r="E8" s="161"/>
      <c r="F8" s="162">
        <v>41563</v>
      </c>
      <c r="G8" s="163"/>
      <c r="H8" s="164"/>
    </row>
    <row r="9" spans="1:8" x14ac:dyDescent="0.2">
      <c r="A9" s="145" t="s">
        <v>568</v>
      </c>
      <c r="B9" s="150"/>
      <c r="C9" s="151"/>
      <c r="D9" s="152">
        <v>60847</v>
      </c>
      <c r="E9" s="153"/>
      <c r="F9" s="154">
        <v>76347</v>
      </c>
      <c r="G9" s="155"/>
      <c r="H9" s="156"/>
    </row>
    <row r="10" spans="1:8" x14ac:dyDescent="0.2">
      <c r="A10" s="157"/>
      <c r="B10" s="158"/>
      <c r="C10" s="159"/>
      <c r="D10" s="160">
        <v>26423</v>
      </c>
      <c r="E10" s="161"/>
      <c r="F10" s="162">
        <v>41762</v>
      </c>
      <c r="G10" s="163"/>
      <c r="H10" s="164"/>
    </row>
    <row r="11" spans="1:8" x14ac:dyDescent="0.2">
      <c r="A11" s="145" t="s">
        <v>569</v>
      </c>
      <c r="B11" s="150"/>
      <c r="C11" s="151"/>
      <c r="D11" s="152">
        <v>55405</v>
      </c>
      <c r="E11" s="153"/>
      <c r="F11" s="154">
        <v>69604</v>
      </c>
      <c r="G11" s="155"/>
      <c r="H11" s="156"/>
    </row>
    <row r="12" spans="1:8" x14ac:dyDescent="0.2">
      <c r="A12" s="157"/>
      <c r="B12" s="158"/>
      <c r="C12" s="165"/>
      <c r="D12" s="160">
        <v>26987</v>
      </c>
      <c r="E12" s="161"/>
      <c r="F12" s="162">
        <v>36247</v>
      </c>
      <c r="G12" s="163"/>
      <c r="H12" s="164"/>
    </row>
    <row r="13" spans="1:8" x14ac:dyDescent="0.2">
      <c r="A13" s="145"/>
      <c r="B13" s="150"/>
      <c r="C13" s="166"/>
      <c r="D13" s="167">
        <v>58105</v>
      </c>
      <c r="E13" s="168"/>
      <c r="F13" s="169">
        <v>71746</v>
      </c>
      <c r="G13" s="170"/>
      <c r="H13" s="156"/>
    </row>
    <row r="14" spans="1:8" x14ac:dyDescent="0.2">
      <c r="A14" s="157"/>
      <c r="B14" s="158"/>
      <c r="C14" s="159"/>
      <c r="D14" s="160">
        <v>26967</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9.2899999999999991</v>
      </c>
      <c r="C19" s="171">
        <f>ROUND(VALUE(SUBSTITUTE(実質収支比率等に係る経年分析!G$48,"▲","-")),2)</f>
        <v>9.07</v>
      </c>
      <c r="D19" s="171">
        <f>ROUND(VALUE(SUBSTITUTE(実質収支比率等に係る経年分析!H$48,"▲","-")),2)</f>
        <v>6.46</v>
      </c>
      <c r="E19" s="171">
        <f>ROUND(VALUE(SUBSTITUTE(実質収支比率等に係る経年分析!I$48,"▲","-")),2)</f>
        <v>6.07</v>
      </c>
      <c r="F19" s="171">
        <f>ROUND(VALUE(SUBSTITUTE(実質収支比率等に係る経年分析!J$48,"▲","-")),2)</f>
        <v>7.96</v>
      </c>
    </row>
    <row r="20" spans="1:11" x14ac:dyDescent="0.2">
      <c r="A20" s="171" t="s">
        <v>55</v>
      </c>
      <c r="B20" s="171">
        <f>ROUND(VALUE(SUBSTITUTE(実質収支比率等に係る経年分析!F$47,"▲","-")),2)</f>
        <v>33.69</v>
      </c>
      <c r="C20" s="171">
        <f>ROUND(VALUE(SUBSTITUTE(実質収支比率等に係る経年分析!G$47,"▲","-")),2)</f>
        <v>39.590000000000003</v>
      </c>
      <c r="D20" s="171">
        <f>ROUND(VALUE(SUBSTITUTE(実質収支比率等に係る経年分析!H$47,"▲","-")),2)</f>
        <v>44.01</v>
      </c>
      <c r="E20" s="171">
        <f>ROUND(VALUE(SUBSTITUTE(実質収支比率等に係る経年分析!I$47,"▲","-")),2)</f>
        <v>33.200000000000003</v>
      </c>
      <c r="F20" s="171">
        <f>ROUND(VALUE(SUBSTITUTE(実質収支比率等に係る経年分析!J$47,"▲","-")),2)</f>
        <v>34.43</v>
      </c>
    </row>
    <row r="21" spans="1:11" x14ac:dyDescent="0.2">
      <c r="A21" s="171" t="s">
        <v>56</v>
      </c>
      <c r="B21" s="171">
        <f>IF(ISNUMBER(VALUE(SUBSTITUTE(実質収支比率等に係る経年分析!F$49,"▲","-"))),ROUND(VALUE(SUBSTITUTE(実質収支比率等に係る経年分析!F$49,"▲","-")),2),NA())</f>
        <v>3.15</v>
      </c>
      <c r="C21" s="171">
        <f>IF(ISNUMBER(VALUE(SUBSTITUTE(実質収支比率等に係る経年分析!G$49,"▲","-"))),ROUND(VALUE(SUBSTITUTE(実質収支比率等に係る経年分析!G$49,"▲","-")),2),NA())</f>
        <v>-0.25</v>
      </c>
      <c r="D21" s="171">
        <f>IF(ISNUMBER(VALUE(SUBSTITUTE(実質収支比率等に係る経年分析!H$49,"▲","-"))),ROUND(VALUE(SUBSTITUTE(実質収支比率等に係る経年分析!H$49,"▲","-")),2),NA())</f>
        <v>-2.54</v>
      </c>
      <c r="E21" s="171">
        <f>IF(ISNUMBER(VALUE(SUBSTITUTE(実質収支比率等に係る経年分析!I$49,"▲","-"))),ROUND(VALUE(SUBSTITUTE(実質収支比率等に係る経年分析!I$49,"▲","-")),2),NA())</f>
        <v>-12.84</v>
      </c>
      <c r="F21" s="171">
        <f>IF(ISNUMBER(VALUE(SUBSTITUTE(実質収支比率等に係る経年分析!J$49,"▲","-"))),ROUND(VALUE(SUBSTITUTE(実質収支比率等に係る経年分析!J$49,"▲","-")),2),NA())</f>
        <v>2.27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介護予防支援事業特別会計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看護専門学校特別会計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0.56000000000000005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1.64</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0.56000000000000005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3.88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9.2799999999999994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7.96</v>
      </c>
    </row>
    <row r="36" spans="1:16" x14ac:dyDescent="0.2">
      <c r="A36" s="172" t="str">
        <f>IF(連結実質赤字比率に係る赤字・黒字の構成分析!C$34="",NA(),連結実質赤字比率に係る赤字・黒字の構成分析!C$34)</f>
        <v>市立病院事業会計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18.36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17.34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18.29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1730</v>
      </c>
      <c r="E42" s="173"/>
      <c r="F42" s="173"/>
      <c r="G42" s="173">
        <f>'実質公債費比率（分子）の構造'!L$52</f>
        <v>1510</v>
      </c>
      <c r="H42" s="173"/>
      <c r="I42" s="173"/>
      <c r="J42" s="173">
        <f>'実質公債費比率（分子）の構造'!M$52</f>
        <v>1471</v>
      </c>
      <c r="K42" s="173"/>
      <c r="L42" s="173"/>
      <c r="M42" s="173">
        <f>'実質公債費比率（分子）の構造'!N$52</f>
        <v>1459</v>
      </c>
      <c r="N42" s="173"/>
      <c r="O42" s="173"/>
      <c r="P42" s="173">
        <f>'実質公債費比率（分子）の構造'!O$52</f>
        <v>1436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23</v>
      </c>
      <c r="C45" s="173"/>
      <c r="D45" s="173"/>
      <c r="E45" s="173">
        <f>'実質公債費比率（分子）の構造'!L$49</f>
        <v>23</v>
      </c>
      <c r="F45" s="173"/>
      <c r="G45" s="173"/>
      <c r="H45" s="173">
        <f>'実質公債費比率（分子）の構造'!M$49</f>
        <v>22</v>
      </c>
      <c r="I45" s="173"/>
      <c r="J45" s="173"/>
      <c r="K45" s="173">
        <f>'実質公債費比率（分子）の構造'!N$49</f>
        <v>34</v>
      </c>
      <c r="L45" s="173"/>
      <c r="M45" s="173"/>
      <c r="N45" s="173">
        <f>'実質公債費比率（分子）の構造'!O$49</f>
        <v>32</v>
      </c>
      <c r="O45" s="173"/>
      <c r="P45" s="173"/>
    </row>
    <row r="46" spans="1:16" x14ac:dyDescent="0.2">
      <c r="A46" s="173" t="s">
        <v>67</v>
      </c>
      <c r="B46" s="173">
        <f>'実質公債費比率（分子）の構造'!K$48</f>
        <v>833</v>
      </c>
      <c r="C46" s="173"/>
      <c r="D46" s="173"/>
      <c r="E46" s="173">
        <f>'実質公債費比率（分子）の構造'!L$48</f>
        <v>803</v>
      </c>
      <c r="F46" s="173"/>
      <c r="G46" s="173"/>
      <c r="H46" s="173">
        <f>'実質公債費比率（分子）の構造'!M$48</f>
        <v>814</v>
      </c>
      <c r="I46" s="173"/>
      <c r="J46" s="173"/>
      <c r="K46" s="173">
        <f>'実質公債費比率（分子）の構造'!N$48</f>
        <v>855</v>
      </c>
      <c r="L46" s="173"/>
      <c r="M46" s="173"/>
      <c r="N46" s="173">
        <f>'実質公債費比率（分子）の構造'!O$48</f>
        <v>778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1679</v>
      </c>
      <c r="C49" s="173"/>
      <c r="D49" s="173"/>
      <c r="E49" s="173">
        <f>'実質公債費比率（分子）の構造'!L$45</f>
        <v>1375</v>
      </c>
      <c r="F49" s="173"/>
      <c r="G49" s="173"/>
      <c r="H49" s="173">
        <f>'実質公債費比率（分子）の構造'!M$45</f>
        <v>1377</v>
      </c>
      <c r="I49" s="173"/>
      <c r="J49" s="173"/>
      <c r="K49" s="173">
        <f>'実質公債費比率（分子）の構造'!N$45</f>
        <v>1440</v>
      </c>
      <c r="L49" s="173"/>
      <c r="M49" s="173"/>
      <c r="N49" s="173">
        <f>'実質公債費比率（分子）の構造'!O$45</f>
        <v>1486</v>
      </c>
      <c r="O49" s="173"/>
      <c r="P49" s="173"/>
    </row>
    <row r="50" spans="1:16" x14ac:dyDescent="0.2">
      <c r="A50" s="173" t="s">
        <v>71</v>
      </c>
      <c r="B50" s="173" t="e">
        <f>NA()</f>
        <v>#N/A</v>
      </c>
      <c r="C50" s="173">
        <f>IF(ISNUMBER('実質公債費比率（分子）の構造'!K$53),'実質公債費比率（分子）の構造'!K$53,NA())</f>
        <v>805</v>
      </c>
      <c r="D50" s="173" t="e">
        <f>NA()</f>
        <v>#N/A</v>
      </c>
      <c r="E50" s="173" t="e">
        <f>NA()</f>
        <v>#N/A</v>
      </c>
      <c r="F50" s="173">
        <f>IF(ISNUMBER('実質公債費比率（分子）の構造'!L$53),'実質公債費比率（分子）の構造'!L$53,NA())</f>
        <v>691</v>
      </c>
      <c r="G50" s="173" t="e">
        <f>NA()</f>
        <v>#N/A</v>
      </c>
      <c r="H50" s="173" t="e">
        <f>NA()</f>
        <v>#N/A</v>
      </c>
      <c r="I50" s="173">
        <f>IF(ISNUMBER('実質公債費比率（分子）の構造'!M$53),'実質公債費比率（分子）の構造'!M$53,NA())</f>
        <v>742</v>
      </c>
      <c r="J50" s="173" t="e">
        <f>NA()</f>
        <v>#N/A</v>
      </c>
      <c r="K50" s="173" t="e">
        <f>NA()</f>
        <v>#N/A</v>
      </c>
      <c r="L50" s="173">
        <f>IF(ISNUMBER('実質公債費比率（分子）の構造'!N$53),'実質公債費比率（分子）の構造'!N$53,NA())</f>
        <v>870</v>
      </c>
      <c r="M50" s="173" t="e">
        <f>NA()</f>
        <v>#N/A</v>
      </c>
      <c r="N50" s="173" t="e">
        <f>NA()</f>
        <v>#N/A</v>
      </c>
      <c r="O50" s="173">
        <f>IF(ISNUMBER('実質公債費比率（分子）の構造'!O$53),'実質公債費比率（分子）の構造'!O$53,NA())</f>
        <v>860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14982</v>
      </c>
      <c r="E56" s="172"/>
      <c r="F56" s="172"/>
      <c r="G56" s="172">
        <f>'将来負担比率（分子）の構造'!J$52</f>
        <v>14661</v>
      </c>
      <c r="H56" s="172"/>
      <c r="I56" s="172"/>
      <c r="J56" s="172">
        <f>'将来負担比率（分子）の構造'!K$52</f>
        <v>14420</v>
      </c>
      <c r="K56" s="172"/>
      <c r="L56" s="172"/>
      <c r="M56" s="172">
        <f>'将来負担比率（分子）の構造'!L$52</f>
        <v>14103</v>
      </c>
      <c r="N56" s="172"/>
      <c r="O56" s="172"/>
      <c r="P56" s="172">
        <f>'将来負担比率（分子）の構造'!M$52</f>
        <v>13782</v>
      </c>
    </row>
    <row r="57" spans="1:16" x14ac:dyDescent="0.2">
      <c r="A57" s="172" t="s">
        <v>42</v>
      </c>
      <c r="B57" s="172"/>
      <c r="C57" s="172"/>
      <c r="D57" s="172">
        <f>'将来負担比率（分子）の構造'!I$51</f>
        <v>2727</v>
      </c>
      <c r="E57" s="172"/>
      <c r="F57" s="172"/>
      <c r="G57" s="172">
        <f>'将来負担比率（分子）の構造'!J$51</f>
        <v>2637</v>
      </c>
      <c r="H57" s="172"/>
      <c r="I57" s="172"/>
      <c r="J57" s="172">
        <f>'将来負担比率（分子）の構造'!K$51</f>
        <v>2592</v>
      </c>
      <c r="K57" s="172"/>
      <c r="L57" s="172"/>
      <c r="M57" s="172">
        <f>'将来負担比率（分子）の構造'!L$51</f>
        <v>2518</v>
      </c>
      <c r="N57" s="172"/>
      <c r="O57" s="172"/>
      <c r="P57" s="172">
        <f>'将来負担比率（分子）の構造'!M$51</f>
        <v>2456</v>
      </c>
    </row>
    <row r="58" spans="1:16" x14ac:dyDescent="0.2">
      <c r="A58" s="172" t="s">
        <v>41</v>
      </c>
      <c r="B58" s="172"/>
      <c r="C58" s="172"/>
      <c r="D58" s="172">
        <f>'将来負担比率（分子）の構造'!I$50</f>
        <v>7355</v>
      </c>
      <c r="E58" s="172"/>
      <c r="F58" s="172"/>
      <c r="G58" s="172">
        <f>'将来負担比率（分子）の構造'!J$50</f>
        <v>8509</v>
      </c>
      <c r="H58" s="172"/>
      <c r="I58" s="172"/>
      <c r="J58" s="172">
        <f>'将来負担比率（分子）の構造'!K$50</f>
        <v>9783</v>
      </c>
      <c r="K58" s="172"/>
      <c r="L58" s="172"/>
      <c r="M58" s="172">
        <f>'将来負担比率（分子）の構造'!L$50</f>
        <v>11130</v>
      </c>
      <c r="N58" s="172"/>
      <c r="O58" s="172"/>
      <c r="P58" s="172">
        <f>'将来負担比率（分子）の構造'!M$50</f>
        <v>13459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1195</v>
      </c>
      <c r="C61" s="172"/>
      <c r="D61" s="172"/>
      <c r="E61" s="172">
        <f>'将来負担比率（分子）の構造'!J$46</f>
        <v>1127</v>
      </c>
      <c r="F61" s="172"/>
      <c r="G61" s="172"/>
      <c r="H61" s="172">
        <f>'将来負担比率（分子）の構造'!K$46</f>
        <v>1082</v>
      </c>
      <c r="I61" s="172"/>
      <c r="J61" s="172"/>
      <c r="K61" s="172">
        <f>'将来負担比率（分子）の構造'!L$46</f>
        <v>1052</v>
      </c>
      <c r="L61" s="172"/>
      <c r="M61" s="172"/>
      <c r="N61" s="172">
        <f>'将来負担比率（分子）の構造'!M$46</f>
        <v>1011</v>
      </c>
      <c r="O61" s="172"/>
      <c r="P61" s="172"/>
    </row>
    <row r="62" spans="1:16" x14ac:dyDescent="0.2">
      <c r="A62" s="172" t="s">
        <v>35</v>
      </c>
      <c r="B62" s="172">
        <f>'将来負担比率（分子）の構造'!I$45</f>
        <v>2845</v>
      </c>
      <c r="C62" s="172"/>
      <c r="D62" s="172"/>
      <c r="E62" s="172">
        <f>'将来負担比率（分子）の構造'!J$45</f>
        <v>2704</v>
      </c>
      <c r="F62" s="172"/>
      <c r="G62" s="172"/>
      <c r="H62" s="172">
        <f>'将来負担比率（分子）の構造'!K$45</f>
        <v>2665</v>
      </c>
      <c r="I62" s="172"/>
      <c r="J62" s="172"/>
      <c r="K62" s="172">
        <f>'将来負担比率（分子）の構造'!L$45</f>
        <v>2657</v>
      </c>
      <c r="L62" s="172"/>
      <c r="M62" s="172"/>
      <c r="N62" s="172">
        <f>'将来負担比率（分子）の構造'!M$45</f>
        <v>2601</v>
      </c>
      <c r="O62" s="172"/>
      <c r="P62" s="172"/>
    </row>
    <row r="63" spans="1:16" x14ac:dyDescent="0.2">
      <c r="A63" s="172" t="s">
        <v>34</v>
      </c>
      <c r="B63" s="172">
        <f>'将来負担比率（分子）の構造'!I$44</f>
        <v>233</v>
      </c>
      <c r="C63" s="172"/>
      <c r="D63" s="172"/>
      <c r="E63" s="172">
        <f>'将来負担比率（分子）の構造'!J$44</f>
        <v>273</v>
      </c>
      <c r="F63" s="172"/>
      <c r="G63" s="172"/>
      <c r="H63" s="172">
        <f>'将来負担比率（分子）の構造'!K$44</f>
        <v>240</v>
      </c>
      <c r="I63" s="172"/>
      <c r="J63" s="172"/>
      <c r="K63" s="172">
        <f>'将来負担比率（分子）の構造'!L$44</f>
        <v>207</v>
      </c>
      <c r="L63" s="172"/>
      <c r="M63" s="172"/>
      <c r="N63" s="172">
        <f>'将来負担比率（分子）の構造'!M$44</f>
        <v>177</v>
      </c>
      <c r="O63" s="172"/>
      <c r="P63" s="172"/>
    </row>
    <row r="64" spans="1:16" x14ac:dyDescent="0.2">
      <c r="A64" s="172" t="s">
        <v>33</v>
      </c>
      <c r="B64" s="172">
        <f>'将来負担比率（分子）の構造'!I$43</f>
        <v>9089</v>
      </c>
      <c r="C64" s="172"/>
      <c r="D64" s="172"/>
      <c r="E64" s="172">
        <f>'将来負担比率（分子）の構造'!J$43</f>
        <v>8491</v>
      </c>
      <c r="F64" s="172"/>
      <c r="G64" s="172"/>
      <c r="H64" s="172">
        <f>'将来負担比率（分子）の構造'!K$43</f>
        <v>7771</v>
      </c>
      <c r="I64" s="172"/>
      <c r="J64" s="172"/>
      <c r="K64" s="172">
        <f>'将来負担比率（分子）の構造'!L$43</f>
        <v>7970</v>
      </c>
      <c r="L64" s="172"/>
      <c r="M64" s="172"/>
      <c r="N64" s="172">
        <f>'将来負担比率（分子）の構造'!M$43</f>
        <v>7941</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15973</v>
      </c>
      <c r="C66" s="172"/>
      <c r="D66" s="172"/>
      <c r="E66" s="172">
        <f>'将来負担比率（分子）の構造'!J$41</f>
        <v>16471</v>
      </c>
      <c r="F66" s="172"/>
      <c r="G66" s="172"/>
      <c r="H66" s="172">
        <f>'将来負担比率（分子）の構造'!K$41</f>
        <v>17764</v>
      </c>
      <c r="I66" s="172"/>
      <c r="J66" s="172"/>
      <c r="K66" s="172">
        <f>'将来負担比率（分子）の構造'!L$41</f>
        <v>18074</v>
      </c>
      <c r="L66" s="172"/>
      <c r="M66" s="172"/>
      <c r="N66" s="172">
        <f>'将来負担比率（分子）の構造'!M$41</f>
        <v>18054</v>
      </c>
      <c r="O66" s="172"/>
      <c r="P66" s="172"/>
    </row>
    <row r="67" spans="1:16" x14ac:dyDescent="0.2">
      <c r="A67" s="172" t="s">
        <v>75</v>
      </c>
      <c r="B67" s="172" t="e">
        <f>NA()</f>
        <v>#N/A</v>
      </c>
      <c r="C67" s="172">
        <f>IF(ISNUMBER('将来負担比率（分子）の構造'!I$53), IF('将来負担比率（分子）の構造'!I$53 &lt; 0, 0, '将来負担比率（分子）の構造'!I$53), NA())</f>
        <v>4272</v>
      </c>
      <c r="D67" s="172" t="e">
        <f>NA()</f>
        <v>#N/A</v>
      </c>
      <c r="E67" s="172" t="e">
        <f>NA()</f>
        <v>#N/A</v>
      </c>
      <c r="F67" s="172">
        <f>IF(ISNUMBER('将来負担比率（分子）の構造'!J$53), IF('将来負担比率（分子）の構造'!J$53 &lt; 0, 0, '将来負担比率（分子）の構造'!J$53), NA())</f>
        <v>3259</v>
      </c>
      <c r="G67" s="172" t="e">
        <f>NA()</f>
        <v>#N/A</v>
      </c>
      <c r="H67" s="172" t="e">
        <f>NA()</f>
        <v>#N/A</v>
      </c>
      <c r="I67" s="172">
        <f>IF(ISNUMBER('将来負担比率（分子）の構造'!K$53), IF('将来負担比率（分子）の構造'!K$53 &lt; 0, 0, '将来負担比率（分子）の構造'!K$53), NA())</f>
        <v>2727</v>
      </c>
      <c r="J67" s="172" t="e">
        <f>NA()</f>
        <v>#N/A</v>
      </c>
      <c r="K67" s="172" t="e">
        <f>NA()</f>
        <v>#N/A</v>
      </c>
      <c r="L67" s="172">
        <f>IF(ISNUMBER('将来負担比率（分子）の構造'!L$53), IF('将来負担比率（分子）の構造'!L$53 &lt; 0, 0, '将来負担比率（分子）の構造'!L$53), NA())</f>
        <v>2209</v>
      </c>
      <c r="M67" s="172" t="e">
        <f>NA()</f>
        <v>#N/A</v>
      </c>
      <c r="N67" s="172" t="e">
        <f>NA()</f>
        <v>#N/A</v>
      </c>
      <c r="O67" s="172">
        <f>IF(ISNUMBER('将来負担比率（分子）の構造'!M$53), IF('将来負担比率（分子）の構造'!M$53 &lt; 0, 0, '将来負担比率（分子）の構造'!M$53), NA())</f>
        <v>86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4711</v>
      </c>
      <c r="C72" s="176">
        <f>基金残高に係る経年分析!G55</f>
        <v>3665</v>
      </c>
      <c r="D72" s="176">
        <f>基金残高に係る経年分析!H55</f>
        <v>4012</v>
      </c>
    </row>
    <row r="73" spans="1:16" x14ac:dyDescent="0.2">
      <c r="A73" s="175" t="s">
        <v>78</v>
      </c>
      <c r="B73" s="176">
        <f>基金残高に係る経年分析!F56</f>
        <v>3</v>
      </c>
      <c r="C73" s="176">
        <f>基金残高に係る経年分析!G56</f>
        <v>3</v>
      </c>
      <c r="D73" s="176">
        <f>基金残高に係る経年分析!H56</f>
        <v>3</v>
      </c>
    </row>
    <row r="74" spans="1:16" x14ac:dyDescent="0.2">
      <c r="A74" s="175" t="s">
        <v>79</v>
      </c>
      <c r="B74" s="176">
        <f>基金残高に係る経年分析!F57</f>
        <v>3355</v>
      </c>
      <c r="C74" s="176">
        <f>基金残高に係る経年分析!G57</f>
        <v>5646</v>
      </c>
      <c r="D74" s="176">
        <f>基金残高に係る経年分析!H57</f>
        <v>7493</v>
      </c>
    </row>
  </sheetData>
  <sheetProtection algorithmName="SHA-512" hashValue="jehxTfKINsB0QCuk/wkjVnC+J2dUW5M6EprIKWisip7fXATIZNL1tb1jxiTdKdYtzo8ARXF6AHzHlGNrtRw8SA==" saltValue="uneRkKK+gMw58xR4irEb2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214</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2">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9" t="s">
        <v>221</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x14ac:dyDescent="0.2">
      <c r="B5" s="743" t="s">
        <v>222</v>
      </c>
      <c r="C5" s="744"/>
      <c r="D5" s="744"/>
      <c r="E5" s="744"/>
      <c r="F5" s="744"/>
      <c r="G5" s="744"/>
      <c r="H5" s="744"/>
      <c r="I5" s="744"/>
      <c r="J5" s="744"/>
      <c r="K5" s="744"/>
      <c r="L5" s="744"/>
      <c r="M5" s="744"/>
      <c r="N5" s="744"/>
      <c r="O5" s="744"/>
      <c r="P5" s="744"/>
      <c r="Q5" s="745"/>
      <c r="R5" s="717">
        <v>6422035</v>
      </c>
      <c r="S5" s="718"/>
      <c r="T5" s="718"/>
      <c r="U5" s="718"/>
      <c r="V5" s="718"/>
      <c r="W5" s="718"/>
      <c r="X5" s="718"/>
      <c r="Y5" s="761"/>
      <c r="Z5" s="779">
        <v>19</v>
      </c>
      <c r="AA5" s="779"/>
      <c r="AB5" s="779"/>
      <c r="AC5" s="779"/>
      <c r="AD5" s="780">
        <v>6239423</v>
      </c>
      <c r="AE5" s="780"/>
      <c r="AF5" s="780"/>
      <c r="AG5" s="780"/>
      <c r="AH5" s="780"/>
      <c r="AI5" s="780"/>
      <c r="AJ5" s="780"/>
      <c r="AK5" s="780"/>
      <c r="AL5" s="762">
        <v>54.4</v>
      </c>
      <c r="AM5" s="737"/>
      <c r="AN5" s="737"/>
      <c r="AO5" s="763"/>
      <c r="AP5" s="743" t="s">
        <v>223</v>
      </c>
      <c r="AQ5" s="744"/>
      <c r="AR5" s="744"/>
      <c r="AS5" s="744"/>
      <c r="AT5" s="744"/>
      <c r="AU5" s="744"/>
      <c r="AV5" s="744"/>
      <c r="AW5" s="744"/>
      <c r="AX5" s="744"/>
      <c r="AY5" s="744"/>
      <c r="AZ5" s="744"/>
      <c r="BA5" s="744"/>
      <c r="BB5" s="744"/>
      <c r="BC5" s="744"/>
      <c r="BD5" s="744"/>
      <c r="BE5" s="744"/>
      <c r="BF5" s="745"/>
      <c r="BG5" s="672">
        <v>6212179</v>
      </c>
      <c r="BH5" s="642"/>
      <c r="BI5" s="642"/>
      <c r="BJ5" s="642"/>
      <c r="BK5" s="642"/>
      <c r="BL5" s="642"/>
      <c r="BM5" s="642"/>
      <c r="BN5" s="643"/>
      <c r="BO5" s="691">
        <v>96.7</v>
      </c>
      <c r="BP5" s="691"/>
      <c r="BQ5" s="691"/>
      <c r="BR5" s="691"/>
      <c r="BS5" s="692">
        <v>84297</v>
      </c>
      <c r="BT5" s="692"/>
      <c r="BU5" s="692"/>
      <c r="BV5" s="692"/>
      <c r="BW5" s="692"/>
      <c r="BX5" s="692"/>
      <c r="BY5" s="692"/>
      <c r="BZ5" s="692"/>
      <c r="CA5" s="692"/>
      <c r="CB5" s="742"/>
      <c r="CD5" s="769" t="s">
        <v>218</v>
      </c>
      <c r="CE5" s="770"/>
      <c r="CF5" s="770"/>
      <c r="CG5" s="770"/>
      <c r="CH5" s="770"/>
      <c r="CI5" s="770"/>
      <c r="CJ5" s="770"/>
      <c r="CK5" s="770"/>
      <c r="CL5" s="770"/>
      <c r="CM5" s="770"/>
      <c r="CN5" s="770"/>
      <c r="CO5" s="770"/>
      <c r="CP5" s="770"/>
      <c r="CQ5" s="771"/>
      <c r="CR5" s="769" t="s">
        <v>224</v>
      </c>
      <c r="CS5" s="770"/>
      <c r="CT5" s="770"/>
      <c r="CU5" s="770"/>
      <c r="CV5" s="770"/>
      <c r="CW5" s="770"/>
      <c r="CX5" s="770"/>
      <c r="CY5" s="771"/>
      <c r="CZ5" s="769" t="s">
        <v>216</v>
      </c>
      <c r="DA5" s="770"/>
      <c r="DB5" s="770"/>
      <c r="DC5" s="771"/>
      <c r="DD5" s="769" t="s">
        <v>225</v>
      </c>
      <c r="DE5" s="770"/>
      <c r="DF5" s="770"/>
      <c r="DG5" s="770"/>
      <c r="DH5" s="770"/>
      <c r="DI5" s="770"/>
      <c r="DJ5" s="770"/>
      <c r="DK5" s="770"/>
      <c r="DL5" s="770"/>
      <c r="DM5" s="770"/>
      <c r="DN5" s="770"/>
      <c r="DO5" s="770"/>
      <c r="DP5" s="771"/>
      <c r="DQ5" s="769" t="s">
        <v>226</v>
      </c>
      <c r="DR5" s="770"/>
      <c r="DS5" s="770"/>
      <c r="DT5" s="770"/>
      <c r="DU5" s="770"/>
      <c r="DV5" s="770"/>
      <c r="DW5" s="770"/>
      <c r="DX5" s="770"/>
      <c r="DY5" s="770"/>
      <c r="DZ5" s="770"/>
      <c r="EA5" s="770"/>
      <c r="EB5" s="770"/>
      <c r="EC5" s="771"/>
    </row>
    <row r="6" spans="2:143" ht="11.25" customHeight="1" x14ac:dyDescent="0.2">
      <c r="B6" s="651" t="s">
        <v>227</v>
      </c>
      <c r="C6" s="652"/>
      <c r="D6" s="652"/>
      <c r="E6" s="652"/>
      <c r="F6" s="652"/>
      <c r="G6" s="652"/>
      <c r="H6" s="652"/>
      <c r="I6" s="652"/>
      <c r="J6" s="652"/>
      <c r="K6" s="652"/>
      <c r="L6" s="652"/>
      <c r="M6" s="652"/>
      <c r="N6" s="652"/>
      <c r="O6" s="652"/>
      <c r="P6" s="652"/>
      <c r="Q6" s="653"/>
      <c r="R6" s="672">
        <v>140957</v>
      </c>
      <c r="S6" s="642"/>
      <c r="T6" s="642"/>
      <c r="U6" s="642"/>
      <c r="V6" s="642"/>
      <c r="W6" s="642"/>
      <c r="X6" s="642"/>
      <c r="Y6" s="643"/>
      <c r="Z6" s="691">
        <v>0.4</v>
      </c>
      <c r="AA6" s="691"/>
      <c r="AB6" s="691"/>
      <c r="AC6" s="691"/>
      <c r="AD6" s="692">
        <v>140957</v>
      </c>
      <c r="AE6" s="692"/>
      <c r="AF6" s="692"/>
      <c r="AG6" s="692"/>
      <c r="AH6" s="692"/>
      <c r="AI6" s="692"/>
      <c r="AJ6" s="692"/>
      <c r="AK6" s="692"/>
      <c r="AL6" s="673">
        <v>1.2</v>
      </c>
      <c r="AM6" s="676"/>
      <c r="AN6" s="676"/>
      <c r="AO6" s="693"/>
      <c r="AP6" s="651" t="s">
        <v>228</v>
      </c>
      <c r="AQ6" s="652"/>
      <c r="AR6" s="652"/>
      <c r="AS6" s="652"/>
      <c r="AT6" s="652"/>
      <c r="AU6" s="652"/>
      <c r="AV6" s="652"/>
      <c r="AW6" s="652"/>
      <c r="AX6" s="652"/>
      <c r="AY6" s="652"/>
      <c r="AZ6" s="652"/>
      <c r="BA6" s="652"/>
      <c r="BB6" s="652"/>
      <c r="BC6" s="652"/>
      <c r="BD6" s="652"/>
      <c r="BE6" s="652"/>
      <c r="BF6" s="653"/>
      <c r="BG6" s="672">
        <v>6212179</v>
      </c>
      <c r="BH6" s="642"/>
      <c r="BI6" s="642"/>
      <c r="BJ6" s="642"/>
      <c r="BK6" s="642"/>
      <c r="BL6" s="642"/>
      <c r="BM6" s="642"/>
      <c r="BN6" s="643"/>
      <c r="BO6" s="691">
        <v>96.7</v>
      </c>
      <c r="BP6" s="691"/>
      <c r="BQ6" s="691"/>
      <c r="BR6" s="691"/>
      <c r="BS6" s="692">
        <v>84297</v>
      </c>
      <c r="BT6" s="692"/>
      <c r="BU6" s="692"/>
      <c r="BV6" s="692"/>
      <c r="BW6" s="692"/>
      <c r="BX6" s="692"/>
      <c r="BY6" s="692"/>
      <c r="BZ6" s="692"/>
      <c r="CA6" s="692"/>
      <c r="CB6" s="742"/>
      <c r="CD6" s="720" t="s">
        <v>229</v>
      </c>
      <c r="CE6" s="721"/>
      <c r="CF6" s="721"/>
      <c r="CG6" s="721"/>
      <c r="CH6" s="721"/>
      <c r="CI6" s="721"/>
      <c r="CJ6" s="721"/>
      <c r="CK6" s="721"/>
      <c r="CL6" s="721"/>
      <c r="CM6" s="721"/>
      <c r="CN6" s="721"/>
      <c r="CO6" s="721"/>
      <c r="CP6" s="721"/>
      <c r="CQ6" s="722"/>
      <c r="CR6" s="672">
        <v>192002</v>
      </c>
      <c r="CS6" s="642"/>
      <c r="CT6" s="642"/>
      <c r="CU6" s="642"/>
      <c r="CV6" s="642"/>
      <c r="CW6" s="642"/>
      <c r="CX6" s="642"/>
      <c r="CY6" s="643"/>
      <c r="CZ6" s="762">
        <v>0.6</v>
      </c>
      <c r="DA6" s="737"/>
      <c r="DB6" s="737"/>
      <c r="DC6" s="765"/>
      <c r="DD6" s="641" t="s">
        <v>127</v>
      </c>
      <c r="DE6" s="642"/>
      <c r="DF6" s="642"/>
      <c r="DG6" s="642"/>
      <c r="DH6" s="642"/>
      <c r="DI6" s="642"/>
      <c r="DJ6" s="642"/>
      <c r="DK6" s="642"/>
      <c r="DL6" s="642"/>
      <c r="DM6" s="642"/>
      <c r="DN6" s="642"/>
      <c r="DO6" s="642"/>
      <c r="DP6" s="643"/>
      <c r="DQ6" s="641">
        <v>192002</v>
      </c>
      <c r="DR6" s="642"/>
      <c r="DS6" s="642"/>
      <c r="DT6" s="642"/>
      <c r="DU6" s="642"/>
      <c r="DV6" s="642"/>
      <c r="DW6" s="642"/>
      <c r="DX6" s="642"/>
      <c r="DY6" s="642"/>
      <c r="DZ6" s="642"/>
      <c r="EA6" s="642"/>
      <c r="EB6" s="642"/>
      <c r="EC6" s="704"/>
    </row>
    <row r="7" spans="2:143" ht="11.25" customHeight="1" x14ac:dyDescent="0.2">
      <c r="B7" s="651" t="s">
        <v>230</v>
      </c>
      <c r="C7" s="652"/>
      <c r="D7" s="652"/>
      <c r="E7" s="652"/>
      <c r="F7" s="652"/>
      <c r="G7" s="652"/>
      <c r="H7" s="652"/>
      <c r="I7" s="652"/>
      <c r="J7" s="652"/>
      <c r="K7" s="652"/>
      <c r="L7" s="652"/>
      <c r="M7" s="652"/>
      <c r="N7" s="652"/>
      <c r="O7" s="652"/>
      <c r="P7" s="652"/>
      <c r="Q7" s="653"/>
      <c r="R7" s="672">
        <v>4930</v>
      </c>
      <c r="S7" s="642"/>
      <c r="T7" s="642"/>
      <c r="U7" s="642"/>
      <c r="V7" s="642"/>
      <c r="W7" s="642"/>
      <c r="X7" s="642"/>
      <c r="Y7" s="643"/>
      <c r="Z7" s="691">
        <v>0</v>
      </c>
      <c r="AA7" s="691"/>
      <c r="AB7" s="691"/>
      <c r="AC7" s="691"/>
      <c r="AD7" s="692">
        <v>4930</v>
      </c>
      <c r="AE7" s="692"/>
      <c r="AF7" s="692"/>
      <c r="AG7" s="692"/>
      <c r="AH7" s="692"/>
      <c r="AI7" s="692"/>
      <c r="AJ7" s="692"/>
      <c r="AK7" s="692"/>
      <c r="AL7" s="673">
        <v>0</v>
      </c>
      <c r="AM7" s="676"/>
      <c r="AN7" s="676"/>
      <c r="AO7" s="693"/>
      <c r="AP7" s="651" t="s">
        <v>231</v>
      </c>
      <c r="AQ7" s="652"/>
      <c r="AR7" s="652"/>
      <c r="AS7" s="652"/>
      <c r="AT7" s="652"/>
      <c r="AU7" s="652"/>
      <c r="AV7" s="652"/>
      <c r="AW7" s="652"/>
      <c r="AX7" s="652"/>
      <c r="AY7" s="652"/>
      <c r="AZ7" s="652"/>
      <c r="BA7" s="652"/>
      <c r="BB7" s="652"/>
      <c r="BC7" s="652"/>
      <c r="BD7" s="652"/>
      <c r="BE7" s="652"/>
      <c r="BF7" s="653"/>
      <c r="BG7" s="672">
        <v>2957086</v>
      </c>
      <c r="BH7" s="642"/>
      <c r="BI7" s="642"/>
      <c r="BJ7" s="642"/>
      <c r="BK7" s="642"/>
      <c r="BL7" s="642"/>
      <c r="BM7" s="642"/>
      <c r="BN7" s="643"/>
      <c r="BO7" s="691">
        <v>46</v>
      </c>
      <c r="BP7" s="691"/>
      <c r="BQ7" s="691"/>
      <c r="BR7" s="691"/>
      <c r="BS7" s="692">
        <v>84297</v>
      </c>
      <c r="BT7" s="692"/>
      <c r="BU7" s="692"/>
      <c r="BV7" s="692"/>
      <c r="BW7" s="692"/>
      <c r="BX7" s="692"/>
      <c r="BY7" s="692"/>
      <c r="BZ7" s="692"/>
      <c r="CA7" s="692"/>
      <c r="CB7" s="742"/>
      <c r="CD7" s="701" t="s">
        <v>232</v>
      </c>
      <c r="CE7" s="702"/>
      <c r="CF7" s="702"/>
      <c r="CG7" s="702"/>
      <c r="CH7" s="702"/>
      <c r="CI7" s="702"/>
      <c r="CJ7" s="702"/>
      <c r="CK7" s="702"/>
      <c r="CL7" s="702"/>
      <c r="CM7" s="702"/>
      <c r="CN7" s="702"/>
      <c r="CO7" s="702"/>
      <c r="CP7" s="702"/>
      <c r="CQ7" s="703"/>
      <c r="CR7" s="672">
        <v>10846695</v>
      </c>
      <c r="CS7" s="642"/>
      <c r="CT7" s="642"/>
      <c r="CU7" s="642"/>
      <c r="CV7" s="642"/>
      <c r="CW7" s="642"/>
      <c r="CX7" s="642"/>
      <c r="CY7" s="643"/>
      <c r="CZ7" s="691">
        <v>34.1</v>
      </c>
      <c r="DA7" s="691"/>
      <c r="DB7" s="691"/>
      <c r="DC7" s="691"/>
      <c r="DD7" s="641">
        <v>738213</v>
      </c>
      <c r="DE7" s="642"/>
      <c r="DF7" s="642"/>
      <c r="DG7" s="642"/>
      <c r="DH7" s="642"/>
      <c r="DI7" s="642"/>
      <c r="DJ7" s="642"/>
      <c r="DK7" s="642"/>
      <c r="DL7" s="642"/>
      <c r="DM7" s="642"/>
      <c r="DN7" s="642"/>
      <c r="DO7" s="642"/>
      <c r="DP7" s="643"/>
      <c r="DQ7" s="641">
        <v>2903870</v>
      </c>
      <c r="DR7" s="642"/>
      <c r="DS7" s="642"/>
      <c r="DT7" s="642"/>
      <c r="DU7" s="642"/>
      <c r="DV7" s="642"/>
      <c r="DW7" s="642"/>
      <c r="DX7" s="642"/>
      <c r="DY7" s="642"/>
      <c r="DZ7" s="642"/>
      <c r="EA7" s="642"/>
      <c r="EB7" s="642"/>
      <c r="EC7" s="704"/>
    </row>
    <row r="8" spans="2:143" ht="11.25" customHeight="1" x14ac:dyDescent="0.2">
      <c r="B8" s="651" t="s">
        <v>233</v>
      </c>
      <c r="C8" s="652"/>
      <c r="D8" s="652"/>
      <c r="E8" s="652"/>
      <c r="F8" s="652"/>
      <c r="G8" s="652"/>
      <c r="H8" s="652"/>
      <c r="I8" s="652"/>
      <c r="J8" s="652"/>
      <c r="K8" s="652"/>
      <c r="L8" s="652"/>
      <c r="M8" s="652"/>
      <c r="N8" s="652"/>
      <c r="O8" s="652"/>
      <c r="P8" s="652"/>
      <c r="Q8" s="653"/>
      <c r="R8" s="672">
        <v>34916</v>
      </c>
      <c r="S8" s="642"/>
      <c r="T8" s="642"/>
      <c r="U8" s="642"/>
      <c r="V8" s="642"/>
      <c r="W8" s="642"/>
      <c r="X8" s="642"/>
      <c r="Y8" s="643"/>
      <c r="Z8" s="691">
        <v>0.1</v>
      </c>
      <c r="AA8" s="691"/>
      <c r="AB8" s="691"/>
      <c r="AC8" s="691"/>
      <c r="AD8" s="692">
        <v>34916</v>
      </c>
      <c r="AE8" s="692"/>
      <c r="AF8" s="692"/>
      <c r="AG8" s="692"/>
      <c r="AH8" s="692"/>
      <c r="AI8" s="692"/>
      <c r="AJ8" s="692"/>
      <c r="AK8" s="692"/>
      <c r="AL8" s="673">
        <v>0.3</v>
      </c>
      <c r="AM8" s="676"/>
      <c r="AN8" s="676"/>
      <c r="AO8" s="693"/>
      <c r="AP8" s="651" t="s">
        <v>234</v>
      </c>
      <c r="AQ8" s="652"/>
      <c r="AR8" s="652"/>
      <c r="AS8" s="652"/>
      <c r="AT8" s="652"/>
      <c r="AU8" s="652"/>
      <c r="AV8" s="652"/>
      <c r="AW8" s="652"/>
      <c r="AX8" s="652"/>
      <c r="AY8" s="652"/>
      <c r="AZ8" s="652"/>
      <c r="BA8" s="652"/>
      <c r="BB8" s="652"/>
      <c r="BC8" s="652"/>
      <c r="BD8" s="652"/>
      <c r="BE8" s="652"/>
      <c r="BF8" s="653"/>
      <c r="BG8" s="672">
        <v>88141</v>
      </c>
      <c r="BH8" s="642"/>
      <c r="BI8" s="642"/>
      <c r="BJ8" s="642"/>
      <c r="BK8" s="642"/>
      <c r="BL8" s="642"/>
      <c r="BM8" s="642"/>
      <c r="BN8" s="643"/>
      <c r="BO8" s="691">
        <v>1.4</v>
      </c>
      <c r="BP8" s="691"/>
      <c r="BQ8" s="691"/>
      <c r="BR8" s="691"/>
      <c r="BS8" s="692" t="s">
        <v>127</v>
      </c>
      <c r="BT8" s="692"/>
      <c r="BU8" s="692"/>
      <c r="BV8" s="692"/>
      <c r="BW8" s="692"/>
      <c r="BX8" s="692"/>
      <c r="BY8" s="692"/>
      <c r="BZ8" s="692"/>
      <c r="CA8" s="692"/>
      <c r="CB8" s="742"/>
      <c r="CD8" s="701" t="s">
        <v>235</v>
      </c>
      <c r="CE8" s="702"/>
      <c r="CF8" s="702"/>
      <c r="CG8" s="702"/>
      <c r="CH8" s="702"/>
      <c r="CI8" s="702"/>
      <c r="CJ8" s="702"/>
      <c r="CK8" s="702"/>
      <c r="CL8" s="702"/>
      <c r="CM8" s="702"/>
      <c r="CN8" s="702"/>
      <c r="CO8" s="702"/>
      <c r="CP8" s="702"/>
      <c r="CQ8" s="703"/>
      <c r="CR8" s="672">
        <v>7802657</v>
      </c>
      <c r="CS8" s="642"/>
      <c r="CT8" s="642"/>
      <c r="CU8" s="642"/>
      <c r="CV8" s="642"/>
      <c r="CW8" s="642"/>
      <c r="CX8" s="642"/>
      <c r="CY8" s="643"/>
      <c r="CZ8" s="691">
        <v>24.5</v>
      </c>
      <c r="DA8" s="691"/>
      <c r="DB8" s="691"/>
      <c r="DC8" s="691"/>
      <c r="DD8" s="641">
        <v>53923</v>
      </c>
      <c r="DE8" s="642"/>
      <c r="DF8" s="642"/>
      <c r="DG8" s="642"/>
      <c r="DH8" s="642"/>
      <c r="DI8" s="642"/>
      <c r="DJ8" s="642"/>
      <c r="DK8" s="642"/>
      <c r="DL8" s="642"/>
      <c r="DM8" s="642"/>
      <c r="DN8" s="642"/>
      <c r="DO8" s="642"/>
      <c r="DP8" s="643"/>
      <c r="DQ8" s="641">
        <v>3249908</v>
      </c>
      <c r="DR8" s="642"/>
      <c r="DS8" s="642"/>
      <c r="DT8" s="642"/>
      <c r="DU8" s="642"/>
      <c r="DV8" s="642"/>
      <c r="DW8" s="642"/>
      <c r="DX8" s="642"/>
      <c r="DY8" s="642"/>
      <c r="DZ8" s="642"/>
      <c r="EA8" s="642"/>
      <c r="EB8" s="642"/>
      <c r="EC8" s="704"/>
    </row>
    <row r="9" spans="2:143" ht="11.25" customHeight="1" x14ac:dyDescent="0.2">
      <c r="B9" s="651" t="s">
        <v>236</v>
      </c>
      <c r="C9" s="652"/>
      <c r="D9" s="652"/>
      <c r="E9" s="652"/>
      <c r="F9" s="652"/>
      <c r="G9" s="652"/>
      <c r="H9" s="652"/>
      <c r="I9" s="652"/>
      <c r="J9" s="652"/>
      <c r="K9" s="652"/>
      <c r="L9" s="652"/>
      <c r="M9" s="652"/>
      <c r="N9" s="652"/>
      <c r="O9" s="652"/>
      <c r="P9" s="652"/>
      <c r="Q9" s="653"/>
      <c r="R9" s="672">
        <v>45242</v>
      </c>
      <c r="S9" s="642"/>
      <c r="T9" s="642"/>
      <c r="U9" s="642"/>
      <c r="V9" s="642"/>
      <c r="W9" s="642"/>
      <c r="X9" s="642"/>
      <c r="Y9" s="643"/>
      <c r="Z9" s="691">
        <v>0.1</v>
      </c>
      <c r="AA9" s="691"/>
      <c r="AB9" s="691"/>
      <c r="AC9" s="691"/>
      <c r="AD9" s="692">
        <v>45242</v>
      </c>
      <c r="AE9" s="692"/>
      <c r="AF9" s="692"/>
      <c r="AG9" s="692"/>
      <c r="AH9" s="692"/>
      <c r="AI9" s="692"/>
      <c r="AJ9" s="692"/>
      <c r="AK9" s="692"/>
      <c r="AL9" s="673">
        <v>0.4</v>
      </c>
      <c r="AM9" s="676"/>
      <c r="AN9" s="676"/>
      <c r="AO9" s="693"/>
      <c r="AP9" s="651" t="s">
        <v>237</v>
      </c>
      <c r="AQ9" s="652"/>
      <c r="AR9" s="652"/>
      <c r="AS9" s="652"/>
      <c r="AT9" s="652"/>
      <c r="AU9" s="652"/>
      <c r="AV9" s="652"/>
      <c r="AW9" s="652"/>
      <c r="AX9" s="652"/>
      <c r="AY9" s="652"/>
      <c r="AZ9" s="652"/>
      <c r="BA9" s="652"/>
      <c r="BB9" s="652"/>
      <c r="BC9" s="652"/>
      <c r="BD9" s="652"/>
      <c r="BE9" s="652"/>
      <c r="BF9" s="653"/>
      <c r="BG9" s="672">
        <v>2401554</v>
      </c>
      <c r="BH9" s="642"/>
      <c r="BI9" s="642"/>
      <c r="BJ9" s="642"/>
      <c r="BK9" s="642"/>
      <c r="BL9" s="642"/>
      <c r="BM9" s="642"/>
      <c r="BN9" s="643"/>
      <c r="BO9" s="691">
        <v>37.4</v>
      </c>
      <c r="BP9" s="691"/>
      <c r="BQ9" s="691"/>
      <c r="BR9" s="691"/>
      <c r="BS9" s="692" t="s">
        <v>127</v>
      </c>
      <c r="BT9" s="692"/>
      <c r="BU9" s="692"/>
      <c r="BV9" s="692"/>
      <c r="BW9" s="692"/>
      <c r="BX9" s="692"/>
      <c r="BY9" s="692"/>
      <c r="BZ9" s="692"/>
      <c r="CA9" s="692"/>
      <c r="CB9" s="742"/>
      <c r="CD9" s="701" t="s">
        <v>238</v>
      </c>
      <c r="CE9" s="702"/>
      <c r="CF9" s="702"/>
      <c r="CG9" s="702"/>
      <c r="CH9" s="702"/>
      <c r="CI9" s="702"/>
      <c r="CJ9" s="702"/>
      <c r="CK9" s="702"/>
      <c r="CL9" s="702"/>
      <c r="CM9" s="702"/>
      <c r="CN9" s="702"/>
      <c r="CO9" s="702"/>
      <c r="CP9" s="702"/>
      <c r="CQ9" s="703"/>
      <c r="CR9" s="672">
        <v>3845127</v>
      </c>
      <c r="CS9" s="642"/>
      <c r="CT9" s="642"/>
      <c r="CU9" s="642"/>
      <c r="CV9" s="642"/>
      <c r="CW9" s="642"/>
      <c r="CX9" s="642"/>
      <c r="CY9" s="643"/>
      <c r="CZ9" s="691">
        <v>12.1</v>
      </c>
      <c r="DA9" s="691"/>
      <c r="DB9" s="691"/>
      <c r="DC9" s="691"/>
      <c r="DD9" s="641">
        <v>180591</v>
      </c>
      <c r="DE9" s="642"/>
      <c r="DF9" s="642"/>
      <c r="DG9" s="642"/>
      <c r="DH9" s="642"/>
      <c r="DI9" s="642"/>
      <c r="DJ9" s="642"/>
      <c r="DK9" s="642"/>
      <c r="DL9" s="642"/>
      <c r="DM9" s="642"/>
      <c r="DN9" s="642"/>
      <c r="DO9" s="642"/>
      <c r="DP9" s="643"/>
      <c r="DQ9" s="641">
        <v>1966159</v>
      </c>
      <c r="DR9" s="642"/>
      <c r="DS9" s="642"/>
      <c r="DT9" s="642"/>
      <c r="DU9" s="642"/>
      <c r="DV9" s="642"/>
      <c r="DW9" s="642"/>
      <c r="DX9" s="642"/>
      <c r="DY9" s="642"/>
      <c r="DZ9" s="642"/>
      <c r="EA9" s="642"/>
      <c r="EB9" s="642"/>
      <c r="EC9" s="704"/>
    </row>
    <row r="10" spans="2:143" ht="11.25" customHeight="1" x14ac:dyDescent="0.2">
      <c r="B10" s="651" t="s">
        <v>239</v>
      </c>
      <c r="C10" s="652"/>
      <c r="D10" s="652"/>
      <c r="E10" s="652"/>
      <c r="F10" s="652"/>
      <c r="G10" s="652"/>
      <c r="H10" s="652"/>
      <c r="I10" s="652"/>
      <c r="J10" s="652"/>
      <c r="K10" s="652"/>
      <c r="L10" s="652"/>
      <c r="M10" s="652"/>
      <c r="N10" s="652"/>
      <c r="O10" s="652"/>
      <c r="P10" s="652"/>
      <c r="Q10" s="653"/>
      <c r="R10" s="672" t="s">
        <v>127</v>
      </c>
      <c r="S10" s="642"/>
      <c r="T10" s="642"/>
      <c r="U10" s="642"/>
      <c r="V10" s="642"/>
      <c r="W10" s="642"/>
      <c r="X10" s="642"/>
      <c r="Y10" s="643"/>
      <c r="Z10" s="691" t="s">
        <v>127</v>
      </c>
      <c r="AA10" s="691"/>
      <c r="AB10" s="691"/>
      <c r="AC10" s="691"/>
      <c r="AD10" s="692" t="s">
        <v>127</v>
      </c>
      <c r="AE10" s="692"/>
      <c r="AF10" s="692"/>
      <c r="AG10" s="692"/>
      <c r="AH10" s="692"/>
      <c r="AI10" s="692"/>
      <c r="AJ10" s="692"/>
      <c r="AK10" s="692"/>
      <c r="AL10" s="673" t="s">
        <v>127</v>
      </c>
      <c r="AM10" s="676"/>
      <c r="AN10" s="676"/>
      <c r="AO10" s="693"/>
      <c r="AP10" s="651" t="s">
        <v>240</v>
      </c>
      <c r="AQ10" s="652"/>
      <c r="AR10" s="652"/>
      <c r="AS10" s="652"/>
      <c r="AT10" s="652"/>
      <c r="AU10" s="652"/>
      <c r="AV10" s="652"/>
      <c r="AW10" s="652"/>
      <c r="AX10" s="652"/>
      <c r="AY10" s="652"/>
      <c r="AZ10" s="652"/>
      <c r="BA10" s="652"/>
      <c r="BB10" s="652"/>
      <c r="BC10" s="652"/>
      <c r="BD10" s="652"/>
      <c r="BE10" s="652"/>
      <c r="BF10" s="653"/>
      <c r="BG10" s="672">
        <v>173255</v>
      </c>
      <c r="BH10" s="642"/>
      <c r="BI10" s="642"/>
      <c r="BJ10" s="642"/>
      <c r="BK10" s="642"/>
      <c r="BL10" s="642"/>
      <c r="BM10" s="642"/>
      <c r="BN10" s="643"/>
      <c r="BO10" s="691">
        <v>2.7</v>
      </c>
      <c r="BP10" s="691"/>
      <c r="BQ10" s="691"/>
      <c r="BR10" s="691"/>
      <c r="BS10" s="692" t="s">
        <v>127</v>
      </c>
      <c r="BT10" s="692"/>
      <c r="BU10" s="692"/>
      <c r="BV10" s="692"/>
      <c r="BW10" s="692"/>
      <c r="BX10" s="692"/>
      <c r="BY10" s="692"/>
      <c r="BZ10" s="692"/>
      <c r="CA10" s="692"/>
      <c r="CB10" s="742"/>
      <c r="CD10" s="701" t="s">
        <v>241</v>
      </c>
      <c r="CE10" s="702"/>
      <c r="CF10" s="702"/>
      <c r="CG10" s="702"/>
      <c r="CH10" s="702"/>
      <c r="CI10" s="702"/>
      <c r="CJ10" s="702"/>
      <c r="CK10" s="702"/>
      <c r="CL10" s="702"/>
      <c r="CM10" s="702"/>
      <c r="CN10" s="702"/>
      <c r="CO10" s="702"/>
      <c r="CP10" s="702"/>
      <c r="CQ10" s="703"/>
      <c r="CR10" s="672">
        <v>28992</v>
      </c>
      <c r="CS10" s="642"/>
      <c r="CT10" s="642"/>
      <c r="CU10" s="642"/>
      <c r="CV10" s="642"/>
      <c r="CW10" s="642"/>
      <c r="CX10" s="642"/>
      <c r="CY10" s="643"/>
      <c r="CZ10" s="691">
        <v>0.1</v>
      </c>
      <c r="DA10" s="691"/>
      <c r="DB10" s="691"/>
      <c r="DC10" s="691"/>
      <c r="DD10" s="641" t="s">
        <v>127</v>
      </c>
      <c r="DE10" s="642"/>
      <c r="DF10" s="642"/>
      <c r="DG10" s="642"/>
      <c r="DH10" s="642"/>
      <c r="DI10" s="642"/>
      <c r="DJ10" s="642"/>
      <c r="DK10" s="642"/>
      <c r="DL10" s="642"/>
      <c r="DM10" s="642"/>
      <c r="DN10" s="642"/>
      <c r="DO10" s="642"/>
      <c r="DP10" s="643"/>
      <c r="DQ10" s="641">
        <v>16920</v>
      </c>
      <c r="DR10" s="642"/>
      <c r="DS10" s="642"/>
      <c r="DT10" s="642"/>
      <c r="DU10" s="642"/>
      <c r="DV10" s="642"/>
      <c r="DW10" s="642"/>
      <c r="DX10" s="642"/>
      <c r="DY10" s="642"/>
      <c r="DZ10" s="642"/>
      <c r="EA10" s="642"/>
      <c r="EB10" s="642"/>
      <c r="EC10" s="704"/>
    </row>
    <row r="11" spans="2:143" ht="11.25" customHeight="1" x14ac:dyDescent="0.2">
      <c r="B11" s="651" t="s">
        <v>242</v>
      </c>
      <c r="C11" s="652"/>
      <c r="D11" s="652"/>
      <c r="E11" s="652"/>
      <c r="F11" s="652"/>
      <c r="G11" s="652"/>
      <c r="H11" s="652"/>
      <c r="I11" s="652"/>
      <c r="J11" s="652"/>
      <c r="K11" s="652"/>
      <c r="L11" s="652"/>
      <c r="M11" s="652"/>
      <c r="N11" s="652"/>
      <c r="O11" s="652"/>
      <c r="P11" s="652"/>
      <c r="Q11" s="653"/>
      <c r="R11" s="672">
        <v>1223460</v>
      </c>
      <c r="S11" s="642"/>
      <c r="T11" s="642"/>
      <c r="U11" s="642"/>
      <c r="V11" s="642"/>
      <c r="W11" s="642"/>
      <c r="X11" s="642"/>
      <c r="Y11" s="643"/>
      <c r="Z11" s="673">
        <v>3.6</v>
      </c>
      <c r="AA11" s="676"/>
      <c r="AB11" s="676"/>
      <c r="AC11" s="677"/>
      <c r="AD11" s="641">
        <v>1223460</v>
      </c>
      <c r="AE11" s="642"/>
      <c r="AF11" s="642"/>
      <c r="AG11" s="642"/>
      <c r="AH11" s="642"/>
      <c r="AI11" s="642"/>
      <c r="AJ11" s="642"/>
      <c r="AK11" s="643"/>
      <c r="AL11" s="673">
        <v>10.7</v>
      </c>
      <c r="AM11" s="676"/>
      <c r="AN11" s="676"/>
      <c r="AO11" s="693"/>
      <c r="AP11" s="651" t="s">
        <v>243</v>
      </c>
      <c r="AQ11" s="652"/>
      <c r="AR11" s="652"/>
      <c r="AS11" s="652"/>
      <c r="AT11" s="652"/>
      <c r="AU11" s="652"/>
      <c r="AV11" s="652"/>
      <c r="AW11" s="652"/>
      <c r="AX11" s="652"/>
      <c r="AY11" s="652"/>
      <c r="AZ11" s="652"/>
      <c r="BA11" s="652"/>
      <c r="BB11" s="652"/>
      <c r="BC11" s="652"/>
      <c r="BD11" s="652"/>
      <c r="BE11" s="652"/>
      <c r="BF11" s="653"/>
      <c r="BG11" s="672">
        <v>294136</v>
      </c>
      <c r="BH11" s="642"/>
      <c r="BI11" s="642"/>
      <c r="BJ11" s="642"/>
      <c r="BK11" s="642"/>
      <c r="BL11" s="642"/>
      <c r="BM11" s="642"/>
      <c r="BN11" s="643"/>
      <c r="BO11" s="691">
        <v>4.5999999999999996</v>
      </c>
      <c r="BP11" s="691"/>
      <c r="BQ11" s="691"/>
      <c r="BR11" s="691"/>
      <c r="BS11" s="692">
        <v>84297</v>
      </c>
      <c r="BT11" s="692"/>
      <c r="BU11" s="692"/>
      <c r="BV11" s="692"/>
      <c r="BW11" s="692"/>
      <c r="BX11" s="692"/>
      <c r="BY11" s="692"/>
      <c r="BZ11" s="692"/>
      <c r="CA11" s="692"/>
      <c r="CB11" s="742"/>
      <c r="CD11" s="701" t="s">
        <v>244</v>
      </c>
      <c r="CE11" s="702"/>
      <c r="CF11" s="702"/>
      <c r="CG11" s="702"/>
      <c r="CH11" s="702"/>
      <c r="CI11" s="702"/>
      <c r="CJ11" s="702"/>
      <c r="CK11" s="702"/>
      <c r="CL11" s="702"/>
      <c r="CM11" s="702"/>
      <c r="CN11" s="702"/>
      <c r="CO11" s="702"/>
      <c r="CP11" s="702"/>
      <c r="CQ11" s="703"/>
      <c r="CR11" s="672">
        <v>267598</v>
      </c>
      <c r="CS11" s="642"/>
      <c r="CT11" s="642"/>
      <c r="CU11" s="642"/>
      <c r="CV11" s="642"/>
      <c r="CW11" s="642"/>
      <c r="CX11" s="642"/>
      <c r="CY11" s="643"/>
      <c r="CZ11" s="691">
        <v>0.8</v>
      </c>
      <c r="DA11" s="691"/>
      <c r="DB11" s="691"/>
      <c r="DC11" s="691"/>
      <c r="DD11" s="641">
        <v>51207</v>
      </c>
      <c r="DE11" s="642"/>
      <c r="DF11" s="642"/>
      <c r="DG11" s="642"/>
      <c r="DH11" s="642"/>
      <c r="DI11" s="642"/>
      <c r="DJ11" s="642"/>
      <c r="DK11" s="642"/>
      <c r="DL11" s="642"/>
      <c r="DM11" s="642"/>
      <c r="DN11" s="642"/>
      <c r="DO11" s="642"/>
      <c r="DP11" s="643"/>
      <c r="DQ11" s="641">
        <v>144806</v>
      </c>
      <c r="DR11" s="642"/>
      <c r="DS11" s="642"/>
      <c r="DT11" s="642"/>
      <c r="DU11" s="642"/>
      <c r="DV11" s="642"/>
      <c r="DW11" s="642"/>
      <c r="DX11" s="642"/>
      <c r="DY11" s="642"/>
      <c r="DZ11" s="642"/>
      <c r="EA11" s="642"/>
      <c r="EB11" s="642"/>
      <c r="EC11" s="704"/>
    </row>
    <row r="12" spans="2:143" ht="11.25" customHeight="1" x14ac:dyDescent="0.2">
      <c r="B12" s="651" t="s">
        <v>245</v>
      </c>
      <c r="C12" s="652"/>
      <c r="D12" s="652"/>
      <c r="E12" s="652"/>
      <c r="F12" s="652"/>
      <c r="G12" s="652"/>
      <c r="H12" s="652"/>
      <c r="I12" s="652"/>
      <c r="J12" s="652"/>
      <c r="K12" s="652"/>
      <c r="L12" s="652"/>
      <c r="M12" s="652"/>
      <c r="N12" s="652"/>
      <c r="O12" s="652"/>
      <c r="P12" s="652"/>
      <c r="Q12" s="653"/>
      <c r="R12" s="672">
        <v>4736</v>
      </c>
      <c r="S12" s="642"/>
      <c r="T12" s="642"/>
      <c r="U12" s="642"/>
      <c r="V12" s="642"/>
      <c r="W12" s="642"/>
      <c r="X12" s="642"/>
      <c r="Y12" s="643"/>
      <c r="Z12" s="691">
        <v>0</v>
      </c>
      <c r="AA12" s="691"/>
      <c r="AB12" s="691"/>
      <c r="AC12" s="691"/>
      <c r="AD12" s="692">
        <v>4736</v>
      </c>
      <c r="AE12" s="692"/>
      <c r="AF12" s="692"/>
      <c r="AG12" s="692"/>
      <c r="AH12" s="692"/>
      <c r="AI12" s="692"/>
      <c r="AJ12" s="692"/>
      <c r="AK12" s="692"/>
      <c r="AL12" s="673">
        <v>0</v>
      </c>
      <c r="AM12" s="676"/>
      <c r="AN12" s="676"/>
      <c r="AO12" s="693"/>
      <c r="AP12" s="651" t="s">
        <v>246</v>
      </c>
      <c r="AQ12" s="652"/>
      <c r="AR12" s="652"/>
      <c r="AS12" s="652"/>
      <c r="AT12" s="652"/>
      <c r="AU12" s="652"/>
      <c r="AV12" s="652"/>
      <c r="AW12" s="652"/>
      <c r="AX12" s="652"/>
      <c r="AY12" s="652"/>
      <c r="AZ12" s="652"/>
      <c r="BA12" s="652"/>
      <c r="BB12" s="652"/>
      <c r="BC12" s="652"/>
      <c r="BD12" s="652"/>
      <c r="BE12" s="652"/>
      <c r="BF12" s="653"/>
      <c r="BG12" s="672">
        <v>2693985</v>
      </c>
      <c r="BH12" s="642"/>
      <c r="BI12" s="642"/>
      <c r="BJ12" s="642"/>
      <c r="BK12" s="642"/>
      <c r="BL12" s="642"/>
      <c r="BM12" s="642"/>
      <c r="BN12" s="643"/>
      <c r="BO12" s="691">
        <v>41.9</v>
      </c>
      <c r="BP12" s="691"/>
      <c r="BQ12" s="691"/>
      <c r="BR12" s="691"/>
      <c r="BS12" s="692" t="s">
        <v>127</v>
      </c>
      <c r="BT12" s="692"/>
      <c r="BU12" s="692"/>
      <c r="BV12" s="692"/>
      <c r="BW12" s="692"/>
      <c r="BX12" s="692"/>
      <c r="BY12" s="692"/>
      <c r="BZ12" s="692"/>
      <c r="CA12" s="692"/>
      <c r="CB12" s="742"/>
      <c r="CD12" s="701" t="s">
        <v>247</v>
      </c>
      <c r="CE12" s="702"/>
      <c r="CF12" s="702"/>
      <c r="CG12" s="702"/>
      <c r="CH12" s="702"/>
      <c r="CI12" s="702"/>
      <c r="CJ12" s="702"/>
      <c r="CK12" s="702"/>
      <c r="CL12" s="702"/>
      <c r="CM12" s="702"/>
      <c r="CN12" s="702"/>
      <c r="CO12" s="702"/>
      <c r="CP12" s="702"/>
      <c r="CQ12" s="703"/>
      <c r="CR12" s="672">
        <v>1527219</v>
      </c>
      <c r="CS12" s="642"/>
      <c r="CT12" s="642"/>
      <c r="CU12" s="642"/>
      <c r="CV12" s="642"/>
      <c r="CW12" s="642"/>
      <c r="CX12" s="642"/>
      <c r="CY12" s="643"/>
      <c r="CZ12" s="691">
        <v>4.8</v>
      </c>
      <c r="DA12" s="691"/>
      <c r="DB12" s="691"/>
      <c r="DC12" s="691"/>
      <c r="DD12" s="641" t="s">
        <v>127</v>
      </c>
      <c r="DE12" s="642"/>
      <c r="DF12" s="642"/>
      <c r="DG12" s="642"/>
      <c r="DH12" s="642"/>
      <c r="DI12" s="642"/>
      <c r="DJ12" s="642"/>
      <c r="DK12" s="642"/>
      <c r="DL12" s="642"/>
      <c r="DM12" s="642"/>
      <c r="DN12" s="642"/>
      <c r="DO12" s="642"/>
      <c r="DP12" s="643"/>
      <c r="DQ12" s="641">
        <v>555280</v>
      </c>
      <c r="DR12" s="642"/>
      <c r="DS12" s="642"/>
      <c r="DT12" s="642"/>
      <c r="DU12" s="642"/>
      <c r="DV12" s="642"/>
      <c r="DW12" s="642"/>
      <c r="DX12" s="642"/>
      <c r="DY12" s="642"/>
      <c r="DZ12" s="642"/>
      <c r="EA12" s="642"/>
      <c r="EB12" s="642"/>
      <c r="EC12" s="704"/>
    </row>
    <row r="13" spans="2:143" ht="11.25" customHeight="1" x14ac:dyDescent="0.2">
      <c r="B13" s="651" t="s">
        <v>248</v>
      </c>
      <c r="C13" s="652"/>
      <c r="D13" s="652"/>
      <c r="E13" s="652"/>
      <c r="F13" s="652"/>
      <c r="G13" s="652"/>
      <c r="H13" s="652"/>
      <c r="I13" s="652"/>
      <c r="J13" s="652"/>
      <c r="K13" s="652"/>
      <c r="L13" s="652"/>
      <c r="M13" s="652"/>
      <c r="N13" s="652"/>
      <c r="O13" s="652"/>
      <c r="P13" s="652"/>
      <c r="Q13" s="653"/>
      <c r="R13" s="672" t="s">
        <v>127</v>
      </c>
      <c r="S13" s="642"/>
      <c r="T13" s="642"/>
      <c r="U13" s="642"/>
      <c r="V13" s="642"/>
      <c r="W13" s="642"/>
      <c r="X13" s="642"/>
      <c r="Y13" s="643"/>
      <c r="Z13" s="691" t="s">
        <v>127</v>
      </c>
      <c r="AA13" s="691"/>
      <c r="AB13" s="691"/>
      <c r="AC13" s="691"/>
      <c r="AD13" s="692" t="s">
        <v>127</v>
      </c>
      <c r="AE13" s="692"/>
      <c r="AF13" s="692"/>
      <c r="AG13" s="692"/>
      <c r="AH13" s="692"/>
      <c r="AI13" s="692"/>
      <c r="AJ13" s="692"/>
      <c r="AK13" s="692"/>
      <c r="AL13" s="673" t="s">
        <v>127</v>
      </c>
      <c r="AM13" s="676"/>
      <c r="AN13" s="676"/>
      <c r="AO13" s="693"/>
      <c r="AP13" s="651" t="s">
        <v>249</v>
      </c>
      <c r="AQ13" s="652"/>
      <c r="AR13" s="652"/>
      <c r="AS13" s="652"/>
      <c r="AT13" s="652"/>
      <c r="AU13" s="652"/>
      <c r="AV13" s="652"/>
      <c r="AW13" s="652"/>
      <c r="AX13" s="652"/>
      <c r="AY13" s="652"/>
      <c r="AZ13" s="652"/>
      <c r="BA13" s="652"/>
      <c r="BB13" s="652"/>
      <c r="BC13" s="652"/>
      <c r="BD13" s="652"/>
      <c r="BE13" s="652"/>
      <c r="BF13" s="653"/>
      <c r="BG13" s="672">
        <v>2680628</v>
      </c>
      <c r="BH13" s="642"/>
      <c r="BI13" s="642"/>
      <c r="BJ13" s="642"/>
      <c r="BK13" s="642"/>
      <c r="BL13" s="642"/>
      <c r="BM13" s="642"/>
      <c r="BN13" s="643"/>
      <c r="BO13" s="691">
        <v>41.7</v>
      </c>
      <c r="BP13" s="691"/>
      <c r="BQ13" s="691"/>
      <c r="BR13" s="691"/>
      <c r="BS13" s="692" t="s">
        <v>127</v>
      </c>
      <c r="BT13" s="692"/>
      <c r="BU13" s="692"/>
      <c r="BV13" s="692"/>
      <c r="BW13" s="692"/>
      <c r="BX13" s="692"/>
      <c r="BY13" s="692"/>
      <c r="BZ13" s="692"/>
      <c r="CA13" s="692"/>
      <c r="CB13" s="742"/>
      <c r="CD13" s="701" t="s">
        <v>250</v>
      </c>
      <c r="CE13" s="702"/>
      <c r="CF13" s="702"/>
      <c r="CG13" s="702"/>
      <c r="CH13" s="702"/>
      <c r="CI13" s="702"/>
      <c r="CJ13" s="702"/>
      <c r="CK13" s="702"/>
      <c r="CL13" s="702"/>
      <c r="CM13" s="702"/>
      <c r="CN13" s="702"/>
      <c r="CO13" s="702"/>
      <c r="CP13" s="702"/>
      <c r="CQ13" s="703"/>
      <c r="CR13" s="672">
        <v>2394102</v>
      </c>
      <c r="CS13" s="642"/>
      <c r="CT13" s="642"/>
      <c r="CU13" s="642"/>
      <c r="CV13" s="642"/>
      <c r="CW13" s="642"/>
      <c r="CX13" s="642"/>
      <c r="CY13" s="643"/>
      <c r="CZ13" s="691">
        <v>7.5</v>
      </c>
      <c r="DA13" s="691"/>
      <c r="DB13" s="691"/>
      <c r="DC13" s="691"/>
      <c r="DD13" s="641">
        <v>959487</v>
      </c>
      <c r="DE13" s="642"/>
      <c r="DF13" s="642"/>
      <c r="DG13" s="642"/>
      <c r="DH13" s="642"/>
      <c r="DI13" s="642"/>
      <c r="DJ13" s="642"/>
      <c r="DK13" s="642"/>
      <c r="DL13" s="642"/>
      <c r="DM13" s="642"/>
      <c r="DN13" s="642"/>
      <c r="DO13" s="642"/>
      <c r="DP13" s="643"/>
      <c r="DQ13" s="641">
        <v>1285288</v>
      </c>
      <c r="DR13" s="642"/>
      <c r="DS13" s="642"/>
      <c r="DT13" s="642"/>
      <c r="DU13" s="642"/>
      <c r="DV13" s="642"/>
      <c r="DW13" s="642"/>
      <c r="DX13" s="642"/>
      <c r="DY13" s="642"/>
      <c r="DZ13" s="642"/>
      <c r="EA13" s="642"/>
      <c r="EB13" s="642"/>
      <c r="EC13" s="704"/>
    </row>
    <row r="14" spans="2:143" ht="11.25" customHeight="1" x14ac:dyDescent="0.2">
      <c r="B14" s="651" t="s">
        <v>251</v>
      </c>
      <c r="C14" s="652"/>
      <c r="D14" s="652"/>
      <c r="E14" s="652"/>
      <c r="F14" s="652"/>
      <c r="G14" s="652"/>
      <c r="H14" s="652"/>
      <c r="I14" s="652"/>
      <c r="J14" s="652"/>
      <c r="K14" s="652"/>
      <c r="L14" s="652"/>
      <c r="M14" s="652"/>
      <c r="N14" s="652"/>
      <c r="O14" s="652"/>
      <c r="P14" s="652"/>
      <c r="Q14" s="653"/>
      <c r="R14" s="672" t="s">
        <v>127</v>
      </c>
      <c r="S14" s="642"/>
      <c r="T14" s="642"/>
      <c r="U14" s="642"/>
      <c r="V14" s="642"/>
      <c r="W14" s="642"/>
      <c r="X14" s="642"/>
      <c r="Y14" s="643"/>
      <c r="Z14" s="691" t="s">
        <v>127</v>
      </c>
      <c r="AA14" s="691"/>
      <c r="AB14" s="691"/>
      <c r="AC14" s="691"/>
      <c r="AD14" s="692" t="s">
        <v>127</v>
      </c>
      <c r="AE14" s="692"/>
      <c r="AF14" s="692"/>
      <c r="AG14" s="692"/>
      <c r="AH14" s="692"/>
      <c r="AI14" s="692"/>
      <c r="AJ14" s="692"/>
      <c r="AK14" s="692"/>
      <c r="AL14" s="673" t="s">
        <v>127</v>
      </c>
      <c r="AM14" s="676"/>
      <c r="AN14" s="676"/>
      <c r="AO14" s="693"/>
      <c r="AP14" s="651" t="s">
        <v>252</v>
      </c>
      <c r="AQ14" s="652"/>
      <c r="AR14" s="652"/>
      <c r="AS14" s="652"/>
      <c r="AT14" s="652"/>
      <c r="AU14" s="652"/>
      <c r="AV14" s="652"/>
      <c r="AW14" s="652"/>
      <c r="AX14" s="652"/>
      <c r="AY14" s="652"/>
      <c r="AZ14" s="652"/>
      <c r="BA14" s="652"/>
      <c r="BB14" s="652"/>
      <c r="BC14" s="652"/>
      <c r="BD14" s="652"/>
      <c r="BE14" s="652"/>
      <c r="BF14" s="653"/>
      <c r="BG14" s="672">
        <v>172251</v>
      </c>
      <c r="BH14" s="642"/>
      <c r="BI14" s="642"/>
      <c r="BJ14" s="642"/>
      <c r="BK14" s="642"/>
      <c r="BL14" s="642"/>
      <c r="BM14" s="642"/>
      <c r="BN14" s="643"/>
      <c r="BO14" s="691">
        <v>2.7</v>
      </c>
      <c r="BP14" s="691"/>
      <c r="BQ14" s="691"/>
      <c r="BR14" s="691"/>
      <c r="BS14" s="692" t="s">
        <v>127</v>
      </c>
      <c r="BT14" s="692"/>
      <c r="BU14" s="692"/>
      <c r="BV14" s="692"/>
      <c r="BW14" s="692"/>
      <c r="BX14" s="692"/>
      <c r="BY14" s="692"/>
      <c r="BZ14" s="692"/>
      <c r="CA14" s="692"/>
      <c r="CB14" s="742"/>
      <c r="CD14" s="701" t="s">
        <v>253</v>
      </c>
      <c r="CE14" s="702"/>
      <c r="CF14" s="702"/>
      <c r="CG14" s="702"/>
      <c r="CH14" s="702"/>
      <c r="CI14" s="702"/>
      <c r="CJ14" s="702"/>
      <c r="CK14" s="702"/>
      <c r="CL14" s="702"/>
      <c r="CM14" s="702"/>
      <c r="CN14" s="702"/>
      <c r="CO14" s="702"/>
      <c r="CP14" s="702"/>
      <c r="CQ14" s="703"/>
      <c r="CR14" s="672">
        <v>1088573</v>
      </c>
      <c r="CS14" s="642"/>
      <c r="CT14" s="642"/>
      <c r="CU14" s="642"/>
      <c r="CV14" s="642"/>
      <c r="CW14" s="642"/>
      <c r="CX14" s="642"/>
      <c r="CY14" s="643"/>
      <c r="CZ14" s="691">
        <v>3.4</v>
      </c>
      <c r="DA14" s="691"/>
      <c r="DB14" s="691"/>
      <c r="DC14" s="691"/>
      <c r="DD14" s="641">
        <v>238152</v>
      </c>
      <c r="DE14" s="642"/>
      <c r="DF14" s="642"/>
      <c r="DG14" s="642"/>
      <c r="DH14" s="642"/>
      <c r="DI14" s="642"/>
      <c r="DJ14" s="642"/>
      <c r="DK14" s="642"/>
      <c r="DL14" s="642"/>
      <c r="DM14" s="642"/>
      <c r="DN14" s="642"/>
      <c r="DO14" s="642"/>
      <c r="DP14" s="643"/>
      <c r="DQ14" s="641">
        <v>901869</v>
      </c>
      <c r="DR14" s="642"/>
      <c r="DS14" s="642"/>
      <c r="DT14" s="642"/>
      <c r="DU14" s="642"/>
      <c r="DV14" s="642"/>
      <c r="DW14" s="642"/>
      <c r="DX14" s="642"/>
      <c r="DY14" s="642"/>
      <c r="DZ14" s="642"/>
      <c r="EA14" s="642"/>
      <c r="EB14" s="642"/>
      <c r="EC14" s="704"/>
    </row>
    <row r="15" spans="2:143" ht="11.25" customHeight="1" x14ac:dyDescent="0.2">
      <c r="B15" s="651" t="s">
        <v>254</v>
      </c>
      <c r="C15" s="652"/>
      <c r="D15" s="652"/>
      <c r="E15" s="652"/>
      <c r="F15" s="652"/>
      <c r="G15" s="652"/>
      <c r="H15" s="652"/>
      <c r="I15" s="652"/>
      <c r="J15" s="652"/>
      <c r="K15" s="652"/>
      <c r="L15" s="652"/>
      <c r="M15" s="652"/>
      <c r="N15" s="652"/>
      <c r="O15" s="652"/>
      <c r="P15" s="652"/>
      <c r="Q15" s="653"/>
      <c r="R15" s="672" t="s">
        <v>127</v>
      </c>
      <c r="S15" s="642"/>
      <c r="T15" s="642"/>
      <c r="U15" s="642"/>
      <c r="V15" s="642"/>
      <c r="W15" s="642"/>
      <c r="X15" s="642"/>
      <c r="Y15" s="643"/>
      <c r="Z15" s="691" t="s">
        <v>127</v>
      </c>
      <c r="AA15" s="691"/>
      <c r="AB15" s="691"/>
      <c r="AC15" s="691"/>
      <c r="AD15" s="692" t="s">
        <v>127</v>
      </c>
      <c r="AE15" s="692"/>
      <c r="AF15" s="692"/>
      <c r="AG15" s="692"/>
      <c r="AH15" s="692"/>
      <c r="AI15" s="692"/>
      <c r="AJ15" s="692"/>
      <c r="AK15" s="692"/>
      <c r="AL15" s="673" t="s">
        <v>127</v>
      </c>
      <c r="AM15" s="676"/>
      <c r="AN15" s="676"/>
      <c r="AO15" s="693"/>
      <c r="AP15" s="651" t="s">
        <v>255</v>
      </c>
      <c r="AQ15" s="652"/>
      <c r="AR15" s="652"/>
      <c r="AS15" s="652"/>
      <c r="AT15" s="652"/>
      <c r="AU15" s="652"/>
      <c r="AV15" s="652"/>
      <c r="AW15" s="652"/>
      <c r="AX15" s="652"/>
      <c r="AY15" s="652"/>
      <c r="AZ15" s="652"/>
      <c r="BA15" s="652"/>
      <c r="BB15" s="652"/>
      <c r="BC15" s="652"/>
      <c r="BD15" s="652"/>
      <c r="BE15" s="652"/>
      <c r="BF15" s="653"/>
      <c r="BG15" s="672">
        <v>388857</v>
      </c>
      <c r="BH15" s="642"/>
      <c r="BI15" s="642"/>
      <c r="BJ15" s="642"/>
      <c r="BK15" s="642"/>
      <c r="BL15" s="642"/>
      <c r="BM15" s="642"/>
      <c r="BN15" s="643"/>
      <c r="BO15" s="691">
        <v>6.1</v>
      </c>
      <c r="BP15" s="691"/>
      <c r="BQ15" s="691"/>
      <c r="BR15" s="691"/>
      <c r="BS15" s="692" t="s">
        <v>127</v>
      </c>
      <c r="BT15" s="692"/>
      <c r="BU15" s="692"/>
      <c r="BV15" s="692"/>
      <c r="BW15" s="692"/>
      <c r="BX15" s="692"/>
      <c r="BY15" s="692"/>
      <c r="BZ15" s="692"/>
      <c r="CA15" s="692"/>
      <c r="CB15" s="742"/>
      <c r="CD15" s="701" t="s">
        <v>256</v>
      </c>
      <c r="CE15" s="702"/>
      <c r="CF15" s="702"/>
      <c r="CG15" s="702"/>
      <c r="CH15" s="702"/>
      <c r="CI15" s="702"/>
      <c r="CJ15" s="702"/>
      <c r="CK15" s="702"/>
      <c r="CL15" s="702"/>
      <c r="CM15" s="702"/>
      <c r="CN15" s="702"/>
      <c r="CO15" s="702"/>
      <c r="CP15" s="702"/>
      <c r="CQ15" s="703"/>
      <c r="CR15" s="672">
        <v>2329671</v>
      </c>
      <c r="CS15" s="642"/>
      <c r="CT15" s="642"/>
      <c r="CU15" s="642"/>
      <c r="CV15" s="642"/>
      <c r="CW15" s="642"/>
      <c r="CX15" s="642"/>
      <c r="CY15" s="643"/>
      <c r="CZ15" s="691">
        <v>7.3</v>
      </c>
      <c r="DA15" s="691"/>
      <c r="DB15" s="691"/>
      <c r="DC15" s="691"/>
      <c r="DD15" s="641">
        <v>423707</v>
      </c>
      <c r="DE15" s="642"/>
      <c r="DF15" s="642"/>
      <c r="DG15" s="642"/>
      <c r="DH15" s="642"/>
      <c r="DI15" s="642"/>
      <c r="DJ15" s="642"/>
      <c r="DK15" s="642"/>
      <c r="DL15" s="642"/>
      <c r="DM15" s="642"/>
      <c r="DN15" s="642"/>
      <c r="DO15" s="642"/>
      <c r="DP15" s="643"/>
      <c r="DQ15" s="641">
        <v>846108</v>
      </c>
      <c r="DR15" s="642"/>
      <c r="DS15" s="642"/>
      <c r="DT15" s="642"/>
      <c r="DU15" s="642"/>
      <c r="DV15" s="642"/>
      <c r="DW15" s="642"/>
      <c r="DX15" s="642"/>
      <c r="DY15" s="642"/>
      <c r="DZ15" s="642"/>
      <c r="EA15" s="642"/>
      <c r="EB15" s="642"/>
      <c r="EC15" s="704"/>
    </row>
    <row r="16" spans="2:143" ht="11.25" customHeight="1" x14ac:dyDescent="0.2">
      <c r="B16" s="651" t="s">
        <v>257</v>
      </c>
      <c r="C16" s="652"/>
      <c r="D16" s="652"/>
      <c r="E16" s="652"/>
      <c r="F16" s="652"/>
      <c r="G16" s="652"/>
      <c r="H16" s="652"/>
      <c r="I16" s="652"/>
      <c r="J16" s="652"/>
      <c r="K16" s="652"/>
      <c r="L16" s="652"/>
      <c r="M16" s="652"/>
      <c r="N16" s="652"/>
      <c r="O16" s="652"/>
      <c r="P16" s="652"/>
      <c r="Q16" s="653"/>
      <c r="R16" s="672">
        <v>12911</v>
      </c>
      <c r="S16" s="642"/>
      <c r="T16" s="642"/>
      <c r="U16" s="642"/>
      <c r="V16" s="642"/>
      <c r="W16" s="642"/>
      <c r="X16" s="642"/>
      <c r="Y16" s="643"/>
      <c r="Z16" s="691">
        <v>0</v>
      </c>
      <c r="AA16" s="691"/>
      <c r="AB16" s="691"/>
      <c r="AC16" s="691"/>
      <c r="AD16" s="692">
        <v>12911</v>
      </c>
      <c r="AE16" s="692"/>
      <c r="AF16" s="692"/>
      <c r="AG16" s="692"/>
      <c r="AH16" s="692"/>
      <c r="AI16" s="692"/>
      <c r="AJ16" s="692"/>
      <c r="AK16" s="692"/>
      <c r="AL16" s="673">
        <v>0.1</v>
      </c>
      <c r="AM16" s="676"/>
      <c r="AN16" s="676"/>
      <c r="AO16" s="693"/>
      <c r="AP16" s="651" t="s">
        <v>258</v>
      </c>
      <c r="AQ16" s="652"/>
      <c r="AR16" s="652"/>
      <c r="AS16" s="652"/>
      <c r="AT16" s="652"/>
      <c r="AU16" s="652"/>
      <c r="AV16" s="652"/>
      <c r="AW16" s="652"/>
      <c r="AX16" s="652"/>
      <c r="AY16" s="652"/>
      <c r="AZ16" s="652"/>
      <c r="BA16" s="652"/>
      <c r="BB16" s="652"/>
      <c r="BC16" s="652"/>
      <c r="BD16" s="652"/>
      <c r="BE16" s="652"/>
      <c r="BF16" s="653"/>
      <c r="BG16" s="672" t="s">
        <v>127</v>
      </c>
      <c r="BH16" s="642"/>
      <c r="BI16" s="642"/>
      <c r="BJ16" s="642"/>
      <c r="BK16" s="642"/>
      <c r="BL16" s="642"/>
      <c r="BM16" s="642"/>
      <c r="BN16" s="643"/>
      <c r="BO16" s="691" t="s">
        <v>127</v>
      </c>
      <c r="BP16" s="691"/>
      <c r="BQ16" s="691"/>
      <c r="BR16" s="691"/>
      <c r="BS16" s="692" t="s">
        <v>127</v>
      </c>
      <c r="BT16" s="692"/>
      <c r="BU16" s="692"/>
      <c r="BV16" s="692"/>
      <c r="BW16" s="692"/>
      <c r="BX16" s="692"/>
      <c r="BY16" s="692"/>
      <c r="BZ16" s="692"/>
      <c r="CA16" s="692"/>
      <c r="CB16" s="742"/>
      <c r="CD16" s="701" t="s">
        <v>259</v>
      </c>
      <c r="CE16" s="702"/>
      <c r="CF16" s="702"/>
      <c r="CG16" s="702"/>
      <c r="CH16" s="702"/>
      <c r="CI16" s="702"/>
      <c r="CJ16" s="702"/>
      <c r="CK16" s="702"/>
      <c r="CL16" s="702"/>
      <c r="CM16" s="702"/>
      <c r="CN16" s="702"/>
      <c r="CO16" s="702"/>
      <c r="CP16" s="702"/>
      <c r="CQ16" s="703"/>
      <c r="CR16" s="672" t="s">
        <v>127</v>
      </c>
      <c r="CS16" s="642"/>
      <c r="CT16" s="642"/>
      <c r="CU16" s="642"/>
      <c r="CV16" s="642"/>
      <c r="CW16" s="642"/>
      <c r="CX16" s="642"/>
      <c r="CY16" s="643"/>
      <c r="CZ16" s="691" t="s">
        <v>127</v>
      </c>
      <c r="DA16" s="691"/>
      <c r="DB16" s="691"/>
      <c r="DC16" s="691"/>
      <c r="DD16" s="641" t="s">
        <v>127</v>
      </c>
      <c r="DE16" s="642"/>
      <c r="DF16" s="642"/>
      <c r="DG16" s="642"/>
      <c r="DH16" s="642"/>
      <c r="DI16" s="642"/>
      <c r="DJ16" s="642"/>
      <c r="DK16" s="642"/>
      <c r="DL16" s="642"/>
      <c r="DM16" s="642"/>
      <c r="DN16" s="642"/>
      <c r="DO16" s="642"/>
      <c r="DP16" s="643"/>
      <c r="DQ16" s="641" t="s">
        <v>127</v>
      </c>
      <c r="DR16" s="642"/>
      <c r="DS16" s="642"/>
      <c r="DT16" s="642"/>
      <c r="DU16" s="642"/>
      <c r="DV16" s="642"/>
      <c r="DW16" s="642"/>
      <c r="DX16" s="642"/>
      <c r="DY16" s="642"/>
      <c r="DZ16" s="642"/>
      <c r="EA16" s="642"/>
      <c r="EB16" s="642"/>
      <c r="EC16" s="704"/>
    </row>
    <row r="17" spans="2:133" ht="11.25" customHeight="1" x14ac:dyDescent="0.2">
      <c r="B17" s="651" t="s">
        <v>260</v>
      </c>
      <c r="C17" s="652"/>
      <c r="D17" s="652"/>
      <c r="E17" s="652"/>
      <c r="F17" s="652"/>
      <c r="G17" s="652"/>
      <c r="H17" s="652"/>
      <c r="I17" s="652"/>
      <c r="J17" s="652"/>
      <c r="K17" s="652"/>
      <c r="L17" s="652"/>
      <c r="M17" s="652"/>
      <c r="N17" s="652"/>
      <c r="O17" s="652"/>
      <c r="P17" s="652"/>
      <c r="Q17" s="653"/>
      <c r="R17" s="672">
        <v>79882</v>
      </c>
      <c r="S17" s="642"/>
      <c r="T17" s="642"/>
      <c r="U17" s="642"/>
      <c r="V17" s="642"/>
      <c r="W17" s="642"/>
      <c r="X17" s="642"/>
      <c r="Y17" s="643"/>
      <c r="Z17" s="691">
        <v>0.2</v>
      </c>
      <c r="AA17" s="691"/>
      <c r="AB17" s="691"/>
      <c r="AC17" s="691"/>
      <c r="AD17" s="692">
        <v>79882</v>
      </c>
      <c r="AE17" s="692"/>
      <c r="AF17" s="692"/>
      <c r="AG17" s="692"/>
      <c r="AH17" s="692"/>
      <c r="AI17" s="692"/>
      <c r="AJ17" s="692"/>
      <c r="AK17" s="692"/>
      <c r="AL17" s="673">
        <v>0.7</v>
      </c>
      <c r="AM17" s="676"/>
      <c r="AN17" s="676"/>
      <c r="AO17" s="693"/>
      <c r="AP17" s="651" t="s">
        <v>261</v>
      </c>
      <c r="AQ17" s="652"/>
      <c r="AR17" s="652"/>
      <c r="AS17" s="652"/>
      <c r="AT17" s="652"/>
      <c r="AU17" s="652"/>
      <c r="AV17" s="652"/>
      <c r="AW17" s="652"/>
      <c r="AX17" s="652"/>
      <c r="AY17" s="652"/>
      <c r="AZ17" s="652"/>
      <c r="BA17" s="652"/>
      <c r="BB17" s="652"/>
      <c r="BC17" s="652"/>
      <c r="BD17" s="652"/>
      <c r="BE17" s="652"/>
      <c r="BF17" s="653"/>
      <c r="BG17" s="672" t="s">
        <v>127</v>
      </c>
      <c r="BH17" s="642"/>
      <c r="BI17" s="642"/>
      <c r="BJ17" s="642"/>
      <c r="BK17" s="642"/>
      <c r="BL17" s="642"/>
      <c r="BM17" s="642"/>
      <c r="BN17" s="643"/>
      <c r="BO17" s="691" t="s">
        <v>127</v>
      </c>
      <c r="BP17" s="691"/>
      <c r="BQ17" s="691"/>
      <c r="BR17" s="691"/>
      <c r="BS17" s="692" t="s">
        <v>127</v>
      </c>
      <c r="BT17" s="692"/>
      <c r="BU17" s="692"/>
      <c r="BV17" s="692"/>
      <c r="BW17" s="692"/>
      <c r="BX17" s="692"/>
      <c r="BY17" s="692"/>
      <c r="BZ17" s="692"/>
      <c r="CA17" s="692"/>
      <c r="CB17" s="742"/>
      <c r="CD17" s="701" t="s">
        <v>262</v>
      </c>
      <c r="CE17" s="702"/>
      <c r="CF17" s="702"/>
      <c r="CG17" s="702"/>
      <c r="CH17" s="702"/>
      <c r="CI17" s="702"/>
      <c r="CJ17" s="702"/>
      <c r="CK17" s="702"/>
      <c r="CL17" s="702"/>
      <c r="CM17" s="702"/>
      <c r="CN17" s="702"/>
      <c r="CO17" s="702"/>
      <c r="CP17" s="702"/>
      <c r="CQ17" s="703"/>
      <c r="CR17" s="672">
        <v>1485542</v>
      </c>
      <c r="CS17" s="642"/>
      <c r="CT17" s="642"/>
      <c r="CU17" s="642"/>
      <c r="CV17" s="642"/>
      <c r="CW17" s="642"/>
      <c r="CX17" s="642"/>
      <c r="CY17" s="643"/>
      <c r="CZ17" s="691">
        <v>4.7</v>
      </c>
      <c r="DA17" s="691"/>
      <c r="DB17" s="691"/>
      <c r="DC17" s="691"/>
      <c r="DD17" s="641" t="s">
        <v>127</v>
      </c>
      <c r="DE17" s="642"/>
      <c r="DF17" s="642"/>
      <c r="DG17" s="642"/>
      <c r="DH17" s="642"/>
      <c r="DI17" s="642"/>
      <c r="DJ17" s="642"/>
      <c r="DK17" s="642"/>
      <c r="DL17" s="642"/>
      <c r="DM17" s="642"/>
      <c r="DN17" s="642"/>
      <c r="DO17" s="642"/>
      <c r="DP17" s="643"/>
      <c r="DQ17" s="641">
        <v>1482159</v>
      </c>
      <c r="DR17" s="642"/>
      <c r="DS17" s="642"/>
      <c r="DT17" s="642"/>
      <c r="DU17" s="642"/>
      <c r="DV17" s="642"/>
      <c r="DW17" s="642"/>
      <c r="DX17" s="642"/>
      <c r="DY17" s="642"/>
      <c r="DZ17" s="642"/>
      <c r="EA17" s="642"/>
      <c r="EB17" s="642"/>
      <c r="EC17" s="704"/>
    </row>
    <row r="18" spans="2:133" ht="11.25" customHeight="1" x14ac:dyDescent="0.2">
      <c r="B18" s="651" t="s">
        <v>263</v>
      </c>
      <c r="C18" s="652"/>
      <c r="D18" s="652"/>
      <c r="E18" s="652"/>
      <c r="F18" s="652"/>
      <c r="G18" s="652"/>
      <c r="H18" s="652"/>
      <c r="I18" s="652"/>
      <c r="J18" s="652"/>
      <c r="K18" s="652"/>
      <c r="L18" s="652"/>
      <c r="M18" s="652"/>
      <c r="N18" s="652"/>
      <c r="O18" s="652"/>
      <c r="P18" s="652"/>
      <c r="Q18" s="653"/>
      <c r="R18" s="672">
        <v>174725</v>
      </c>
      <c r="S18" s="642"/>
      <c r="T18" s="642"/>
      <c r="U18" s="642"/>
      <c r="V18" s="642"/>
      <c r="W18" s="642"/>
      <c r="X18" s="642"/>
      <c r="Y18" s="643"/>
      <c r="Z18" s="691">
        <v>0.5</v>
      </c>
      <c r="AA18" s="691"/>
      <c r="AB18" s="691"/>
      <c r="AC18" s="691"/>
      <c r="AD18" s="692">
        <v>168249</v>
      </c>
      <c r="AE18" s="692"/>
      <c r="AF18" s="692"/>
      <c r="AG18" s="692"/>
      <c r="AH18" s="692"/>
      <c r="AI18" s="692"/>
      <c r="AJ18" s="692"/>
      <c r="AK18" s="692"/>
      <c r="AL18" s="673">
        <v>1.5</v>
      </c>
      <c r="AM18" s="676"/>
      <c r="AN18" s="676"/>
      <c r="AO18" s="693"/>
      <c r="AP18" s="651" t="s">
        <v>264</v>
      </c>
      <c r="AQ18" s="652"/>
      <c r="AR18" s="652"/>
      <c r="AS18" s="652"/>
      <c r="AT18" s="652"/>
      <c r="AU18" s="652"/>
      <c r="AV18" s="652"/>
      <c r="AW18" s="652"/>
      <c r="AX18" s="652"/>
      <c r="AY18" s="652"/>
      <c r="AZ18" s="652"/>
      <c r="BA18" s="652"/>
      <c r="BB18" s="652"/>
      <c r="BC18" s="652"/>
      <c r="BD18" s="652"/>
      <c r="BE18" s="652"/>
      <c r="BF18" s="653"/>
      <c r="BG18" s="672" t="s">
        <v>127</v>
      </c>
      <c r="BH18" s="642"/>
      <c r="BI18" s="642"/>
      <c r="BJ18" s="642"/>
      <c r="BK18" s="642"/>
      <c r="BL18" s="642"/>
      <c r="BM18" s="642"/>
      <c r="BN18" s="643"/>
      <c r="BO18" s="691" t="s">
        <v>127</v>
      </c>
      <c r="BP18" s="691"/>
      <c r="BQ18" s="691"/>
      <c r="BR18" s="691"/>
      <c r="BS18" s="692" t="s">
        <v>127</v>
      </c>
      <c r="BT18" s="692"/>
      <c r="BU18" s="692"/>
      <c r="BV18" s="692"/>
      <c r="BW18" s="692"/>
      <c r="BX18" s="692"/>
      <c r="BY18" s="692"/>
      <c r="BZ18" s="692"/>
      <c r="CA18" s="692"/>
      <c r="CB18" s="742"/>
      <c r="CD18" s="701" t="s">
        <v>265</v>
      </c>
      <c r="CE18" s="702"/>
      <c r="CF18" s="702"/>
      <c r="CG18" s="702"/>
      <c r="CH18" s="702"/>
      <c r="CI18" s="702"/>
      <c r="CJ18" s="702"/>
      <c r="CK18" s="702"/>
      <c r="CL18" s="702"/>
      <c r="CM18" s="702"/>
      <c r="CN18" s="702"/>
      <c r="CO18" s="702"/>
      <c r="CP18" s="702"/>
      <c r="CQ18" s="703"/>
      <c r="CR18" s="672" t="s">
        <v>127</v>
      </c>
      <c r="CS18" s="642"/>
      <c r="CT18" s="642"/>
      <c r="CU18" s="642"/>
      <c r="CV18" s="642"/>
      <c r="CW18" s="642"/>
      <c r="CX18" s="642"/>
      <c r="CY18" s="643"/>
      <c r="CZ18" s="691" t="s">
        <v>127</v>
      </c>
      <c r="DA18" s="691"/>
      <c r="DB18" s="691"/>
      <c r="DC18" s="691"/>
      <c r="DD18" s="641" t="s">
        <v>127</v>
      </c>
      <c r="DE18" s="642"/>
      <c r="DF18" s="642"/>
      <c r="DG18" s="642"/>
      <c r="DH18" s="642"/>
      <c r="DI18" s="642"/>
      <c r="DJ18" s="642"/>
      <c r="DK18" s="642"/>
      <c r="DL18" s="642"/>
      <c r="DM18" s="642"/>
      <c r="DN18" s="642"/>
      <c r="DO18" s="642"/>
      <c r="DP18" s="643"/>
      <c r="DQ18" s="641" t="s">
        <v>127</v>
      </c>
      <c r="DR18" s="642"/>
      <c r="DS18" s="642"/>
      <c r="DT18" s="642"/>
      <c r="DU18" s="642"/>
      <c r="DV18" s="642"/>
      <c r="DW18" s="642"/>
      <c r="DX18" s="642"/>
      <c r="DY18" s="642"/>
      <c r="DZ18" s="642"/>
      <c r="EA18" s="642"/>
      <c r="EB18" s="642"/>
      <c r="EC18" s="704"/>
    </row>
    <row r="19" spans="2:133" ht="11.25" customHeight="1" x14ac:dyDescent="0.2">
      <c r="B19" s="651" t="s">
        <v>266</v>
      </c>
      <c r="C19" s="652"/>
      <c r="D19" s="652"/>
      <c r="E19" s="652"/>
      <c r="F19" s="652"/>
      <c r="G19" s="652"/>
      <c r="H19" s="652"/>
      <c r="I19" s="652"/>
      <c r="J19" s="652"/>
      <c r="K19" s="652"/>
      <c r="L19" s="652"/>
      <c r="M19" s="652"/>
      <c r="N19" s="652"/>
      <c r="O19" s="652"/>
      <c r="P19" s="652"/>
      <c r="Q19" s="653"/>
      <c r="R19" s="672">
        <v>36314</v>
      </c>
      <c r="S19" s="642"/>
      <c r="T19" s="642"/>
      <c r="U19" s="642"/>
      <c r="V19" s="642"/>
      <c r="W19" s="642"/>
      <c r="X19" s="642"/>
      <c r="Y19" s="643"/>
      <c r="Z19" s="691">
        <v>0.1</v>
      </c>
      <c r="AA19" s="691"/>
      <c r="AB19" s="691"/>
      <c r="AC19" s="691"/>
      <c r="AD19" s="692">
        <v>36314</v>
      </c>
      <c r="AE19" s="692"/>
      <c r="AF19" s="692"/>
      <c r="AG19" s="692"/>
      <c r="AH19" s="692"/>
      <c r="AI19" s="692"/>
      <c r="AJ19" s="692"/>
      <c r="AK19" s="692"/>
      <c r="AL19" s="673">
        <v>0.3</v>
      </c>
      <c r="AM19" s="676"/>
      <c r="AN19" s="676"/>
      <c r="AO19" s="693"/>
      <c r="AP19" s="651" t="s">
        <v>267</v>
      </c>
      <c r="AQ19" s="652"/>
      <c r="AR19" s="652"/>
      <c r="AS19" s="652"/>
      <c r="AT19" s="652"/>
      <c r="AU19" s="652"/>
      <c r="AV19" s="652"/>
      <c r="AW19" s="652"/>
      <c r="AX19" s="652"/>
      <c r="AY19" s="652"/>
      <c r="AZ19" s="652"/>
      <c r="BA19" s="652"/>
      <c r="BB19" s="652"/>
      <c r="BC19" s="652"/>
      <c r="BD19" s="652"/>
      <c r="BE19" s="652"/>
      <c r="BF19" s="653"/>
      <c r="BG19" s="672">
        <v>209856</v>
      </c>
      <c r="BH19" s="642"/>
      <c r="BI19" s="642"/>
      <c r="BJ19" s="642"/>
      <c r="BK19" s="642"/>
      <c r="BL19" s="642"/>
      <c r="BM19" s="642"/>
      <c r="BN19" s="643"/>
      <c r="BO19" s="691">
        <v>3.3</v>
      </c>
      <c r="BP19" s="691"/>
      <c r="BQ19" s="691"/>
      <c r="BR19" s="691"/>
      <c r="BS19" s="692" t="s">
        <v>127</v>
      </c>
      <c r="BT19" s="692"/>
      <c r="BU19" s="692"/>
      <c r="BV19" s="692"/>
      <c r="BW19" s="692"/>
      <c r="BX19" s="692"/>
      <c r="BY19" s="692"/>
      <c r="BZ19" s="692"/>
      <c r="CA19" s="692"/>
      <c r="CB19" s="742"/>
      <c r="CD19" s="701" t="s">
        <v>268</v>
      </c>
      <c r="CE19" s="702"/>
      <c r="CF19" s="702"/>
      <c r="CG19" s="702"/>
      <c r="CH19" s="702"/>
      <c r="CI19" s="702"/>
      <c r="CJ19" s="702"/>
      <c r="CK19" s="702"/>
      <c r="CL19" s="702"/>
      <c r="CM19" s="702"/>
      <c r="CN19" s="702"/>
      <c r="CO19" s="702"/>
      <c r="CP19" s="702"/>
      <c r="CQ19" s="703"/>
      <c r="CR19" s="672" t="s">
        <v>127</v>
      </c>
      <c r="CS19" s="642"/>
      <c r="CT19" s="642"/>
      <c r="CU19" s="642"/>
      <c r="CV19" s="642"/>
      <c r="CW19" s="642"/>
      <c r="CX19" s="642"/>
      <c r="CY19" s="643"/>
      <c r="CZ19" s="691" t="s">
        <v>127</v>
      </c>
      <c r="DA19" s="691"/>
      <c r="DB19" s="691"/>
      <c r="DC19" s="691"/>
      <c r="DD19" s="641" t="s">
        <v>127</v>
      </c>
      <c r="DE19" s="642"/>
      <c r="DF19" s="642"/>
      <c r="DG19" s="642"/>
      <c r="DH19" s="642"/>
      <c r="DI19" s="642"/>
      <c r="DJ19" s="642"/>
      <c r="DK19" s="642"/>
      <c r="DL19" s="642"/>
      <c r="DM19" s="642"/>
      <c r="DN19" s="642"/>
      <c r="DO19" s="642"/>
      <c r="DP19" s="643"/>
      <c r="DQ19" s="641" t="s">
        <v>127</v>
      </c>
      <c r="DR19" s="642"/>
      <c r="DS19" s="642"/>
      <c r="DT19" s="642"/>
      <c r="DU19" s="642"/>
      <c r="DV19" s="642"/>
      <c r="DW19" s="642"/>
      <c r="DX19" s="642"/>
      <c r="DY19" s="642"/>
      <c r="DZ19" s="642"/>
      <c r="EA19" s="642"/>
      <c r="EB19" s="642"/>
      <c r="EC19" s="704"/>
    </row>
    <row r="20" spans="2:133" ht="11.25" customHeight="1" x14ac:dyDescent="0.2">
      <c r="B20" s="651" t="s">
        <v>269</v>
      </c>
      <c r="C20" s="652"/>
      <c r="D20" s="652"/>
      <c r="E20" s="652"/>
      <c r="F20" s="652"/>
      <c r="G20" s="652"/>
      <c r="H20" s="652"/>
      <c r="I20" s="652"/>
      <c r="J20" s="652"/>
      <c r="K20" s="652"/>
      <c r="L20" s="652"/>
      <c r="M20" s="652"/>
      <c r="N20" s="652"/>
      <c r="O20" s="652"/>
      <c r="P20" s="652"/>
      <c r="Q20" s="653"/>
      <c r="R20" s="672">
        <v>4038</v>
      </c>
      <c r="S20" s="642"/>
      <c r="T20" s="642"/>
      <c r="U20" s="642"/>
      <c r="V20" s="642"/>
      <c r="W20" s="642"/>
      <c r="X20" s="642"/>
      <c r="Y20" s="643"/>
      <c r="Z20" s="691">
        <v>0</v>
      </c>
      <c r="AA20" s="691"/>
      <c r="AB20" s="691"/>
      <c r="AC20" s="691"/>
      <c r="AD20" s="692">
        <v>4038</v>
      </c>
      <c r="AE20" s="692"/>
      <c r="AF20" s="692"/>
      <c r="AG20" s="692"/>
      <c r="AH20" s="692"/>
      <c r="AI20" s="692"/>
      <c r="AJ20" s="692"/>
      <c r="AK20" s="692"/>
      <c r="AL20" s="673">
        <v>0</v>
      </c>
      <c r="AM20" s="676"/>
      <c r="AN20" s="676"/>
      <c r="AO20" s="693"/>
      <c r="AP20" s="651" t="s">
        <v>270</v>
      </c>
      <c r="AQ20" s="652"/>
      <c r="AR20" s="652"/>
      <c r="AS20" s="652"/>
      <c r="AT20" s="652"/>
      <c r="AU20" s="652"/>
      <c r="AV20" s="652"/>
      <c r="AW20" s="652"/>
      <c r="AX20" s="652"/>
      <c r="AY20" s="652"/>
      <c r="AZ20" s="652"/>
      <c r="BA20" s="652"/>
      <c r="BB20" s="652"/>
      <c r="BC20" s="652"/>
      <c r="BD20" s="652"/>
      <c r="BE20" s="652"/>
      <c r="BF20" s="653"/>
      <c r="BG20" s="672">
        <v>209856</v>
      </c>
      <c r="BH20" s="642"/>
      <c r="BI20" s="642"/>
      <c r="BJ20" s="642"/>
      <c r="BK20" s="642"/>
      <c r="BL20" s="642"/>
      <c r="BM20" s="642"/>
      <c r="BN20" s="643"/>
      <c r="BO20" s="691">
        <v>3.3</v>
      </c>
      <c r="BP20" s="691"/>
      <c r="BQ20" s="691"/>
      <c r="BR20" s="691"/>
      <c r="BS20" s="692" t="s">
        <v>127</v>
      </c>
      <c r="BT20" s="692"/>
      <c r="BU20" s="692"/>
      <c r="BV20" s="692"/>
      <c r="BW20" s="692"/>
      <c r="BX20" s="692"/>
      <c r="BY20" s="692"/>
      <c r="BZ20" s="692"/>
      <c r="CA20" s="692"/>
      <c r="CB20" s="742"/>
      <c r="CD20" s="701" t="s">
        <v>271</v>
      </c>
      <c r="CE20" s="702"/>
      <c r="CF20" s="702"/>
      <c r="CG20" s="702"/>
      <c r="CH20" s="702"/>
      <c r="CI20" s="702"/>
      <c r="CJ20" s="702"/>
      <c r="CK20" s="702"/>
      <c r="CL20" s="702"/>
      <c r="CM20" s="702"/>
      <c r="CN20" s="702"/>
      <c r="CO20" s="702"/>
      <c r="CP20" s="702"/>
      <c r="CQ20" s="703"/>
      <c r="CR20" s="672">
        <v>31808178</v>
      </c>
      <c r="CS20" s="642"/>
      <c r="CT20" s="642"/>
      <c r="CU20" s="642"/>
      <c r="CV20" s="642"/>
      <c r="CW20" s="642"/>
      <c r="CX20" s="642"/>
      <c r="CY20" s="643"/>
      <c r="CZ20" s="691">
        <v>100</v>
      </c>
      <c r="DA20" s="691"/>
      <c r="DB20" s="691"/>
      <c r="DC20" s="691"/>
      <c r="DD20" s="641">
        <v>2645280</v>
      </c>
      <c r="DE20" s="642"/>
      <c r="DF20" s="642"/>
      <c r="DG20" s="642"/>
      <c r="DH20" s="642"/>
      <c r="DI20" s="642"/>
      <c r="DJ20" s="642"/>
      <c r="DK20" s="642"/>
      <c r="DL20" s="642"/>
      <c r="DM20" s="642"/>
      <c r="DN20" s="642"/>
      <c r="DO20" s="642"/>
      <c r="DP20" s="643"/>
      <c r="DQ20" s="641">
        <v>13544369</v>
      </c>
      <c r="DR20" s="642"/>
      <c r="DS20" s="642"/>
      <c r="DT20" s="642"/>
      <c r="DU20" s="642"/>
      <c r="DV20" s="642"/>
      <c r="DW20" s="642"/>
      <c r="DX20" s="642"/>
      <c r="DY20" s="642"/>
      <c r="DZ20" s="642"/>
      <c r="EA20" s="642"/>
      <c r="EB20" s="642"/>
      <c r="EC20" s="704"/>
    </row>
    <row r="21" spans="2:133" ht="11.25" customHeight="1" x14ac:dyDescent="0.2">
      <c r="B21" s="651" t="s">
        <v>272</v>
      </c>
      <c r="C21" s="652"/>
      <c r="D21" s="652"/>
      <c r="E21" s="652"/>
      <c r="F21" s="652"/>
      <c r="G21" s="652"/>
      <c r="H21" s="652"/>
      <c r="I21" s="652"/>
      <c r="J21" s="652"/>
      <c r="K21" s="652"/>
      <c r="L21" s="652"/>
      <c r="M21" s="652"/>
      <c r="N21" s="652"/>
      <c r="O21" s="652"/>
      <c r="P21" s="652"/>
      <c r="Q21" s="653"/>
      <c r="R21" s="672">
        <v>3205</v>
      </c>
      <c r="S21" s="642"/>
      <c r="T21" s="642"/>
      <c r="U21" s="642"/>
      <c r="V21" s="642"/>
      <c r="W21" s="642"/>
      <c r="X21" s="642"/>
      <c r="Y21" s="643"/>
      <c r="Z21" s="691">
        <v>0</v>
      </c>
      <c r="AA21" s="691"/>
      <c r="AB21" s="691"/>
      <c r="AC21" s="691"/>
      <c r="AD21" s="692">
        <v>3205</v>
      </c>
      <c r="AE21" s="692"/>
      <c r="AF21" s="692"/>
      <c r="AG21" s="692"/>
      <c r="AH21" s="692"/>
      <c r="AI21" s="692"/>
      <c r="AJ21" s="692"/>
      <c r="AK21" s="692"/>
      <c r="AL21" s="673">
        <v>0</v>
      </c>
      <c r="AM21" s="676"/>
      <c r="AN21" s="676"/>
      <c r="AO21" s="693"/>
      <c r="AP21" s="757" t="s">
        <v>273</v>
      </c>
      <c r="AQ21" s="764"/>
      <c r="AR21" s="764"/>
      <c r="AS21" s="764"/>
      <c r="AT21" s="764"/>
      <c r="AU21" s="764"/>
      <c r="AV21" s="764"/>
      <c r="AW21" s="764"/>
      <c r="AX21" s="764"/>
      <c r="AY21" s="764"/>
      <c r="AZ21" s="764"/>
      <c r="BA21" s="764"/>
      <c r="BB21" s="764"/>
      <c r="BC21" s="764"/>
      <c r="BD21" s="764"/>
      <c r="BE21" s="764"/>
      <c r="BF21" s="759"/>
      <c r="BG21" s="672">
        <v>27244</v>
      </c>
      <c r="BH21" s="642"/>
      <c r="BI21" s="642"/>
      <c r="BJ21" s="642"/>
      <c r="BK21" s="642"/>
      <c r="BL21" s="642"/>
      <c r="BM21" s="642"/>
      <c r="BN21" s="643"/>
      <c r="BO21" s="691">
        <v>0.4</v>
      </c>
      <c r="BP21" s="691"/>
      <c r="BQ21" s="691"/>
      <c r="BR21" s="691"/>
      <c r="BS21" s="692" t="s">
        <v>127</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2">
      <c r="B22" s="727" t="s">
        <v>274</v>
      </c>
      <c r="C22" s="728"/>
      <c r="D22" s="728"/>
      <c r="E22" s="728"/>
      <c r="F22" s="728"/>
      <c r="G22" s="728"/>
      <c r="H22" s="728"/>
      <c r="I22" s="728"/>
      <c r="J22" s="728"/>
      <c r="K22" s="728"/>
      <c r="L22" s="728"/>
      <c r="M22" s="728"/>
      <c r="N22" s="728"/>
      <c r="O22" s="728"/>
      <c r="P22" s="728"/>
      <c r="Q22" s="729"/>
      <c r="R22" s="672">
        <v>131168</v>
      </c>
      <c r="S22" s="642"/>
      <c r="T22" s="642"/>
      <c r="U22" s="642"/>
      <c r="V22" s="642"/>
      <c r="W22" s="642"/>
      <c r="X22" s="642"/>
      <c r="Y22" s="643"/>
      <c r="Z22" s="691">
        <v>0.4</v>
      </c>
      <c r="AA22" s="691"/>
      <c r="AB22" s="691"/>
      <c r="AC22" s="691"/>
      <c r="AD22" s="692">
        <v>124692</v>
      </c>
      <c r="AE22" s="692"/>
      <c r="AF22" s="692"/>
      <c r="AG22" s="692"/>
      <c r="AH22" s="692"/>
      <c r="AI22" s="692"/>
      <c r="AJ22" s="692"/>
      <c r="AK22" s="692"/>
      <c r="AL22" s="673">
        <v>1.1000000238418579</v>
      </c>
      <c r="AM22" s="676"/>
      <c r="AN22" s="676"/>
      <c r="AO22" s="693"/>
      <c r="AP22" s="757" t="s">
        <v>275</v>
      </c>
      <c r="AQ22" s="764"/>
      <c r="AR22" s="764"/>
      <c r="AS22" s="764"/>
      <c r="AT22" s="764"/>
      <c r="AU22" s="764"/>
      <c r="AV22" s="764"/>
      <c r="AW22" s="764"/>
      <c r="AX22" s="764"/>
      <c r="AY22" s="764"/>
      <c r="AZ22" s="764"/>
      <c r="BA22" s="764"/>
      <c r="BB22" s="764"/>
      <c r="BC22" s="764"/>
      <c r="BD22" s="764"/>
      <c r="BE22" s="764"/>
      <c r="BF22" s="759"/>
      <c r="BG22" s="672" t="s">
        <v>127</v>
      </c>
      <c r="BH22" s="642"/>
      <c r="BI22" s="642"/>
      <c r="BJ22" s="642"/>
      <c r="BK22" s="642"/>
      <c r="BL22" s="642"/>
      <c r="BM22" s="642"/>
      <c r="BN22" s="643"/>
      <c r="BO22" s="691" t="s">
        <v>127</v>
      </c>
      <c r="BP22" s="691"/>
      <c r="BQ22" s="691"/>
      <c r="BR22" s="691"/>
      <c r="BS22" s="692" t="s">
        <v>127</v>
      </c>
      <c r="BT22" s="692"/>
      <c r="BU22" s="692"/>
      <c r="BV22" s="692"/>
      <c r="BW22" s="692"/>
      <c r="BX22" s="692"/>
      <c r="BY22" s="692"/>
      <c r="BZ22" s="692"/>
      <c r="CA22" s="692"/>
      <c r="CB22" s="742"/>
      <c r="CD22" s="769" t="s">
        <v>276</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2">
      <c r="B23" s="651" t="s">
        <v>277</v>
      </c>
      <c r="C23" s="652"/>
      <c r="D23" s="652"/>
      <c r="E23" s="652"/>
      <c r="F23" s="652"/>
      <c r="G23" s="652"/>
      <c r="H23" s="652"/>
      <c r="I23" s="652"/>
      <c r="J23" s="652"/>
      <c r="K23" s="652"/>
      <c r="L23" s="652"/>
      <c r="M23" s="652"/>
      <c r="N23" s="652"/>
      <c r="O23" s="652"/>
      <c r="P23" s="652"/>
      <c r="Q23" s="653"/>
      <c r="R23" s="672">
        <v>3684970</v>
      </c>
      <c r="S23" s="642"/>
      <c r="T23" s="642"/>
      <c r="U23" s="642"/>
      <c r="V23" s="642"/>
      <c r="W23" s="642"/>
      <c r="X23" s="642"/>
      <c r="Y23" s="643"/>
      <c r="Z23" s="691">
        <v>10.9</v>
      </c>
      <c r="AA23" s="691"/>
      <c r="AB23" s="691"/>
      <c r="AC23" s="691"/>
      <c r="AD23" s="692">
        <v>3165712</v>
      </c>
      <c r="AE23" s="692"/>
      <c r="AF23" s="692"/>
      <c r="AG23" s="692"/>
      <c r="AH23" s="692"/>
      <c r="AI23" s="692"/>
      <c r="AJ23" s="692"/>
      <c r="AK23" s="692"/>
      <c r="AL23" s="673">
        <v>27.6</v>
      </c>
      <c r="AM23" s="676"/>
      <c r="AN23" s="676"/>
      <c r="AO23" s="693"/>
      <c r="AP23" s="757" t="s">
        <v>278</v>
      </c>
      <c r="AQ23" s="764"/>
      <c r="AR23" s="764"/>
      <c r="AS23" s="764"/>
      <c r="AT23" s="764"/>
      <c r="AU23" s="764"/>
      <c r="AV23" s="764"/>
      <c r="AW23" s="764"/>
      <c r="AX23" s="764"/>
      <c r="AY23" s="764"/>
      <c r="AZ23" s="764"/>
      <c r="BA23" s="764"/>
      <c r="BB23" s="764"/>
      <c r="BC23" s="764"/>
      <c r="BD23" s="764"/>
      <c r="BE23" s="764"/>
      <c r="BF23" s="759"/>
      <c r="BG23" s="672">
        <v>182612</v>
      </c>
      <c r="BH23" s="642"/>
      <c r="BI23" s="642"/>
      <c r="BJ23" s="642"/>
      <c r="BK23" s="642"/>
      <c r="BL23" s="642"/>
      <c r="BM23" s="642"/>
      <c r="BN23" s="643"/>
      <c r="BO23" s="691">
        <v>2.8</v>
      </c>
      <c r="BP23" s="691"/>
      <c r="BQ23" s="691"/>
      <c r="BR23" s="691"/>
      <c r="BS23" s="692" t="s">
        <v>127</v>
      </c>
      <c r="BT23" s="692"/>
      <c r="BU23" s="692"/>
      <c r="BV23" s="692"/>
      <c r="BW23" s="692"/>
      <c r="BX23" s="692"/>
      <c r="BY23" s="692"/>
      <c r="BZ23" s="692"/>
      <c r="CA23" s="692"/>
      <c r="CB23" s="742"/>
      <c r="CD23" s="769" t="s">
        <v>218</v>
      </c>
      <c r="CE23" s="770"/>
      <c r="CF23" s="770"/>
      <c r="CG23" s="770"/>
      <c r="CH23" s="770"/>
      <c r="CI23" s="770"/>
      <c r="CJ23" s="770"/>
      <c r="CK23" s="770"/>
      <c r="CL23" s="770"/>
      <c r="CM23" s="770"/>
      <c r="CN23" s="770"/>
      <c r="CO23" s="770"/>
      <c r="CP23" s="770"/>
      <c r="CQ23" s="771"/>
      <c r="CR23" s="769" t="s">
        <v>279</v>
      </c>
      <c r="CS23" s="770"/>
      <c r="CT23" s="770"/>
      <c r="CU23" s="770"/>
      <c r="CV23" s="770"/>
      <c r="CW23" s="770"/>
      <c r="CX23" s="770"/>
      <c r="CY23" s="771"/>
      <c r="CZ23" s="769" t="s">
        <v>280</v>
      </c>
      <c r="DA23" s="770"/>
      <c r="DB23" s="770"/>
      <c r="DC23" s="771"/>
      <c r="DD23" s="769" t="s">
        <v>281</v>
      </c>
      <c r="DE23" s="770"/>
      <c r="DF23" s="770"/>
      <c r="DG23" s="770"/>
      <c r="DH23" s="770"/>
      <c r="DI23" s="770"/>
      <c r="DJ23" s="770"/>
      <c r="DK23" s="771"/>
      <c r="DL23" s="766" t="s">
        <v>282</v>
      </c>
      <c r="DM23" s="767"/>
      <c r="DN23" s="767"/>
      <c r="DO23" s="767"/>
      <c r="DP23" s="767"/>
      <c r="DQ23" s="767"/>
      <c r="DR23" s="767"/>
      <c r="DS23" s="767"/>
      <c r="DT23" s="767"/>
      <c r="DU23" s="767"/>
      <c r="DV23" s="768"/>
      <c r="DW23" s="769" t="s">
        <v>283</v>
      </c>
      <c r="DX23" s="770"/>
      <c r="DY23" s="770"/>
      <c r="DZ23" s="770"/>
      <c r="EA23" s="770"/>
      <c r="EB23" s="770"/>
      <c r="EC23" s="771"/>
    </row>
    <row r="24" spans="2:133" ht="11.25" customHeight="1" x14ac:dyDescent="0.2">
      <c r="B24" s="651" t="s">
        <v>284</v>
      </c>
      <c r="C24" s="652"/>
      <c r="D24" s="652"/>
      <c r="E24" s="652"/>
      <c r="F24" s="652"/>
      <c r="G24" s="652"/>
      <c r="H24" s="652"/>
      <c r="I24" s="652"/>
      <c r="J24" s="652"/>
      <c r="K24" s="652"/>
      <c r="L24" s="652"/>
      <c r="M24" s="652"/>
      <c r="N24" s="652"/>
      <c r="O24" s="652"/>
      <c r="P24" s="652"/>
      <c r="Q24" s="653"/>
      <c r="R24" s="672">
        <v>3165712</v>
      </c>
      <c r="S24" s="642"/>
      <c r="T24" s="642"/>
      <c r="U24" s="642"/>
      <c r="V24" s="642"/>
      <c r="W24" s="642"/>
      <c r="X24" s="642"/>
      <c r="Y24" s="643"/>
      <c r="Z24" s="691">
        <v>9.4</v>
      </c>
      <c r="AA24" s="691"/>
      <c r="AB24" s="691"/>
      <c r="AC24" s="691"/>
      <c r="AD24" s="692">
        <v>3165712</v>
      </c>
      <c r="AE24" s="692"/>
      <c r="AF24" s="692"/>
      <c r="AG24" s="692"/>
      <c r="AH24" s="692"/>
      <c r="AI24" s="692"/>
      <c r="AJ24" s="692"/>
      <c r="AK24" s="692"/>
      <c r="AL24" s="673">
        <v>27.6</v>
      </c>
      <c r="AM24" s="676"/>
      <c r="AN24" s="676"/>
      <c r="AO24" s="693"/>
      <c r="AP24" s="757" t="s">
        <v>285</v>
      </c>
      <c r="AQ24" s="764"/>
      <c r="AR24" s="764"/>
      <c r="AS24" s="764"/>
      <c r="AT24" s="764"/>
      <c r="AU24" s="764"/>
      <c r="AV24" s="764"/>
      <c r="AW24" s="764"/>
      <c r="AX24" s="764"/>
      <c r="AY24" s="764"/>
      <c r="AZ24" s="764"/>
      <c r="BA24" s="764"/>
      <c r="BB24" s="764"/>
      <c r="BC24" s="764"/>
      <c r="BD24" s="764"/>
      <c r="BE24" s="764"/>
      <c r="BF24" s="759"/>
      <c r="BG24" s="672" t="s">
        <v>127</v>
      </c>
      <c r="BH24" s="642"/>
      <c r="BI24" s="642"/>
      <c r="BJ24" s="642"/>
      <c r="BK24" s="642"/>
      <c r="BL24" s="642"/>
      <c r="BM24" s="642"/>
      <c r="BN24" s="643"/>
      <c r="BO24" s="691" t="s">
        <v>127</v>
      </c>
      <c r="BP24" s="691"/>
      <c r="BQ24" s="691"/>
      <c r="BR24" s="691"/>
      <c r="BS24" s="692" t="s">
        <v>127</v>
      </c>
      <c r="BT24" s="692"/>
      <c r="BU24" s="692"/>
      <c r="BV24" s="692"/>
      <c r="BW24" s="692"/>
      <c r="BX24" s="692"/>
      <c r="BY24" s="692"/>
      <c r="BZ24" s="692"/>
      <c r="CA24" s="692"/>
      <c r="CB24" s="742"/>
      <c r="CD24" s="720" t="s">
        <v>286</v>
      </c>
      <c r="CE24" s="721"/>
      <c r="CF24" s="721"/>
      <c r="CG24" s="721"/>
      <c r="CH24" s="721"/>
      <c r="CI24" s="721"/>
      <c r="CJ24" s="721"/>
      <c r="CK24" s="721"/>
      <c r="CL24" s="721"/>
      <c r="CM24" s="721"/>
      <c r="CN24" s="721"/>
      <c r="CO24" s="721"/>
      <c r="CP24" s="721"/>
      <c r="CQ24" s="722"/>
      <c r="CR24" s="717">
        <v>10136318</v>
      </c>
      <c r="CS24" s="718"/>
      <c r="CT24" s="718"/>
      <c r="CU24" s="718"/>
      <c r="CV24" s="718"/>
      <c r="CW24" s="718"/>
      <c r="CX24" s="718"/>
      <c r="CY24" s="761"/>
      <c r="CZ24" s="762">
        <v>31.9</v>
      </c>
      <c r="DA24" s="737"/>
      <c r="DB24" s="737"/>
      <c r="DC24" s="765"/>
      <c r="DD24" s="760">
        <v>6089593</v>
      </c>
      <c r="DE24" s="718"/>
      <c r="DF24" s="718"/>
      <c r="DG24" s="718"/>
      <c r="DH24" s="718"/>
      <c r="DI24" s="718"/>
      <c r="DJ24" s="718"/>
      <c r="DK24" s="761"/>
      <c r="DL24" s="760">
        <v>6052176</v>
      </c>
      <c r="DM24" s="718"/>
      <c r="DN24" s="718"/>
      <c r="DO24" s="718"/>
      <c r="DP24" s="718"/>
      <c r="DQ24" s="718"/>
      <c r="DR24" s="718"/>
      <c r="DS24" s="718"/>
      <c r="DT24" s="718"/>
      <c r="DU24" s="718"/>
      <c r="DV24" s="761"/>
      <c r="DW24" s="762">
        <v>50</v>
      </c>
      <c r="DX24" s="737"/>
      <c r="DY24" s="737"/>
      <c r="DZ24" s="737"/>
      <c r="EA24" s="737"/>
      <c r="EB24" s="737"/>
      <c r="EC24" s="763"/>
    </row>
    <row r="25" spans="2:133" ht="11.25" customHeight="1" x14ac:dyDescent="0.2">
      <c r="B25" s="651" t="s">
        <v>287</v>
      </c>
      <c r="C25" s="652"/>
      <c r="D25" s="652"/>
      <c r="E25" s="652"/>
      <c r="F25" s="652"/>
      <c r="G25" s="652"/>
      <c r="H25" s="652"/>
      <c r="I25" s="652"/>
      <c r="J25" s="652"/>
      <c r="K25" s="652"/>
      <c r="L25" s="652"/>
      <c r="M25" s="652"/>
      <c r="N25" s="652"/>
      <c r="O25" s="652"/>
      <c r="P25" s="652"/>
      <c r="Q25" s="653"/>
      <c r="R25" s="672">
        <v>519258</v>
      </c>
      <c r="S25" s="642"/>
      <c r="T25" s="642"/>
      <c r="U25" s="642"/>
      <c r="V25" s="642"/>
      <c r="W25" s="642"/>
      <c r="X25" s="642"/>
      <c r="Y25" s="643"/>
      <c r="Z25" s="691">
        <v>1.5</v>
      </c>
      <c r="AA25" s="691"/>
      <c r="AB25" s="691"/>
      <c r="AC25" s="691"/>
      <c r="AD25" s="692" t="s">
        <v>127</v>
      </c>
      <c r="AE25" s="692"/>
      <c r="AF25" s="692"/>
      <c r="AG25" s="692"/>
      <c r="AH25" s="692"/>
      <c r="AI25" s="692"/>
      <c r="AJ25" s="692"/>
      <c r="AK25" s="692"/>
      <c r="AL25" s="673" t="s">
        <v>127</v>
      </c>
      <c r="AM25" s="676"/>
      <c r="AN25" s="676"/>
      <c r="AO25" s="693"/>
      <c r="AP25" s="757" t="s">
        <v>288</v>
      </c>
      <c r="AQ25" s="764"/>
      <c r="AR25" s="764"/>
      <c r="AS25" s="764"/>
      <c r="AT25" s="764"/>
      <c r="AU25" s="764"/>
      <c r="AV25" s="764"/>
      <c r="AW25" s="764"/>
      <c r="AX25" s="764"/>
      <c r="AY25" s="764"/>
      <c r="AZ25" s="764"/>
      <c r="BA25" s="764"/>
      <c r="BB25" s="764"/>
      <c r="BC25" s="764"/>
      <c r="BD25" s="764"/>
      <c r="BE25" s="764"/>
      <c r="BF25" s="759"/>
      <c r="BG25" s="672" t="s">
        <v>127</v>
      </c>
      <c r="BH25" s="642"/>
      <c r="BI25" s="642"/>
      <c r="BJ25" s="642"/>
      <c r="BK25" s="642"/>
      <c r="BL25" s="642"/>
      <c r="BM25" s="642"/>
      <c r="BN25" s="643"/>
      <c r="BO25" s="691" t="s">
        <v>127</v>
      </c>
      <c r="BP25" s="691"/>
      <c r="BQ25" s="691"/>
      <c r="BR25" s="691"/>
      <c r="BS25" s="692" t="s">
        <v>127</v>
      </c>
      <c r="BT25" s="692"/>
      <c r="BU25" s="692"/>
      <c r="BV25" s="692"/>
      <c r="BW25" s="692"/>
      <c r="BX25" s="692"/>
      <c r="BY25" s="692"/>
      <c r="BZ25" s="692"/>
      <c r="CA25" s="692"/>
      <c r="CB25" s="742"/>
      <c r="CD25" s="701" t="s">
        <v>289</v>
      </c>
      <c r="CE25" s="702"/>
      <c r="CF25" s="702"/>
      <c r="CG25" s="702"/>
      <c r="CH25" s="702"/>
      <c r="CI25" s="702"/>
      <c r="CJ25" s="702"/>
      <c r="CK25" s="702"/>
      <c r="CL25" s="702"/>
      <c r="CM25" s="702"/>
      <c r="CN25" s="702"/>
      <c r="CO25" s="702"/>
      <c r="CP25" s="702"/>
      <c r="CQ25" s="703"/>
      <c r="CR25" s="672">
        <v>3972941</v>
      </c>
      <c r="CS25" s="670"/>
      <c r="CT25" s="670"/>
      <c r="CU25" s="670"/>
      <c r="CV25" s="670"/>
      <c r="CW25" s="670"/>
      <c r="CX25" s="670"/>
      <c r="CY25" s="671"/>
      <c r="CZ25" s="673">
        <v>12.5</v>
      </c>
      <c r="DA25" s="674"/>
      <c r="DB25" s="674"/>
      <c r="DC25" s="675"/>
      <c r="DD25" s="641">
        <v>3655913</v>
      </c>
      <c r="DE25" s="670"/>
      <c r="DF25" s="670"/>
      <c r="DG25" s="670"/>
      <c r="DH25" s="670"/>
      <c r="DI25" s="670"/>
      <c r="DJ25" s="670"/>
      <c r="DK25" s="671"/>
      <c r="DL25" s="641">
        <v>3624212</v>
      </c>
      <c r="DM25" s="670"/>
      <c r="DN25" s="670"/>
      <c r="DO25" s="670"/>
      <c r="DP25" s="670"/>
      <c r="DQ25" s="670"/>
      <c r="DR25" s="670"/>
      <c r="DS25" s="670"/>
      <c r="DT25" s="670"/>
      <c r="DU25" s="670"/>
      <c r="DV25" s="671"/>
      <c r="DW25" s="673">
        <v>29.9</v>
      </c>
      <c r="DX25" s="674"/>
      <c r="DY25" s="674"/>
      <c r="DZ25" s="674"/>
      <c r="EA25" s="674"/>
      <c r="EB25" s="674"/>
      <c r="EC25" s="713"/>
    </row>
    <row r="26" spans="2:133" ht="11.25" customHeight="1" x14ac:dyDescent="0.2">
      <c r="B26" s="651" t="s">
        <v>290</v>
      </c>
      <c r="C26" s="652"/>
      <c r="D26" s="652"/>
      <c r="E26" s="652"/>
      <c r="F26" s="652"/>
      <c r="G26" s="652"/>
      <c r="H26" s="652"/>
      <c r="I26" s="652"/>
      <c r="J26" s="652"/>
      <c r="K26" s="652"/>
      <c r="L26" s="652"/>
      <c r="M26" s="652"/>
      <c r="N26" s="652"/>
      <c r="O26" s="652"/>
      <c r="P26" s="652"/>
      <c r="Q26" s="653"/>
      <c r="R26" s="672" t="s">
        <v>127</v>
      </c>
      <c r="S26" s="642"/>
      <c r="T26" s="642"/>
      <c r="U26" s="642"/>
      <c r="V26" s="642"/>
      <c r="W26" s="642"/>
      <c r="X26" s="642"/>
      <c r="Y26" s="643"/>
      <c r="Z26" s="691" t="s">
        <v>127</v>
      </c>
      <c r="AA26" s="691"/>
      <c r="AB26" s="691"/>
      <c r="AC26" s="691"/>
      <c r="AD26" s="692" t="s">
        <v>127</v>
      </c>
      <c r="AE26" s="692"/>
      <c r="AF26" s="692"/>
      <c r="AG26" s="692"/>
      <c r="AH26" s="692"/>
      <c r="AI26" s="692"/>
      <c r="AJ26" s="692"/>
      <c r="AK26" s="692"/>
      <c r="AL26" s="673" t="s">
        <v>127</v>
      </c>
      <c r="AM26" s="676"/>
      <c r="AN26" s="676"/>
      <c r="AO26" s="693"/>
      <c r="AP26" s="757" t="s">
        <v>291</v>
      </c>
      <c r="AQ26" s="758"/>
      <c r="AR26" s="758"/>
      <c r="AS26" s="758"/>
      <c r="AT26" s="758"/>
      <c r="AU26" s="758"/>
      <c r="AV26" s="758"/>
      <c r="AW26" s="758"/>
      <c r="AX26" s="758"/>
      <c r="AY26" s="758"/>
      <c r="AZ26" s="758"/>
      <c r="BA26" s="758"/>
      <c r="BB26" s="758"/>
      <c r="BC26" s="758"/>
      <c r="BD26" s="758"/>
      <c r="BE26" s="758"/>
      <c r="BF26" s="759"/>
      <c r="BG26" s="672" t="s">
        <v>127</v>
      </c>
      <c r="BH26" s="642"/>
      <c r="BI26" s="642"/>
      <c r="BJ26" s="642"/>
      <c r="BK26" s="642"/>
      <c r="BL26" s="642"/>
      <c r="BM26" s="642"/>
      <c r="BN26" s="643"/>
      <c r="BO26" s="691" t="s">
        <v>127</v>
      </c>
      <c r="BP26" s="691"/>
      <c r="BQ26" s="691"/>
      <c r="BR26" s="691"/>
      <c r="BS26" s="692" t="s">
        <v>127</v>
      </c>
      <c r="BT26" s="692"/>
      <c r="BU26" s="692"/>
      <c r="BV26" s="692"/>
      <c r="BW26" s="692"/>
      <c r="BX26" s="692"/>
      <c r="BY26" s="692"/>
      <c r="BZ26" s="692"/>
      <c r="CA26" s="692"/>
      <c r="CB26" s="742"/>
      <c r="CD26" s="701" t="s">
        <v>292</v>
      </c>
      <c r="CE26" s="702"/>
      <c r="CF26" s="702"/>
      <c r="CG26" s="702"/>
      <c r="CH26" s="702"/>
      <c r="CI26" s="702"/>
      <c r="CJ26" s="702"/>
      <c r="CK26" s="702"/>
      <c r="CL26" s="702"/>
      <c r="CM26" s="702"/>
      <c r="CN26" s="702"/>
      <c r="CO26" s="702"/>
      <c r="CP26" s="702"/>
      <c r="CQ26" s="703"/>
      <c r="CR26" s="672">
        <v>2226908</v>
      </c>
      <c r="CS26" s="642"/>
      <c r="CT26" s="642"/>
      <c r="CU26" s="642"/>
      <c r="CV26" s="642"/>
      <c r="CW26" s="642"/>
      <c r="CX26" s="642"/>
      <c r="CY26" s="643"/>
      <c r="CZ26" s="673">
        <v>7</v>
      </c>
      <c r="DA26" s="674"/>
      <c r="DB26" s="674"/>
      <c r="DC26" s="675"/>
      <c r="DD26" s="641">
        <v>2096267</v>
      </c>
      <c r="DE26" s="642"/>
      <c r="DF26" s="642"/>
      <c r="DG26" s="642"/>
      <c r="DH26" s="642"/>
      <c r="DI26" s="642"/>
      <c r="DJ26" s="642"/>
      <c r="DK26" s="643"/>
      <c r="DL26" s="641" t="s">
        <v>127</v>
      </c>
      <c r="DM26" s="642"/>
      <c r="DN26" s="642"/>
      <c r="DO26" s="642"/>
      <c r="DP26" s="642"/>
      <c r="DQ26" s="642"/>
      <c r="DR26" s="642"/>
      <c r="DS26" s="642"/>
      <c r="DT26" s="642"/>
      <c r="DU26" s="642"/>
      <c r="DV26" s="643"/>
      <c r="DW26" s="673" t="s">
        <v>127</v>
      </c>
      <c r="DX26" s="674"/>
      <c r="DY26" s="674"/>
      <c r="DZ26" s="674"/>
      <c r="EA26" s="674"/>
      <c r="EB26" s="674"/>
      <c r="EC26" s="713"/>
    </row>
    <row r="27" spans="2:133" ht="11.25" customHeight="1" x14ac:dyDescent="0.2">
      <c r="B27" s="651" t="s">
        <v>293</v>
      </c>
      <c r="C27" s="652"/>
      <c r="D27" s="652"/>
      <c r="E27" s="652"/>
      <c r="F27" s="652"/>
      <c r="G27" s="652"/>
      <c r="H27" s="652"/>
      <c r="I27" s="652"/>
      <c r="J27" s="652"/>
      <c r="K27" s="652"/>
      <c r="L27" s="652"/>
      <c r="M27" s="652"/>
      <c r="N27" s="652"/>
      <c r="O27" s="652"/>
      <c r="P27" s="652"/>
      <c r="Q27" s="653"/>
      <c r="R27" s="672">
        <v>11828764</v>
      </c>
      <c r="S27" s="642"/>
      <c r="T27" s="642"/>
      <c r="U27" s="642"/>
      <c r="V27" s="642"/>
      <c r="W27" s="642"/>
      <c r="X27" s="642"/>
      <c r="Y27" s="643"/>
      <c r="Z27" s="691">
        <v>35</v>
      </c>
      <c r="AA27" s="691"/>
      <c r="AB27" s="691"/>
      <c r="AC27" s="691"/>
      <c r="AD27" s="692">
        <v>11120418</v>
      </c>
      <c r="AE27" s="692"/>
      <c r="AF27" s="692"/>
      <c r="AG27" s="692"/>
      <c r="AH27" s="692"/>
      <c r="AI27" s="692"/>
      <c r="AJ27" s="692"/>
      <c r="AK27" s="692"/>
      <c r="AL27" s="673">
        <v>97</v>
      </c>
      <c r="AM27" s="676"/>
      <c r="AN27" s="676"/>
      <c r="AO27" s="693"/>
      <c r="AP27" s="651" t="s">
        <v>294</v>
      </c>
      <c r="AQ27" s="652"/>
      <c r="AR27" s="652"/>
      <c r="AS27" s="652"/>
      <c r="AT27" s="652"/>
      <c r="AU27" s="652"/>
      <c r="AV27" s="652"/>
      <c r="AW27" s="652"/>
      <c r="AX27" s="652"/>
      <c r="AY27" s="652"/>
      <c r="AZ27" s="652"/>
      <c r="BA27" s="652"/>
      <c r="BB27" s="652"/>
      <c r="BC27" s="652"/>
      <c r="BD27" s="652"/>
      <c r="BE27" s="652"/>
      <c r="BF27" s="653"/>
      <c r="BG27" s="672">
        <v>6422035</v>
      </c>
      <c r="BH27" s="642"/>
      <c r="BI27" s="642"/>
      <c r="BJ27" s="642"/>
      <c r="BK27" s="642"/>
      <c r="BL27" s="642"/>
      <c r="BM27" s="642"/>
      <c r="BN27" s="643"/>
      <c r="BO27" s="691">
        <v>100</v>
      </c>
      <c r="BP27" s="691"/>
      <c r="BQ27" s="691"/>
      <c r="BR27" s="691"/>
      <c r="BS27" s="692">
        <v>84297</v>
      </c>
      <c r="BT27" s="692"/>
      <c r="BU27" s="692"/>
      <c r="BV27" s="692"/>
      <c r="BW27" s="692"/>
      <c r="BX27" s="692"/>
      <c r="BY27" s="692"/>
      <c r="BZ27" s="692"/>
      <c r="CA27" s="692"/>
      <c r="CB27" s="742"/>
      <c r="CD27" s="701" t="s">
        <v>295</v>
      </c>
      <c r="CE27" s="702"/>
      <c r="CF27" s="702"/>
      <c r="CG27" s="702"/>
      <c r="CH27" s="702"/>
      <c r="CI27" s="702"/>
      <c r="CJ27" s="702"/>
      <c r="CK27" s="702"/>
      <c r="CL27" s="702"/>
      <c r="CM27" s="702"/>
      <c r="CN27" s="702"/>
      <c r="CO27" s="702"/>
      <c r="CP27" s="702"/>
      <c r="CQ27" s="703"/>
      <c r="CR27" s="672">
        <v>4677835</v>
      </c>
      <c r="CS27" s="670"/>
      <c r="CT27" s="670"/>
      <c r="CU27" s="670"/>
      <c r="CV27" s="670"/>
      <c r="CW27" s="670"/>
      <c r="CX27" s="670"/>
      <c r="CY27" s="671"/>
      <c r="CZ27" s="673">
        <v>14.7</v>
      </c>
      <c r="DA27" s="674"/>
      <c r="DB27" s="674"/>
      <c r="DC27" s="675"/>
      <c r="DD27" s="641">
        <v>951521</v>
      </c>
      <c r="DE27" s="670"/>
      <c r="DF27" s="670"/>
      <c r="DG27" s="670"/>
      <c r="DH27" s="670"/>
      <c r="DI27" s="670"/>
      <c r="DJ27" s="670"/>
      <c r="DK27" s="671"/>
      <c r="DL27" s="641">
        <v>945805</v>
      </c>
      <c r="DM27" s="670"/>
      <c r="DN27" s="670"/>
      <c r="DO27" s="670"/>
      <c r="DP27" s="670"/>
      <c r="DQ27" s="670"/>
      <c r="DR27" s="670"/>
      <c r="DS27" s="670"/>
      <c r="DT27" s="670"/>
      <c r="DU27" s="670"/>
      <c r="DV27" s="671"/>
      <c r="DW27" s="673">
        <v>7.8</v>
      </c>
      <c r="DX27" s="674"/>
      <c r="DY27" s="674"/>
      <c r="DZ27" s="674"/>
      <c r="EA27" s="674"/>
      <c r="EB27" s="674"/>
      <c r="EC27" s="713"/>
    </row>
    <row r="28" spans="2:133" ht="11.25" customHeight="1" x14ac:dyDescent="0.2">
      <c r="B28" s="651" t="s">
        <v>296</v>
      </c>
      <c r="C28" s="652"/>
      <c r="D28" s="652"/>
      <c r="E28" s="652"/>
      <c r="F28" s="652"/>
      <c r="G28" s="652"/>
      <c r="H28" s="652"/>
      <c r="I28" s="652"/>
      <c r="J28" s="652"/>
      <c r="K28" s="652"/>
      <c r="L28" s="652"/>
      <c r="M28" s="652"/>
      <c r="N28" s="652"/>
      <c r="O28" s="652"/>
      <c r="P28" s="652"/>
      <c r="Q28" s="653"/>
      <c r="R28" s="672">
        <v>6871</v>
      </c>
      <c r="S28" s="642"/>
      <c r="T28" s="642"/>
      <c r="U28" s="642"/>
      <c r="V28" s="642"/>
      <c r="W28" s="642"/>
      <c r="X28" s="642"/>
      <c r="Y28" s="643"/>
      <c r="Z28" s="691">
        <v>0</v>
      </c>
      <c r="AA28" s="691"/>
      <c r="AB28" s="691"/>
      <c r="AC28" s="691"/>
      <c r="AD28" s="692">
        <v>6871</v>
      </c>
      <c r="AE28" s="692"/>
      <c r="AF28" s="692"/>
      <c r="AG28" s="692"/>
      <c r="AH28" s="692"/>
      <c r="AI28" s="692"/>
      <c r="AJ28" s="692"/>
      <c r="AK28" s="692"/>
      <c r="AL28" s="673">
        <v>0.1</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4"/>
      <c r="CD28" s="701" t="s">
        <v>297</v>
      </c>
      <c r="CE28" s="702"/>
      <c r="CF28" s="702"/>
      <c r="CG28" s="702"/>
      <c r="CH28" s="702"/>
      <c r="CI28" s="702"/>
      <c r="CJ28" s="702"/>
      <c r="CK28" s="702"/>
      <c r="CL28" s="702"/>
      <c r="CM28" s="702"/>
      <c r="CN28" s="702"/>
      <c r="CO28" s="702"/>
      <c r="CP28" s="702"/>
      <c r="CQ28" s="703"/>
      <c r="CR28" s="672">
        <v>1485542</v>
      </c>
      <c r="CS28" s="642"/>
      <c r="CT28" s="642"/>
      <c r="CU28" s="642"/>
      <c r="CV28" s="642"/>
      <c r="CW28" s="642"/>
      <c r="CX28" s="642"/>
      <c r="CY28" s="643"/>
      <c r="CZ28" s="673">
        <v>4.7</v>
      </c>
      <c r="DA28" s="674"/>
      <c r="DB28" s="674"/>
      <c r="DC28" s="675"/>
      <c r="DD28" s="641">
        <v>1482159</v>
      </c>
      <c r="DE28" s="642"/>
      <c r="DF28" s="642"/>
      <c r="DG28" s="642"/>
      <c r="DH28" s="642"/>
      <c r="DI28" s="642"/>
      <c r="DJ28" s="642"/>
      <c r="DK28" s="643"/>
      <c r="DL28" s="641">
        <v>1482159</v>
      </c>
      <c r="DM28" s="642"/>
      <c r="DN28" s="642"/>
      <c r="DO28" s="642"/>
      <c r="DP28" s="642"/>
      <c r="DQ28" s="642"/>
      <c r="DR28" s="642"/>
      <c r="DS28" s="642"/>
      <c r="DT28" s="642"/>
      <c r="DU28" s="642"/>
      <c r="DV28" s="643"/>
      <c r="DW28" s="673">
        <v>12.2</v>
      </c>
      <c r="DX28" s="674"/>
      <c r="DY28" s="674"/>
      <c r="DZ28" s="674"/>
      <c r="EA28" s="674"/>
      <c r="EB28" s="674"/>
      <c r="EC28" s="713"/>
    </row>
    <row r="29" spans="2:133" ht="11.25" customHeight="1" x14ac:dyDescent="0.2">
      <c r="B29" s="651" t="s">
        <v>298</v>
      </c>
      <c r="C29" s="652"/>
      <c r="D29" s="652"/>
      <c r="E29" s="652"/>
      <c r="F29" s="652"/>
      <c r="G29" s="652"/>
      <c r="H29" s="652"/>
      <c r="I29" s="652"/>
      <c r="J29" s="652"/>
      <c r="K29" s="652"/>
      <c r="L29" s="652"/>
      <c r="M29" s="652"/>
      <c r="N29" s="652"/>
      <c r="O29" s="652"/>
      <c r="P29" s="652"/>
      <c r="Q29" s="653"/>
      <c r="R29" s="672">
        <v>577079</v>
      </c>
      <c r="S29" s="642"/>
      <c r="T29" s="642"/>
      <c r="U29" s="642"/>
      <c r="V29" s="642"/>
      <c r="W29" s="642"/>
      <c r="X29" s="642"/>
      <c r="Y29" s="643"/>
      <c r="Z29" s="691">
        <v>1.7</v>
      </c>
      <c r="AA29" s="691"/>
      <c r="AB29" s="691"/>
      <c r="AC29" s="691"/>
      <c r="AD29" s="692" t="s">
        <v>127</v>
      </c>
      <c r="AE29" s="692"/>
      <c r="AF29" s="692"/>
      <c r="AG29" s="692"/>
      <c r="AH29" s="692"/>
      <c r="AI29" s="692"/>
      <c r="AJ29" s="692"/>
      <c r="AK29" s="692"/>
      <c r="AL29" s="673" t="s">
        <v>127</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299</v>
      </c>
      <c r="CE29" s="732"/>
      <c r="CF29" s="701" t="s">
        <v>70</v>
      </c>
      <c r="CG29" s="702"/>
      <c r="CH29" s="702"/>
      <c r="CI29" s="702"/>
      <c r="CJ29" s="702"/>
      <c r="CK29" s="702"/>
      <c r="CL29" s="702"/>
      <c r="CM29" s="702"/>
      <c r="CN29" s="702"/>
      <c r="CO29" s="702"/>
      <c r="CP29" s="702"/>
      <c r="CQ29" s="703"/>
      <c r="CR29" s="672">
        <v>1485542</v>
      </c>
      <c r="CS29" s="670"/>
      <c r="CT29" s="670"/>
      <c r="CU29" s="670"/>
      <c r="CV29" s="670"/>
      <c r="CW29" s="670"/>
      <c r="CX29" s="670"/>
      <c r="CY29" s="671"/>
      <c r="CZ29" s="673">
        <v>4.7</v>
      </c>
      <c r="DA29" s="674"/>
      <c r="DB29" s="674"/>
      <c r="DC29" s="675"/>
      <c r="DD29" s="641">
        <v>1482159</v>
      </c>
      <c r="DE29" s="670"/>
      <c r="DF29" s="670"/>
      <c r="DG29" s="670"/>
      <c r="DH29" s="670"/>
      <c r="DI29" s="670"/>
      <c r="DJ29" s="670"/>
      <c r="DK29" s="671"/>
      <c r="DL29" s="641">
        <v>1482159</v>
      </c>
      <c r="DM29" s="670"/>
      <c r="DN29" s="670"/>
      <c r="DO29" s="670"/>
      <c r="DP29" s="670"/>
      <c r="DQ29" s="670"/>
      <c r="DR29" s="670"/>
      <c r="DS29" s="670"/>
      <c r="DT29" s="670"/>
      <c r="DU29" s="670"/>
      <c r="DV29" s="671"/>
      <c r="DW29" s="673">
        <v>12.2</v>
      </c>
      <c r="DX29" s="674"/>
      <c r="DY29" s="674"/>
      <c r="DZ29" s="674"/>
      <c r="EA29" s="674"/>
      <c r="EB29" s="674"/>
      <c r="EC29" s="713"/>
    </row>
    <row r="30" spans="2:133" ht="11.25" customHeight="1" x14ac:dyDescent="0.2">
      <c r="B30" s="651" t="s">
        <v>300</v>
      </c>
      <c r="C30" s="652"/>
      <c r="D30" s="652"/>
      <c r="E30" s="652"/>
      <c r="F30" s="652"/>
      <c r="G30" s="652"/>
      <c r="H30" s="652"/>
      <c r="I30" s="652"/>
      <c r="J30" s="652"/>
      <c r="K30" s="652"/>
      <c r="L30" s="652"/>
      <c r="M30" s="652"/>
      <c r="N30" s="652"/>
      <c r="O30" s="652"/>
      <c r="P30" s="652"/>
      <c r="Q30" s="653"/>
      <c r="R30" s="672">
        <v>286016</v>
      </c>
      <c r="S30" s="642"/>
      <c r="T30" s="642"/>
      <c r="U30" s="642"/>
      <c r="V30" s="642"/>
      <c r="W30" s="642"/>
      <c r="X30" s="642"/>
      <c r="Y30" s="643"/>
      <c r="Z30" s="691">
        <v>0.8</v>
      </c>
      <c r="AA30" s="691"/>
      <c r="AB30" s="691"/>
      <c r="AC30" s="691"/>
      <c r="AD30" s="692">
        <v>14090</v>
      </c>
      <c r="AE30" s="692"/>
      <c r="AF30" s="692"/>
      <c r="AG30" s="692"/>
      <c r="AH30" s="692"/>
      <c r="AI30" s="692"/>
      <c r="AJ30" s="692"/>
      <c r="AK30" s="692"/>
      <c r="AL30" s="673">
        <v>0.1</v>
      </c>
      <c r="AM30" s="676"/>
      <c r="AN30" s="676"/>
      <c r="AO30" s="693"/>
      <c r="AP30" s="723" t="s">
        <v>218</v>
      </c>
      <c r="AQ30" s="724"/>
      <c r="AR30" s="724"/>
      <c r="AS30" s="724"/>
      <c r="AT30" s="724"/>
      <c r="AU30" s="724"/>
      <c r="AV30" s="724"/>
      <c r="AW30" s="724"/>
      <c r="AX30" s="724"/>
      <c r="AY30" s="724"/>
      <c r="AZ30" s="724"/>
      <c r="BA30" s="724"/>
      <c r="BB30" s="724"/>
      <c r="BC30" s="724"/>
      <c r="BD30" s="724"/>
      <c r="BE30" s="724"/>
      <c r="BF30" s="725"/>
      <c r="BG30" s="723" t="s">
        <v>301</v>
      </c>
      <c r="BH30" s="740"/>
      <c r="BI30" s="740"/>
      <c r="BJ30" s="740"/>
      <c r="BK30" s="740"/>
      <c r="BL30" s="740"/>
      <c r="BM30" s="740"/>
      <c r="BN30" s="740"/>
      <c r="BO30" s="740"/>
      <c r="BP30" s="740"/>
      <c r="BQ30" s="741"/>
      <c r="BR30" s="723" t="s">
        <v>302</v>
      </c>
      <c r="BS30" s="740"/>
      <c r="BT30" s="740"/>
      <c r="BU30" s="740"/>
      <c r="BV30" s="740"/>
      <c r="BW30" s="740"/>
      <c r="BX30" s="740"/>
      <c r="BY30" s="740"/>
      <c r="BZ30" s="740"/>
      <c r="CA30" s="740"/>
      <c r="CB30" s="741"/>
      <c r="CD30" s="733"/>
      <c r="CE30" s="734"/>
      <c r="CF30" s="701" t="s">
        <v>303</v>
      </c>
      <c r="CG30" s="702"/>
      <c r="CH30" s="702"/>
      <c r="CI30" s="702"/>
      <c r="CJ30" s="702"/>
      <c r="CK30" s="702"/>
      <c r="CL30" s="702"/>
      <c r="CM30" s="702"/>
      <c r="CN30" s="702"/>
      <c r="CO30" s="702"/>
      <c r="CP30" s="702"/>
      <c r="CQ30" s="703"/>
      <c r="CR30" s="672">
        <v>1421234</v>
      </c>
      <c r="CS30" s="642"/>
      <c r="CT30" s="642"/>
      <c r="CU30" s="642"/>
      <c r="CV30" s="642"/>
      <c r="CW30" s="642"/>
      <c r="CX30" s="642"/>
      <c r="CY30" s="643"/>
      <c r="CZ30" s="673">
        <v>4.5</v>
      </c>
      <c r="DA30" s="674"/>
      <c r="DB30" s="674"/>
      <c r="DC30" s="675"/>
      <c r="DD30" s="641">
        <v>1418802</v>
      </c>
      <c r="DE30" s="642"/>
      <c r="DF30" s="642"/>
      <c r="DG30" s="642"/>
      <c r="DH30" s="642"/>
      <c r="DI30" s="642"/>
      <c r="DJ30" s="642"/>
      <c r="DK30" s="643"/>
      <c r="DL30" s="641">
        <v>1418802</v>
      </c>
      <c r="DM30" s="642"/>
      <c r="DN30" s="642"/>
      <c r="DO30" s="642"/>
      <c r="DP30" s="642"/>
      <c r="DQ30" s="642"/>
      <c r="DR30" s="642"/>
      <c r="DS30" s="642"/>
      <c r="DT30" s="642"/>
      <c r="DU30" s="642"/>
      <c r="DV30" s="643"/>
      <c r="DW30" s="673">
        <v>11.7</v>
      </c>
      <c r="DX30" s="674"/>
      <c r="DY30" s="674"/>
      <c r="DZ30" s="674"/>
      <c r="EA30" s="674"/>
      <c r="EB30" s="674"/>
      <c r="EC30" s="713"/>
    </row>
    <row r="31" spans="2:133" ht="11.25" customHeight="1" x14ac:dyDescent="0.2">
      <c r="B31" s="651" t="s">
        <v>304</v>
      </c>
      <c r="C31" s="652"/>
      <c r="D31" s="652"/>
      <c r="E31" s="652"/>
      <c r="F31" s="652"/>
      <c r="G31" s="652"/>
      <c r="H31" s="652"/>
      <c r="I31" s="652"/>
      <c r="J31" s="652"/>
      <c r="K31" s="652"/>
      <c r="L31" s="652"/>
      <c r="M31" s="652"/>
      <c r="N31" s="652"/>
      <c r="O31" s="652"/>
      <c r="P31" s="652"/>
      <c r="Q31" s="653"/>
      <c r="R31" s="672">
        <v>159884</v>
      </c>
      <c r="S31" s="642"/>
      <c r="T31" s="642"/>
      <c r="U31" s="642"/>
      <c r="V31" s="642"/>
      <c r="W31" s="642"/>
      <c r="X31" s="642"/>
      <c r="Y31" s="643"/>
      <c r="Z31" s="691">
        <v>0.5</v>
      </c>
      <c r="AA31" s="691"/>
      <c r="AB31" s="691"/>
      <c r="AC31" s="691"/>
      <c r="AD31" s="692" t="s">
        <v>127</v>
      </c>
      <c r="AE31" s="692"/>
      <c r="AF31" s="692"/>
      <c r="AG31" s="692"/>
      <c r="AH31" s="692"/>
      <c r="AI31" s="692"/>
      <c r="AJ31" s="692"/>
      <c r="AK31" s="692"/>
      <c r="AL31" s="673" t="s">
        <v>127</v>
      </c>
      <c r="AM31" s="676"/>
      <c r="AN31" s="676"/>
      <c r="AO31" s="693"/>
      <c r="AP31" s="747" t="s">
        <v>305</v>
      </c>
      <c r="AQ31" s="748"/>
      <c r="AR31" s="748"/>
      <c r="AS31" s="748"/>
      <c r="AT31" s="753" t="s">
        <v>306</v>
      </c>
      <c r="AU31" s="366"/>
      <c r="AV31" s="366"/>
      <c r="AW31" s="366"/>
      <c r="AX31" s="743" t="s">
        <v>185</v>
      </c>
      <c r="AY31" s="744"/>
      <c r="AZ31" s="744"/>
      <c r="BA31" s="744"/>
      <c r="BB31" s="744"/>
      <c r="BC31" s="744"/>
      <c r="BD31" s="744"/>
      <c r="BE31" s="744"/>
      <c r="BF31" s="745"/>
      <c r="BG31" s="746">
        <v>99.3</v>
      </c>
      <c r="BH31" s="738"/>
      <c r="BI31" s="738"/>
      <c r="BJ31" s="738"/>
      <c r="BK31" s="738"/>
      <c r="BL31" s="738"/>
      <c r="BM31" s="737">
        <v>96.9</v>
      </c>
      <c r="BN31" s="738"/>
      <c r="BO31" s="738"/>
      <c r="BP31" s="738"/>
      <c r="BQ31" s="739"/>
      <c r="BR31" s="746">
        <v>98.4</v>
      </c>
      <c r="BS31" s="738"/>
      <c r="BT31" s="738"/>
      <c r="BU31" s="738"/>
      <c r="BV31" s="738"/>
      <c r="BW31" s="738"/>
      <c r="BX31" s="737">
        <v>96</v>
      </c>
      <c r="BY31" s="738"/>
      <c r="BZ31" s="738"/>
      <c r="CA31" s="738"/>
      <c r="CB31" s="739"/>
      <c r="CD31" s="733"/>
      <c r="CE31" s="734"/>
      <c r="CF31" s="701" t="s">
        <v>307</v>
      </c>
      <c r="CG31" s="702"/>
      <c r="CH31" s="702"/>
      <c r="CI31" s="702"/>
      <c r="CJ31" s="702"/>
      <c r="CK31" s="702"/>
      <c r="CL31" s="702"/>
      <c r="CM31" s="702"/>
      <c r="CN31" s="702"/>
      <c r="CO31" s="702"/>
      <c r="CP31" s="702"/>
      <c r="CQ31" s="703"/>
      <c r="CR31" s="672">
        <v>64308</v>
      </c>
      <c r="CS31" s="670"/>
      <c r="CT31" s="670"/>
      <c r="CU31" s="670"/>
      <c r="CV31" s="670"/>
      <c r="CW31" s="670"/>
      <c r="CX31" s="670"/>
      <c r="CY31" s="671"/>
      <c r="CZ31" s="673">
        <v>0.2</v>
      </c>
      <c r="DA31" s="674"/>
      <c r="DB31" s="674"/>
      <c r="DC31" s="675"/>
      <c r="DD31" s="641">
        <v>63357</v>
      </c>
      <c r="DE31" s="670"/>
      <c r="DF31" s="670"/>
      <c r="DG31" s="670"/>
      <c r="DH31" s="670"/>
      <c r="DI31" s="670"/>
      <c r="DJ31" s="670"/>
      <c r="DK31" s="671"/>
      <c r="DL31" s="641">
        <v>63357</v>
      </c>
      <c r="DM31" s="670"/>
      <c r="DN31" s="670"/>
      <c r="DO31" s="670"/>
      <c r="DP31" s="670"/>
      <c r="DQ31" s="670"/>
      <c r="DR31" s="670"/>
      <c r="DS31" s="670"/>
      <c r="DT31" s="670"/>
      <c r="DU31" s="670"/>
      <c r="DV31" s="671"/>
      <c r="DW31" s="673">
        <v>0.5</v>
      </c>
      <c r="DX31" s="674"/>
      <c r="DY31" s="674"/>
      <c r="DZ31" s="674"/>
      <c r="EA31" s="674"/>
      <c r="EB31" s="674"/>
      <c r="EC31" s="713"/>
    </row>
    <row r="32" spans="2:133" ht="11.25" customHeight="1" x14ac:dyDescent="0.2">
      <c r="B32" s="651" t="s">
        <v>308</v>
      </c>
      <c r="C32" s="652"/>
      <c r="D32" s="652"/>
      <c r="E32" s="652"/>
      <c r="F32" s="652"/>
      <c r="G32" s="652"/>
      <c r="H32" s="652"/>
      <c r="I32" s="652"/>
      <c r="J32" s="652"/>
      <c r="K32" s="652"/>
      <c r="L32" s="652"/>
      <c r="M32" s="652"/>
      <c r="N32" s="652"/>
      <c r="O32" s="652"/>
      <c r="P32" s="652"/>
      <c r="Q32" s="653"/>
      <c r="R32" s="672">
        <v>5378058</v>
      </c>
      <c r="S32" s="642"/>
      <c r="T32" s="642"/>
      <c r="U32" s="642"/>
      <c r="V32" s="642"/>
      <c r="W32" s="642"/>
      <c r="X32" s="642"/>
      <c r="Y32" s="643"/>
      <c r="Z32" s="691">
        <v>15.9</v>
      </c>
      <c r="AA32" s="691"/>
      <c r="AB32" s="691"/>
      <c r="AC32" s="691"/>
      <c r="AD32" s="692" t="s">
        <v>127</v>
      </c>
      <c r="AE32" s="692"/>
      <c r="AF32" s="692"/>
      <c r="AG32" s="692"/>
      <c r="AH32" s="692"/>
      <c r="AI32" s="692"/>
      <c r="AJ32" s="692"/>
      <c r="AK32" s="692"/>
      <c r="AL32" s="673" t="s">
        <v>127</v>
      </c>
      <c r="AM32" s="676"/>
      <c r="AN32" s="676"/>
      <c r="AO32" s="693"/>
      <c r="AP32" s="749"/>
      <c r="AQ32" s="750"/>
      <c r="AR32" s="750"/>
      <c r="AS32" s="750"/>
      <c r="AT32" s="754"/>
      <c r="AU32" s="362" t="s">
        <v>309</v>
      </c>
      <c r="AV32" s="362"/>
      <c r="AW32" s="362"/>
      <c r="AX32" s="651" t="s">
        <v>310</v>
      </c>
      <c r="AY32" s="652"/>
      <c r="AZ32" s="652"/>
      <c r="BA32" s="652"/>
      <c r="BB32" s="652"/>
      <c r="BC32" s="652"/>
      <c r="BD32" s="652"/>
      <c r="BE32" s="652"/>
      <c r="BF32" s="653"/>
      <c r="BG32" s="756">
        <v>99.3</v>
      </c>
      <c r="BH32" s="670"/>
      <c r="BI32" s="670"/>
      <c r="BJ32" s="670"/>
      <c r="BK32" s="670"/>
      <c r="BL32" s="670"/>
      <c r="BM32" s="676">
        <v>97.8</v>
      </c>
      <c r="BN32" s="730"/>
      <c r="BO32" s="730"/>
      <c r="BP32" s="730"/>
      <c r="BQ32" s="708"/>
      <c r="BR32" s="756">
        <v>99.1</v>
      </c>
      <c r="BS32" s="670"/>
      <c r="BT32" s="670"/>
      <c r="BU32" s="670"/>
      <c r="BV32" s="670"/>
      <c r="BW32" s="670"/>
      <c r="BX32" s="676">
        <v>97.7</v>
      </c>
      <c r="BY32" s="730"/>
      <c r="BZ32" s="730"/>
      <c r="CA32" s="730"/>
      <c r="CB32" s="708"/>
      <c r="CD32" s="735"/>
      <c r="CE32" s="736"/>
      <c r="CF32" s="701" t="s">
        <v>311</v>
      </c>
      <c r="CG32" s="702"/>
      <c r="CH32" s="702"/>
      <c r="CI32" s="702"/>
      <c r="CJ32" s="702"/>
      <c r="CK32" s="702"/>
      <c r="CL32" s="702"/>
      <c r="CM32" s="702"/>
      <c r="CN32" s="702"/>
      <c r="CO32" s="702"/>
      <c r="CP32" s="702"/>
      <c r="CQ32" s="703"/>
      <c r="CR32" s="672" t="s">
        <v>127</v>
      </c>
      <c r="CS32" s="642"/>
      <c r="CT32" s="642"/>
      <c r="CU32" s="642"/>
      <c r="CV32" s="642"/>
      <c r="CW32" s="642"/>
      <c r="CX32" s="642"/>
      <c r="CY32" s="643"/>
      <c r="CZ32" s="673" t="s">
        <v>127</v>
      </c>
      <c r="DA32" s="674"/>
      <c r="DB32" s="674"/>
      <c r="DC32" s="675"/>
      <c r="DD32" s="641" t="s">
        <v>127</v>
      </c>
      <c r="DE32" s="642"/>
      <c r="DF32" s="642"/>
      <c r="DG32" s="642"/>
      <c r="DH32" s="642"/>
      <c r="DI32" s="642"/>
      <c r="DJ32" s="642"/>
      <c r="DK32" s="643"/>
      <c r="DL32" s="641" t="s">
        <v>127</v>
      </c>
      <c r="DM32" s="642"/>
      <c r="DN32" s="642"/>
      <c r="DO32" s="642"/>
      <c r="DP32" s="642"/>
      <c r="DQ32" s="642"/>
      <c r="DR32" s="642"/>
      <c r="DS32" s="642"/>
      <c r="DT32" s="642"/>
      <c r="DU32" s="642"/>
      <c r="DV32" s="643"/>
      <c r="DW32" s="673" t="s">
        <v>127</v>
      </c>
      <c r="DX32" s="674"/>
      <c r="DY32" s="674"/>
      <c r="DZ32" s="674"/>
      <c r="EA32" s="674"/>
      <c r="EB32" s="674"/>
      <c r="EC32" s="713"/>
    </row>
    <row r="33" spans="2:133" ht="11.25" customHeight="1" x14ac:dyDescent="0.2">
      <c r="B33" s="727" t="s">
        <v>312</v>
      </c>
      <c r="C33" s="728"/>
      <c r="D33" s="728"/>
      <c r="E33" s="728"/>
      <c r="F33" s="728"/>
      <c r="G33" s="728"/>
      <c r="H33" s="728"/>
      <c r="I33" s="728"/>
      <c r="J33" s="728"/>
      <c r="K33" s="728"/>
      <c r="L33" s="728"/>
      <c r="M33" s="728"/>
      <c r="N33" s="728"/>
      <c r="O33" s="728"/>
      <c r="P33" s="728"/>
      <c r="Q33" s="729"/>
      <c r="R33" s="672">
        <v>159422</v>
      </c>
      <c r="S33" s="642"/>
      <c r="T33" s="642"/>
      <c r="U33" s="642"/>
      <c r="V33" s="642"/>
      <c r="W33" s="642"/>
      <c r="X33" s="642"/>
      <c r="Y33" s="643"/>
      <c r="Z33" s="691">
        <v>0.5</v>
      </c>
      <c r="AA33" s="691"/>
      <c r="AB33" s="691"/>
      <c r="AC33" s="691"/>
      <c r="AD33" s="692">
        <v>159422</v>
      </c>
      <c r="AE33" s="692"/>
      <c r="AF33" s="692"/>
      <c r="AG33" s="692"/>
      <c r="AH33" s="692"/>
      <c r="AI33" s="692"/>
      <c r="AJ33" s="692"/>
      <c r="AK33" s="692"/>
      <c r="AL33" s="673">
        <v>1.4</v>
      </c>
      <c r="AM33" s="676"/>
      <c r="AN33" s="676"/>
      <c r="AO33" s="693"/>
      <c r="AP33" s="751"/>
      <c r="AQ33" s="752"/>
      <c r="AR33" s="752"/>
      <c r="AS33" s="752"/>
      <c r="AT33" s="755"/>
      <c r="AU33" s="360"/>
      <c r="AV33" s="360"/>
      <c r="AW33" s="360"/>
      <c r="AX33" s="654" t="s">
        <v>313</v>
      </c>
      <c r="AY33" s="655"/>
      <c r="AZ33" s="655"/>
      <c r="BA33" s="655"/>
      <c r="BB33" s="655"/>
      <c r="BC33" s="655"/>
      <c r="BD33" s="655"/>
      <c r="BE33" s="655"/>
      <c r="BF33" s="656"/>
      <c r="BG33" s="726">
        <v>99.1</v>
      </c>
      <c r="BH33" s="658"/>
      <c r="BI33" s="658"/>
      <c r="BJ33" s="658"/>
      <c r="BK33" s="658"/>
      <c r="BL33" s="658"/>
      <c r="BM33" s="682">
        <v>95.5</v>
      </c>
      <c r="BN33" s="658"/>
      <c r="BO33" s="658"/>
      <c r="BP33" s="658"/>
      <c r="BQ33" s="694"/>
      <c r="BR33" s="726">
        <v>97.3</v>
      </c>
      <c r="BS33" s="658"/>
      <c r="BT33" s="658"/>
      <c r="BU33" s="658"/>
      <c r="BV33" s="658"/>
      <c r="BW33" s="658"/>
      <c r="BX33" s="682">
        <v>93.8</v>
      </c>
      <c r="BY33" s="658"/>
      <c r="BZ33" s="658"/>
      <c r="CA33" s="658"/>
      <c r="CB33" s="694"/>
      <c r="CD33" s="701" t="s">
        <v>314</v>
      </c>
      <c r="CE33" s="702"/>
      <c r="CF33" s="702"/>
      <c r="CG33" s="702"/>
      <c r="CH33" s="702"/>
      <c r="CI33" s="702"/>
      <c r="CJ33" s="702"/>
      <c r="CK33" s="702"/>
      <c r="CL33" s="702"/>
      <c r="CM33" s="702"/>
      <c r="CN33" s="702"/>
      <c r="CO33" s="702"/>
      <c r="CP33" s="702"/>
      <c r="CQ33" s="703"/>
      <c r="CR33" s="672">
        <v>19026580</v>
      </c>
      <c r="CS33" s="670"/>
      <c r="CT33" s="670"/>
      <c r="CU33" s="670"/>
      <c r="CV33" s="670"/>
      <c r="CW33" s="670"/>
      <c r="CX33" s="670"/>
      <c r="CY33" s="671"/>
      <c r="CZ33" s="673">
        <v>59.8</v>
      </c>
      <c r="DA33" s="674"/>
      <c r="DB33" s="674"/>
      <c r="DC33" s="675"/>
      <c r="DD33" s="641">
        <v>6864657</v>
      </c>
      <c r="DE33" s="670"/>
      <c r="DF33" s="670"/>
      <c r="DG33" s="670"/>
      <c r="DH33" s="670"/>
      <c r="DI33" s="670"/>
      <c r="DJ33" s="670"/>
      <c r="DK33" s="671"/>
      <c r="DL33" s="641">
        <v>3896734</v>
      </c>
      <c r="DM33" s="670"/>
      <c r="DN33" s="670"/>
      <c r="DO33" s="670"/>
      <c r="DP33" s="670"/>
      <c r="DQ33" s="670"/>
      <c r="DR33" s="670"/>
      <c r="DS33" s="670"/>
      <c r="DT33" s="670"/>
      <c r="DU33" s="670"/>
      <c r="DV33" s="671"/>
      <c r="DW33" s="673">
        <v>32.200000000000003</v>
      </c>
      <c r="DX33" s="674"/>
      <c r="DY33" s="674"/>
      <c r="DZ33" s="674"/>
      <c r="EA33" s="674"/>
      <c r="EB33" s="674"/>
      <c r="EC33" s="713"/>
    </row>
    <row r="34" spans="2:133" ht="11.25" customHeight="1" x14ac:dyDescent="0.2">
      <c r="B34" s="651" t="s">
        <v>315</v>
      </c>
      <c r="C34" s="652"/>
      <c r="D34" s="652"/>
      <c r="E34" s="652"/>
      <c r="F34" s="652"/>
      <c r="G34" s="652"/>
      <c r="H34" s="652"/>
      <c r="I34" s="652"/>
      <c r="J34" s="652"/>
      <c r="K34" s="652"/>
      <c r="L34" s="652"/>
      <c r="M34" s="652"/>
      <c r="N34" s="652"/>
      <c r="O34" s="652"/>
      <c r="P34" s="652"/>
      <c r="Q34" s="653"/>
      <c r="R34" s="672">
        <v>1224659</v>
      </c>
      <c r="S34" s="642"/>
      <c r="T34" s="642"/>
      <c r="U34" s="642"/>
      <c r="V34" s="642"/>
      <c r="W34" s="642"/>
      <c r="X34" s="642"/>
      <c r="Y34" s="643"/>
      <c r="Z34" s="691">
        <v>3.6</v>
      </c>
      <c r="AA34" s="691"/>
      <c r="AB34" s="691"/>
      <c r="AC34" s="691"/>
      <c r="AD34" s="692" t="s">
        <v>127</v>
      </c>
      <c r="AE34" s="692"/>
      <c r="AF34" s="692"/>
      <c r="AG34" s="692"/>
      <c r="AH34" s="692"/>
      <c r="AI34" s="692"/>
      <c r="AJ34" s="692"/>
      <c r="AK34" s="692"/>
      <c r="AL34" s="673" t="s">
        <v>127</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316</v>
      </c>
      <c r="CE34" s="702"/>
      <c r="CF34" s="702"/>
      <c r="CG34" s="702"/>
      <c r="CH34" s="702"/>
      <c r="CI34" s="702"/>
      <c r="CJ34" s="702"/>
      <c r="CK34" s="702"/>
      <c r="CL34" s="702"/>
      <c r="CM34" s="702"/>
      <c r="CN34" s="702"/>
      <c r="CO34" s="702"/>
      <c r="CP34" s="702"/>
      <c r="CQ34" s="703"/>
      <c r="CR34" s="672">
        <v>8139111</v>
      </c>
      <c r="CS34" s="642"/>
      <c r="CT34" s="642"/>
      <c r="CU34" s="642"/>
      <c r="CV34" s="642"/>
      <c r="CW34" s="642"/>
      <c r="CX34" s="642"/>
      <c r="CY34" s="643"/>
      <c r="CZ34" s="673">
        <v>25.6</v>
      </c>
      <c r="DA34" s="674"/>
      <c r="DB34" s="674"/>
      <c r="DC34" s="675"/>
      <c r="DD34" s="641">
        <v>1364988</v>
      </c>
      <c r="DE34" s="642"/>
      <c r="DF34" s="642"/>
      <c r="DG34" s="642"/>
      <c r="DH34" s="642"/>
      <c r="DI34" s="642"/>
      <c r="DJ34" s="642"/>
      <c r="DK34" s="643"/>
      <c r="DL34" s="641">
        <v>681565</v>
      </c>
      <c r="DM34" s="642"/>
      <c r="DN34" s="642"/>
      <c r="DO34" s="642"/>
      <c r="DP34" s="642"/>
      <c r="DQ34" s="642"/>
      <c r="DR34" s="642"/>
      <c r="DS34" s="642"/>
      <c r="DT34" s="642"/>
      <c r="DU34" s="642"/>
      <c r="DV34" s="643"/>
      <c r="DW34" s="673">
        <v>5.6</v>
      </c>
      <c r="DX34" s="674"/>
      <c r="DY34" s="674"/>
      <c r="DZ34" s="674"/>
      <c r="EA34" s="674"/>
      <c r="EB34" s="674"/>
      <c r="EC34" s="713"/>
    </row>
    <row r="35" spans="2:133" ht="11.25" customHeight="1" x14ac:dyDescent="0.2">
      <c r="B35" s="651" t="s">
        <v>317</v>
      </c>
      <c r="C35" s="652"/>
      <c r="D35" s="652"/>
      <c r="E35" s="652"/>
      <c r="F35" s="652"/>
      <c r="G35" s="652"/>
      <c r="H35" s="652"/>
      <c r="I35" s="652"/>
      <c r="J35" s="652"/>
      <c r="K35" s="652"/>
      <c r="L35" s="652"/>
      <c r="M35" s="652"/>
      <c r="N35" s="652"/>
      <c r="O35" s="652"/>
      <c r="P35" s="652"/>
      <c r="Q35" s="653"/>
      <c r="R35" s="672">
        <v>124509</v>
      </c>
      <c r="S35" s="642"/>
      <c r="T35" s="642"/>
      <c r="U35" s="642"/>
      <c r="V35" s="642"/>
      <c r="W35" s="642"/>
      <c r="X35" s="642"/>
      <c r="Y35" s="643"/>
      <c r="Z35" s="691">
        <v>0.4</v>
      </c>
      <c r="AA35" s="691"/>
      <c r="AB35" s="691"/>
      <c r="AC35" s="691"/>
      <c r="AD35" s="692">
        <v>91058</v>
      </c>
      <c r="AE35" s="692"/>
      <c r="AF35" s="692"/>
      <c r="AG35" s="692"/>
      <c r="AH35" s="692"/>
      <c r="AI35" s="692"/>
      <c r="AJ35" s="692"/>
      <c r="AK35" s="692"/>
      <c r="AL35" s="673">
        <v>0.8</v>
      </c>
      <c r="AM35" s="676"/>
      <c r="AN35" s="676"/>
      <c r="AO35" s="693"/>
      <c r="AP35" s="218"/>
      <c r="AQ35" s="723" t="s">
        <v>318</v>
      </c>
      <c r="AR35" s="724"/>
      <c r="AS35" s="724"/>
      <c r="AT35" s="724"/>
      <c r="AU35" s="724"/>
      <c r="AV35" s="724"/>
      <c r="AW35" s="724"/>
      <c r="AX35" s="724"/>
      <c r="AY35" s="724"/>
      <c r="AZ35" s="724"/>
      <c r="BA35" s="724"/>
      <c r="BB35" s="724"/>
      <c r="BC35" s="724"/>
      <c r="BD35" s="724"/>
      <c r="BE35" s="724"/>
      <c r="BF35" s="725"/>
      <c r="BG35" s="723" t="s">
        <v>319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320</v>
      </c>
      <c r="CE35" s="702"/>
      <c r="CF35" s="702"/>
      <c r="CG35" s="702"/>
      <c r="CH35" s="702"/>
      <c r="CI35" s="702"/>
      <c r="CJ35" s="702"/>
      <c r="CK35" s="702"/>
      <c r="CL35" s="702"/>
      <c r="CM35" s="702"/>
      <c r="CN35" s="702"/>
      <c r="CO35" s="702"/>
      <c r="CP35" s="702"/>
      <c r="CQ35" s="703"/>
      <c r="CR35" s="672">
        <v>337548</v>
      </c>
      <c r="CS35" s="670"/>
      <c r="CT35" s="670"/>
      <c r="CU35" s="670"/>
      <c r="CV35" s="670"/>
      <c r="CW35" s="670"/>
      <c r="CX35" s="670"/>
      <c r="CY35" s="671"/>
      <c r="CZ35" s="673">
        <v>1.1000000000000001</v>
      </c>
      <c r="DA35" s="674"/>
      <c r="DB35" s="674"/>
      <c r="DC35" s="675"/>
      <c r="DD35" s="641">
        <v>4210</v>
      </c>
      <c r="DE35" s="670"/>
      <c r="DF35" s="670"/>
      <c r="DG35" s="670"/>
      <c r="DH35" s="670"/>
      <c r="DI35" s="670"/>
      <c r="DJ35" s="670"/>
      <c r="DK35" s="671"/>
      <c r="DL35" s="641">
        <v>2819</v>
      </c>
      <c r="DM35" s="670"/>
      <c r="DN35" s="670"/>
      <c r="DO35" s="670"/>
      <c r="DP35" s="670"/>
      <c r="DQ35" s="670"/>
      <c r="DR35" s="670"/>
      <c r="DS35" s="670"/>
      <c r="DT35" s="670"/>
      <c r="DU35" s="670"/>
      <c r="DV35" s="671"/>
      <c r="DW35" s="673">
        <v>0</v>
      </c>
      <c r="DX35" s="674"/>
      <c r="DY35" s="674"/>
      <c r="DZ35" s="674"/>
      <c r="EA35" s="674"/>
      <c r="EB35" s="674"/>
      <c r="EC35" s="713"/>
    </row>
    <row r="36" spans="2:133" ht="11.25" customHeight="1" x14ac:dyDescent="0.2">
      <c r="B36" s="651" t="s">
        <v>321</v>
      </c>
      <c r="C36" s="652"/>
      <c r="D36" s="652"/>
      <c r="E36" s="652"/>
      <c r="F36" s="652"/>
      <c r="G36" s="652"/>
      <c r="H36" s="652"/>
      <c r="I36" s="652"/>
      <c r="J36" s="652"/>
      <c r="K36" s="652"/>
      <c r="L36" s="652"/>
      <c r="M36" s="652"/>
      <c r="N36" s="652"/>
      <c r="O36" s="652"/>
      <c r="P36" s="652"/>
      <c r="Q36" s="653"/>
      <c r="R36" s="672">
        <v>7249293</v>
      </c>
      <c r="S36" s="642"/>
      <c r="T36" s="642"/>
      <c r="U36" s="642"/>
      <c r="V36" s="642"/>
      <c r="W36" s="642"/>
      <c r="X36" s="642"/>
      <c r="Y36" s="643"/>
      <c r="Z36" s="691">
        <v>21.5</v>
      </c>
      <c r="AA36" s="691"/>
      <c r="AB36" s="691"/>
      <c r="AC36" s="691"/>
      <c r="AD36" s="692" t="s">
        <v>127</v>
      </c>
      <c r="AE36" s="692"/>
      <c r="AF36" s="692"/>
      <c r="AG36" s="692"/>
      <c r="AH36" s="692"/>
      <c r="AI36" s="692"/>
      <c r="AJ36" s="692"/>
      <c r="AK36" s="692"/>
      <c r="AL36" s="673" t="s">
        <v>127</v>
      </c>
      <c r="AM36" s="676"/>
      <c r="AN36" s="676"/>
      <c r="AO36" s="693"/>
      <c r="AP36" s="218"/>
      <c r="AQ36" s="714" t="s">
        <v>322</v>
      </c>
      <c r="AR36" s="715"/>
      <c r="AS36" s="715"/>
      <c r="AT36" s="715"/>
      <c r="AU36" s="715"/>
      <c r="AV36" s="715"/>
      <c r="AW36" s="715"/>
      <c r="AX36" s="715"/>
      <c r="AY36" s="716"/>
      <c r="AZ36" s="717">
        <v>3342083</v>
      </c>
      <c r="BA36" s="718"/>
      <c r="BB36" s="718"/>
      <c r="BC36" s="718"/>
      <c r="BD36" s="718"/>
      <c r="BE36" s="718"/>
      <c r="BF36" s="719"/>
      <c r="BG36" s="720" t="s">
        <v>323</v>
      </c>
      <c r="BH36" s="721"/>
      <c r="BI36" s="721"/>
      <c r="BJ36" s="721"/>
      <c r="BK36" s="721"/>
      <c r="BL36" s="721"/>
      <c r="BM36" s="721"/>
      <c r="BN36" s="721"/>
      <c r="BO36" s="721"/>
      <c r="BP36" s="721"/>
      <c r="BQ36" s="721"/>
      <c r="BR36" s="721"/>
      <c r="BS36" s="721"/>
      <c r="BT36" s="721"/>
      <c r="BU36" s="722"/>
      <c r="BV36" s="717">
        <v>462</v>
      </c>
      <c r="BW36" s="718"/>
      <c r="BX36" s="718"/>
      <c r="BY36" s="718"/>
      <c r="BZ36" s="718"/>
      <c r="CA36" s="718"/>
      <c r="CB36" s="719"/>
      <c r="CD36" s="701" t="s">
        <v>324</v>
      </c>
      <c r="CE36" s="702"/>
      <c r="CF36" s="702"/>
      <c r="CG36" s="702"/>
      <c r="CH36" s="702"/>
      <c r="CI36" s="702"/>
      <c r="CJ36" s="702"/>
      <c r="CK36" s="702"/>
      <c r="CL36" s="702"/>
      <c r="CM36" s="702"/>
      <c r="CN36" s="702"/>
      <c r="CO36" s="702"/>
      <c r="CP36" s="702"/>
      <c r="CQ36" s="703"/>
      <c r="CR36" s="672">
        <v>4681419</v>
      </c>
      <c r="CS36" s="642"/>
      <c r="CT36" s="642"/>
      <c r="CU36" s="642"/>
      <c r="CV36" s="642"/>
      <c r="CW36" s="642"/>
      <c r="CX36" s="642"/>
      <c r="CY36" s="643"/>
      <c r="CZ36" s="673">
        <v>14.7</v>
      </c>
      <c r="DA36" s="674"/>
      <c r="DB36" s="674"/>
      <c r="DC36" s="675"/>
      <c r="DD36" s="641">
        <v>3573977</v>
      </c>
      <c r="DE36" s="642"/>
      <c r="DF36" s="642"/>
      <c r="DG36" s="642"/>
      <c r="DH36" s="642"/>
      <c r="DI36" s="642"/>
      <c r="DJ36" s="642"/>
      <c r="DK36" s="643"/>
      <c r="DL36" s="641">
        <v>1892746</v>
      </c>
      <c r="DM36" s="642"/>
      <c r="DN36" s="642"/>
      <c r="DO36" s="642"/>
      <c r="DP36" s="642"/>
      <c r="DQ36" s="642"/>
      <c r="DR36" s="642"/>
      <c r="DS36" s="642"/>
      <c r="DT36" s="642"/>
      <c r="DU36" s="642"/>
      <c r="DV36" s="643"/>
      <c r="DW36" s="673">
        <v>15.6</v>
      </c>
      <c r="DX36" s="674"/>
      <c r="DY36" s="674"/>
      <c r="DZ36" s="674"/>
      <c r="EA36" s="674"/>
      <c r="EB36" s="674"/>
      <c r="EC36" s="713"/>
    </row>
    <row r="37" spans="2:133" ht="11.25" customHeight="1" x14ac:dyDescent="0.2">
      <c r="B37" s="651" t="s">
        <v>325</v>
      </c>
      <c r="C37" s="652"/>
      <c r="D37" s="652"/>
      <c r="E37" s="652"/>
      <c r="F37" s="652"/>
      <c r="G37" s="652"/>
      <c r="H37" s="652"/>
      <c r="I37" s="652"/>
      <c r="J37" s="652"/>
      <c r="K37" s="652"/>
      <c r="L37" s="652"/>
      <c r="M37" s="652"/>
      <c r="N37" s="652"/>
      <c r="O37" s="652"/>
      <c r="P37" s="652"/>
      <c r="Q37" s="653"/>
      <c r="R37" s="672">
        <v>2309160</v>
      </c>
      <c r="S37" s="642"/>
      <c r="T37" s="642"/>
      <c r="U37" s="642"/>
      <c r="V37" s="642"/>
      <c r="W37" s="642"/>
      <c r="X37" s="642"/>
      <c r="Y37" s="643"/>
      <c r="Z37" s="691">
        <v>6.8</v>
      </c>
      <c r="AA37" s="691"/>
      <c r="AB37" s="691"/>
      <c r="AC37" s="691"/>
      <c r="AD37" s="692" t="s">
        <v>127</v>
      </c>
      <c r="AE37" s="692"/>
      <c r="AF37" s="692"/>
      <c r="AG37" s="692"/>
      <c r="AH37" s="692"/>
      <c r="AI37" s="692"/>
      <c r="AJ37" s="692"/>
      <c r="AK37" s="692"/>
      <c r="AL37" s="673" t="s">
        <v>127</v>
      </c>
      <c r="AM37" s="676"/>
      <c r="AN37" s="676"/>
      <c r="AO37" s="693"/>
      <c r="AQ37" s="705" t="s">
        <v>326</v>
      </c>
      <c r="AR37" s="706"/>
      <c r="AS37" s="706"/>
      <c r="AT37" s="706"/>
      <c r="AU37" s="706"/>
      <c r="AV37" s="706"/>
      <c r="AW37" s="706"/>
      <c r="AX37" s="706"/>
      <c r="AY37" s="707"/>
      <c r="AZ37" s="672">
        <v>933075</v>
      </c>
      <c r="BA37" s="642"/>
      <c r="BB37" s="642"/>
      <c r="BC37" s="642"/>
      <c r="BD37" s="670"/>
      <c r="BE37" s="670"/>
      <c r="BF37" s="708"/>
      <c r="BG37" s="701" t="s">
        <v>327</v>
      </c>
      <c r="BH37" s="702"/>
      <c r="BI37" s="702"/>
      <c r="BJ37" s="702"/>
      <c r="BK37" s="702"/>
      <c r="BL37" s="702"/>
      <c r="BM37" s="702"/>
      <c r="BN37" s="702"/>
      <c r="BO37" s="702"/>
      <c r="BP37" s="702"/>
      <c r="BQ37" s="702"/>
      <c r="BR37" s="702"/>
      <c r="BS37" s="702"/>
      <c r="BT37" s="702"/>
      <c r="BU37" s="703"/>
      <c r="BV37" s="672">
        <v>-10359</v>
      </c>
      <c r="BW37" s="642"/>
      <c r="BX37" s="642"/>
      <c r="BY37" s="642"/>
      <c r="BZ37" s="642"/>
      <c r="CA37" s="642"/>
      <c r="CB37" s="704"/>
      <c r="CD37" s="701" t="s">
        <v>328</v>
      </c>
      <c r="CE37" s="702"/>
      <c r="CF37" s="702"/>
      <c r="CG37" s="702"/>
      <c r="CH37" s="702"/>
      <c r="CI37" s="702"/>
      <c r="CJ37" s="702"/>
      <c r="CK37" s="702"/>
      <c r="CL37" s="702"/>
      <c r="CM37" s="702"/>
      <c r="CN37" s="702"/>
      <c r="CO37" s="702"/>
      <c r="CP37" s="702"/>
      <c r="CQ37" s="703"/>
      <c r="CR37" s="672">
        <v>755908</v>
      </c>
      <c r="CS37" s="670"/>
      <c r="CT37" s="670"/>
      <c r="CU37" s="670"/>
      <c r="CV37" s="670"/>
      <c r="CW37" s="670"/>
      <c r="CX37" s="670"/>
      <c r="CY37" s="671"/>
      <c r="CZ37" s="673">
        <v>2.4</v>
      </c>
      <c r="DA37" s="674"/>
      <c r="DB37" s="674"/>
      <c r="DC37" s="675"/>
      <c r="DD37" s="641">
        <v>738723</v>
      </c>
      <c r="DE37" s="670"/>
      <c r="DF37" s="670"/>
      <c r="DG37" s="670"/>
      <c r="DH37" s="670"/>
      <c r="DI37" s="670"/>
      <c r="DJ37" s="670"/>
      <c r="DK37" s="671"/>
      <c r="DL37" s="641">
        <v>705702</v>
      </c>
      <c r="DM37" s="670"/>
      <c r="DN37" s="670"/>
      <c r="DO37" s="670"/>
      <c r="DP37" s="670"/>
      <c r="DQ37" s="670"/>
      <c r="DR37" s="670"/>
      <c r="DS37" s="670"/>
      <c r="DT37" s="670"/>
      <c r="DU37" s="670"/>
      <c r="DV37" s="671"/>
      <c r="DW37" s="673">
        <v>5.8</v>
      </c>
      <c r="DX37" s="674"/>
      <c r="DY37" s="674"/>
      <c r="DZ37" s="674"/>
      <c r="EA37" s="674"/>
      <c r="EB37" s="674"/>
      <c r="EC37" s="713"/>
    </row>
    <row r="38" spans="2:133" ht="11.25" customHeight="1" x14ac:dyDescent="0.2">
      <c r="B38" s="651" t="s">
        <v>329</v>
      </c>
      <c r="C38" s="652"/>
      <c r="D38" s="652"/>
      <c r="E38" s="652"/>
      <c r="F38" s="652"/>
      <c r="G38" s="652"/>
      <c r="H38" s="652"/>
      <c r="I38" s="652"/>
      <c r="J38" s="652"/>
      <c r="K38" s="652"/>
      <c r="L38" s="652"/>
      <c r="M38" s="652"/>
      <c r="N38" s="652"/>
      <c r="O38" s="652"/>
      <c r="P38" s="652"/>
      <c r="Q38" s="653"/>
      <c r="R38" s="672">
        <v>1603620</v>
      </c>
      <c r="S38" s="642"/>
      <c r="T38" s="642"/>
      <c r="U38" s="642"/>
      <c r="V38" s="642"/>
      <c r="W38" s="642"/>
      <c r="X38" s="642"/>
      <c r="Y38" s="643"/>
      <c r="Z38" s="691">
        <v>4.8</v>
      </c>
      <c r="AA38" s="691"/>
      <c r="AB38" s="691"/>
      <c r="AC38" s="691"/>
      <c r="AD38" s="692" t="s">
        <v>127</v>
      </c>
      <c r="AE38" s="692"/>
      <c r="AF38" s="692"/>
      <c r="AG38" s="692"/>
      <c r="AH38" s="692"/>
      <c r="AI38" s="692"/>
      <c r="AJ38" s="692"/>
      <c r="AK38" s="692"/>
      <c r="AL38" s="673" t="s">
        <v>127</v>
      </c>
      <c r="AM38" s="676"/>
      <c r="AN38" s="676"/>
      <c r="AO38" s="693"/>
      <c r="AQ38" s="705" t="s">
        <v>330</v>
      </c>
      <c r="AR38" s="706"/>
      <c r="AS38" s="706"/>
      <c r="AT38" s="706"/>
      <c r="AU38" s="706"/>
      <c r="AV38" s="706"/>
      <c r="AW38" s="706"/>
      <c r="AX38" s="706"/>
      <c r="AY38" s="707"/>
      <c r="AZ38" s="672">
        <v>607989</v>
      </c>
      <c r="BA38" s="642"/>
      <c r="BB38" s="642"/>
      <c r="BC38" s="642"/>
      <c r="BD38" s="670"/>
      <c r="BE38" s="670"/>
      <c r="BF38" s="708"/>
      <c r="BG38" s="701" t="s">
        <v>331</v>
      </c>
      <c r="BH38" s="702"/>
      <c r="BI38" s="702"/>
      <c r="BJ38" s="702"/>
      <c r="BK38" s="702"/>
      <c r="BL38" s="702"/>
      <c r="BM38" s="702"/>
      <c r="BN38" s="702"/>
      <c r="BO38" s="702"/>
      <c r="BP38" s="702"/>
      <c r="BQ38" s="702"/>
      <c r="BR38" s="702"/>
      <c r="BS38" s="702"/>
      <c r="BT38" s="702"/>
      <c r="BU38" s="703"/>
      <c r="BV38" s="672">
        <v>6328</v>
      </c>
      <c r="BW38" s="642"/>
      <c r="BX38" s="642"/>
      <c r="BY38" s="642"/>
      <c r="BZ38" s="642"/>
      <c r="CA38" s="642"/>
      <c r="CB38" s="704"/>
      <c r="CD38" s="701" t="s">
        <v>332</v>
      </c>
      <c r="CE38" s="702"/>
      <c r="CF38" s="702"/>
      <c r="CG38" s="702"/>
      <c r="CH38" s="702"/>
      <c r="CI38" s="702"/>
      <c r="CJ38" s="702"/>
      <c r="CK38" s="702"/>
      <c r="CL38" s="702"/>
      <c r="CM38" s="702"/>
      <c r="CN38" s="702"/>
      <c r="CO38" s="702"/>
      <c r="CP38" s="702"/>
      <c r="CQ38" s="703"/>
      <c r="CR38" s="672">
        <v>1680464</v>
      </c>
      <c r="CS38" s="642"/>
      <c r="CT38" s="642"/>
      <c r="CU38" s="642"/>
      <c r="CV38" s="642"/>
      <c r="CW38" s="642"/>
      <c r="CX38" s="642"/>
      <c r="CY38" s="643"/>
      <c r="CZ38" s="673">
        <v>5.3</v>
      </c>
      <c r="DA38" s="674"/>
      <c r="DB38" s="674"/>
      <c r="DC38" s="675"/>
      <c r="DD38" s="641">
        <v>1359619</v>
      </c>
      <c r="DE38" s="642"/>
      <c r="DF38" s="642"/>
      <c r="DG38" s="642"/>
      <c r="DH38" s="642"/>
      <c r="DI38" s="642"/>
      <c r="DJ38" s="642"/>
      <c r="DK38" s="643"/>
      <c r="DL38" s="641">
        <v>1294404</v>
      </c>
      <c r="DM38" s="642"/>
      <c r="DN38" s="642"/>
      <c r="DO38" s="642"/>
      <c r="DP38" s="642"/>
      <c r="DQ38" s="642"/>
      <c r="DR38" s="642"/>
      <c r="DS38" s="642"/>
      <c r="DT38" s="642"/>
      <c r="DU38" s="642"/>
      <c r="DV38" s="643"/>
      <c r="DW38" s="673">
        <v>10.7</v>
      </c>
      <c r="DX38" s="674"/>
      <c r="DY38" s="674"/>
      <c r="DZ38" s="674"/>
      <c r="EA38" s="674"/>
      <c r="EB38" s="674"/>
      <c r="EC38" s="713"/>
    </row>
    <row r="39" spans="2:133" ht="11.25" customHeight="1" x14ac:dyDescent="0.2">
      <c r="B39" s="651" t="s">
        <v>333</v>
      </c>
      <c r="C39" s="652"/>
      <c r="D39" s="652"/>
      <c r="E39" s="652"/>
      <c r="F39" s="652"/>
      <c r="G39" s="652"/>
      <c r="H39" s="652"/>
      <c r="I39" s="652"/>
      <c r="J39" s="652"/>
      <c r="K39" s="652"/>
      <c r="L39" s="652"/>
      <c r="M39" s="652"/>
      <c r="N39" s="652"/>
      <c r="O39" s="652"/>
      <c r="P39" s="652"/>
      <c r="Q39" s="653"/>
      <c r="R39" s="672">
        <v>1447623</v>
      </c>
      <c r="S39" s="642"/>
      <c r="T39" s="642"/>
      <c r="U39" s="642"/>
      <c r="V39" s="642"/>
      <c r="W39" s="642"/>
      <c r="X39" s="642"/>
      <c r="Y39" s="643"/>
      <c r="Z39" s="691">
        <v>4.3</v>
      </c>
      <c r="AA39" s="691"/>
      <c r="AB39" s="691"/>
      <c r="AC39" s="691"/>
      <c r="AD39" s="692">
        <v>73850</v>
      </c>
      <c r="AE39" s="692"/>
      <c r="AF39" s="692"/>
      <c r="AG39" s="692"/>
      <c r="AH39" s="692"/>
      <c r="AI39" s="692"/>
      <c r="AJ39" s="692"/>
      <c r="AK39" s="692"/>
      <c r="AL39" s="673">
        <v>0.6</v>
      </c>
      <c r="AM39" s="676"/>
      <c r="AN39" s="676"/>
      <c r="AO39" s="693"/>
      <c r="AQ39" s="705" t="s">
        <v>334</v>
      </c>
      <c r="AR39" s="706"/>
      <c r="AS39" s="706"/>
      <c r="AT39" s="706"/>
      <c r="AU39" s="706"/>
      <c r="AV39" s="706"/>
      <c r="AW39" s="706"/>
      <c r="AX39" s="706"/>
      <c r="AY39" s="707"/>
      <c r="AZ39" s="672">
        <v>120555</v>
      </c>
      <c r="BA39" s="642"/>
      <c r="BB39" s="642"/>
      <c r="BC39" s="642"/>
      <c r="BD39" s="670"/>
      <c r="BE39" s="670"/>
      <c r="BF39" s="708"/>
      <c r="BG39" s="701" t="s">
        <v>335</v>
      </c>
      <c r="BH39" s="702"/>
      <c r="BI39" s="702"/>
      <c r="BJ39" s="702"/>
      <c r="BK39" s="702"/>
      <c r="BL39" s="702"/>
      <c r="BM39" s="702"/>
      <c r="BN39" s="702"/>
      <c r="BO39" s="702"/>
      <c r="BP39" s="702"/>
      <c r="BQ39" s="702"/>
      <c r="BR39" s="702"/>
      <c r="BS39" s="702"/>
      <c r="BT39" s="702"/>
      <c r="BU39" s="703"/>
      <c r="BV39" s="672">
        <v>10034</v>
      </c>
      <c r="BW39" s="642"/>
      <c r="BX39" s="642"/>
      <c r="BY39" s="642"/>
      <c r="BZ39" s="642"/>
      <c r="CA39" s="642"/>
      <c r="CB39" s="704"/>
      <c r="CD39" s="701" t="s">
        <v>336</v>
      </c>
      <c r="CE39" s="702"/>
      <c r="CF39" s="702"/>
      <c r="CG39" s="702"/>
      <c r="CH39" s="702"/>
      <c r="CI39" s="702"/>
      <c r="CJ39" s="702"/>
      <c r="CK39" s="702"/>
      <c r="CL39" s="702"/>
      <c r="CM39" s="702"/>
      <c r="CN39" s="702"/>
      <c r="CO39" s="702"/>
      <c r="CP39" s="702"/>
      <c r="CQ39" s="703"/>
      <c r="CR39" s="672">
        <v>4162838</v>
      </c>
      <c r="CS39" s="670"/>
      <c r="CT39" s="670"/>
      <c r="CU39" s="670"/>
      <c r="CV39" s="670"/>
      <c r="CW39" s="670"/>
      <c r="CX39" s="670"/>
      <c r="CY39" s="671"/>
      <c r="CZ39" s="673">
        <v>13.1</v>
      </c>
      <c r="DA39" s="674"/>
      <c r="DB39" s="674"/>
      <c r="DC39" s="675"/>
      <c r="DD39" s="641">
        <v>536663</v>
      </c>
      <c r="DE39" s="670"/>
      <c r="DF39" s="670"/>
      <c r="DG39" s="670"/>
      <c r="DH39" s="670"/>
      <c r="DI39" s="670"/>
      <c r="DJ39" s="670"/>
      <c r="DK39" s="671"/>
      <c r="DL39" s="641" t="s">
        <v>127</v>
      </c>
      <c r="DM39" s="670"/>
      <c r="DN39" s="670"/>
      <c r="DO39" s="670"/>
      <c r="DP39" s="670"/>
      <c r="DQ39" s="670"/>
      <c r="DR39" s="670"/>
      <c r="DS39" s="670"/>
      <c r="DT39" s="670"/>
      <c r="DU39" s="670"/>
      <c r="DV39" s="671"/>
      <c r="DW39" s="673" t="s">
        <v>127</v>
      </c>
      <c r="DX39" s="674"/>
      <c r="DY39" s="674"/>
      <c r="DZ39" s="674"/>
      <c r="EA39" s="674"/>
      <c r="EB39" s="674"/>
      <c r="EC39" s="713"/>
    </row>
    <row r="40" spans="2:133" ht="11.25" customHeight="1" x14ac:dyDescent="0.2">
      <c r="B40" s="651" t="s">
        <v>337</v>
      </c>
      <c r="C40" s="652"/>
      <c r="D40" s="652"/>
      <c r="E40" s="652"/>
      <c r="F40" s="652"/>
      <c r="G40" s="652"/>
      <c r="H40" s="652"/>
      <c r="I40" s="652"/>
      <c r="J40" s="652"/>
      <c r="K40" s="652"/>
      <c r="L40" s="652"/>
      <c r="M40" s="652"/>
      <c r="N40" s="652"/>
      <c r="O40" s="652"/>
      <c r="P40" s="652"/>
      <c r="Q40" s="653"/>
      <c r="R40" s="672">
        <v>1401057</v>
      </c>
      <c r="S40" s="642"/>
      <c r="T40" s="642"/>
      <c r="U40" s="642"/>
      <c r="V40" s="642"/>
      <c r="W40" s="642"/>
      <c r="X40" s="642"/>
      <c r="Y40" s="643"/>
      <c r="Z40" s="691">
        <v>4.2</v>
      </c>
      <c r="AA40" s="691"/>
      <c r="AB40" s="691"/>
      <c r="AC40" s="691"/>
      <c r="AD40" s="692" t="s">
        <v>127</v>
      </c>
      <c r="AE40" s="692"/>
      <c r="AF40" s="692"/>
      <c r="AG40" s="692"/>
      <c r="AH40" s="692"/>
      <c r="AI40" s="692"/>
      <c r="AJ40" s="692"/>
      <c r="AK40" s="692"/>
      <c r="AL40" s="673" t="s">
        <v>127</v>
      </c>
      <c r="AM40" s="676"/>
      <c r="AN40" s="676"/>
      <c r="AO40" s="693"/>
      <c r="AQ40" s="705" t="s">
        <v>338</v>
      </c>
      <c r="AR40" s="706"/>
      <c r="AS40" s="706"/>
      <c r="AT40" s="706"/>
      <c r="AU40" s="706"/>
      <c r="AV40" s="706"/>
      <c r="AW40" s="706"/>
      <c r="AX40" s="706"/>
      <c r="AY40" s="707"/>
      <c r="AZ40" s="672" t="s">
        <v>127</v>
      </c>
      <c r="BA40" s="642"/>
      <c r="BB40" s="642"/>
      <c r="BC40" s="642"/>
      <c r="BD40" s="670"/>
      <c r="BE40" s="670"/>
      <c r="BF40" s="708"/>
      <c r="BG40" s="709" t="s">
        <v>339</v>
      </c>
      <c r="BH40" s="710"/>
      <c r="BI40" s="710"/>
      <c r="BJ40" s="710"/>
      <c r="BK40" s="710"/>
      <c r="BL40" s="364"/>
      <c r="BM40" s="702" t="s">
        <v>340</v>
      </c>
      <c r="BN40" s="702"/>
      <c r="BO40" s="702"/>
      <c r="BP40" s="702"/>
      <c r="BQ40" s="702"/>
      <c r="BR40" s="702"/>
      <c r="BS40" s="702"/>
      <c r="BT40" s="702"/>
      <c r="BU40" s="703"/>
      <c r="BV40" s="672">
        <v>106</v>
      </c>
      <c r="BW40" s="642"/>
      <c r="BX40" s="642"/>
      <c r="BY40" s="642"/>
      <c r="BZ40" s="642"/>
      <c r="CA40" s="642"/>
      <c r="CB40" s="704"/>
      <c r="CD40" s="701" t="s">
        <v>341</v>
      </c>
      <c r="CE40" s="702"/>
      <c r="CF40" s="702"/>
      <c r="CG40" s="702"/>
      <c r="CH40" s="702"/>
      <c r="CI40" s="702"/>
      <c r="CJ40" s="702"/>
      <c r="CK40" s="702"/>
      <c r="CL40" s="702"/>
      <c r="CM40" s="702"/>
      <c r="CN40" s="702"/>
      <c r="CO40" s="702"/>
      <c r="CP40" s="702"/>
      <c r="CQ40" s="703"/>
      <c r="CR40" s="672">
        <v>25200</v>
      </c>
      <c r="CS40" s="642"/>
      <c r="CT40" s="642"/>
      <c r="CU40" s="642"/>
      <c r="CV40" s="642"/>
      <c r="CW40" s="642"/>
      <c r="CX40" s="642"/>
      <c r="CY40" s="643"/>
      <c r="CZ40" s="673">
        <v>0.1</v>
      </c>
      <c r="DA40" s="674"/>
      <c r="DB40" s="674"/>
      <c r="DC40" s="675"/>
      <c r="DD40" s="641">
        <v>25200</v>
      </c>
      <c r="DE40" s="642"/>
      <c r="DF40" s="642"/>
      <c r="DG40" s="642"/>
      <c r="DH40" s="642"/>
      <c r="DI40" s="642"/>
      <c r="DJ40" s="642"/>
      <c r="DK40" s="643"/>
      <c r="DL40" s="641">
        <v>25200</v>
      </c>
      <c r="DM40" s="642"/>
      <c r="DN40" s="642"/>
      <c r="DO40" s="642"/>
      <c r="DP40" s="642"/>
      <c r="DQ40" s="642"/>
      <c r="DR40" s="642"/>
      <c r="DS40" s="642"/>
      <c r="DT40" s="642"/>
      <c r="DU40" s="642"/>
      <c r="DV40" s="643"/>
      <c r="DW40" s="673">
        <v>0.2</v>
      </c>
      <c r="DX40" s="674"/>
      <c r="DY40" s="674"/>
      <c r="DZ40" s="674"/>
      <c r="EA40" s="674"/>
      <c r="EB40" s="674"/>
      <c r="EC40" s="713"/>
    </row>
    <row r="41" spans="2:133" ht="11.25" customHeight="1" x14ac:dyDescent="0.2">
      <c r="B41" s="651" t="s">
        <v>342</v>
      </c>
      <c r="C41" s="652"/>
      <c r="D41" s="652"/>
      <c r="E41" s="652"/>
      <c r="F41" s="652"/>
      <c r="G41" s="652"/>
      <c r="H41" s="652"/>
      <c r="I41" s="652"/>
      <c r="J41" s="652"/>
      <c r="K41" s="652"/>
      <c r="L41" s="652"/>
      <c r="M41" s="652"/>
      <c r="N41" s="652"/>
      <c r="O41" s="652"/>
      <c r="P41" s="652"/>
      <c r="Q41" s="653"/>
      <c r="R41" s="672" t="s">
        <v>127</v>
      </c>
      <c r="S41" s="642"/>
      <c r="T41" s="642"/>
      <c r="U41" s="642"/>
      <c r="V41" s="642"/>
      <c r="W41" s="642"/>
      <c r="X41" s="642"/>
      <c r="Y41" s="643"/>
      <c r="Z41" s="691" t="s">
        <v>127</v>
      </c>
      <c r="AA41" s="691"/>
      <c r="AB41" s="691"/>
      <c r="AC41" s="691"/>
      <c r="AD41" s="692" t="s">
        <v>127</v>
      </c>
      <c r="AE41" s="692"/>
      <c r="AF41" s="692"/>
      <c r="AG41" s="692"/>
      <c r="AH41" s="692"/>
      <c r="AI41" s="692"/>
      <c r="AJ41" s="692"/>
      <c r="AK41" s="692"/>
      <c r="AL41" s="673" t="s">
        <v>127</v>
      </c>
      <c r="AM41" s="676"/>
      <c r="AN41" s="676"/>
      <c r="AO41" s="693"/>
      <c r="AQ41" s="705" t="s">
        <v>343</v>
      </c>
      <c r="AR41" s="706"/>
      <c r="AS41" s="706"/>
      <c r="AT41" s="706"/>
      <c r="AU41" s="706"/>
      <c r="AV41" s="706"/>
      <c r="AW41" s="706"/>
      <c r="AX41" s="706"/>
      <c r="AY41" s="707"/>
      <c r="AZ41" s="672">
        <v>436431</v>
      </c>
      <c r="BA41" s="642"/>
      <c r="BB41" s="642"/>
      <c r="BC41" s="642"/>
      <c r="BD41" s="670"/>
      <c r="BE41" s="670"/>
      <c r="BF41" s="708"/>
      <c r="BG41" s="709"/>
      <c r="BH41" s="710"/>
      <c r="BI41" s="710"/>
      <c r="BJ41" s="710"/>
      <c r="BK41" s="710"/>
      <c r="BL41" s="364"/>
      <c r="BM41" s="702" t="s">
        <v>344</v>
      </c>
      <c r="BN41" s="702"/>
      <c r="BO41" s="702"/>
      <c r="BP41" s="702"/>
      <c r="BQ41" s="702"/>
      <c r="BR41" s="702"/>
      <c r="BS41" s="702"/>
      <c r="BT41" s="702"/>
      <c r="BU41" s="703"/>
      <c r="BV41" s="672" t="s">
        <v>127</v>
      </c>
      <c r="BW41" s="642"/>
      <c r="BX41" s="642"/>
      <c r="BY41" s="642"/>
      <c r="BZ41" s="642"/>
      <c r="CA41" s="642"/>
      <c r="CB41" s="704"/>
      <c r="CD41" s="701" t="s">
        <v>345</v>
      </c>
      <c r="CE41" s="702"/>
      <c r="CF41" s="702"/>
      <c r="CG41" s="702"/>
      <c r="CH41" s="702"/>
      <c r="CI41" s="702"/>
      <c r="CJ41" s="702"/>
      <c r="CK41" s="702"/>
      <c r="CL41" s="702"/>
      <c r="CM41" s="702"/>
      <c r="CN41" s="702"/>
      <c r="CO41" s="702"/>
      <c r="CP41" s="702"/>
      <c r="CQ41" s="703"/>
      <c r="CR41" s="672" t="s">
        <v>127</v>
      </c>
      <c r="CS41" s="670"/>
      <c r="CT41" s="670"/>
      <c r="CU41" s="670"/>
      <c r="CV41" s="670"/>
      <c r="CW41" s="670"/>
      <c r="CX41" s="670"/>
      <c r="CY41" s="671"/>
      <c r="CZ41" s="673" t="s">
        <v>127</v>
      </c>
      <c r="DA41" s="674"/>
      <c r="DB41" s="674"/>
      <c r="DC41" s="675"/>
      <c r="DD41" s="641" t="s">
        <v>127</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2">
      <c r="B42" s="651" t="s">
        <v>346</v>
      </c>
      <c r="C42" s="652"/>
      <c r="D42" s="652"/>
      <c r="E42" s="652"/>
      <c r="F42" s="652"/>
      <c r="G42" s="652"/>
      <c r="H42" s="652"/>
      <c r="I42" s="652"/>
      <c r="J42" s="652"/>
      <c r="K42" s="652"/>
      <c r="L42" s="652"/>
      <c r="M42" s="652"/>
      <c r="N42" s="652"/>
      <c r="O42" s="652"/>
      <c r="P42" s="652"/>
      <c r="Q42" s="653"/>
      <c r="R42" s="672" t="s">
        <v>127</v>
      </c>
      <c r="S42" s="642"/>
      <c r="T42" s="642"/>
      <c r="U42" s="642"/>
      <c r="V42" s="642"/>
      <c r="W42" s="642"/>
      <c r="X42" s="642"/>
      <c r="Y42" s="643"/>
      <c r="Z42" s="691" t="s">
        <v>127</v>
      </c>
      <c r="AA42" s="691"/>
      <c r="AB42" s="691"/>
      <c r="AC42" s="691"/>
      <c r="AD42" s="692" t="s">
        <v>127</v>
      </c>
      <c r="AE42" s="692"/>
      <c r="AF42" s="692"/>
      <c r="AG42" s="692"/>
      <c r="AH42" s="692"/>
      <c r="AI42" s="692"/>
      <c r="AJ42" s="692"/>
      <c r="AK42" s="692"/>
      <c r="AL42" s="673" t="s">
        <v>127</v>
      </c>
      <c r="AM42" s="676"/>
      <c r="AN42" s="676"/>
      <c r="AO42" s="693"/>
      <c r="AQ42" s="698" t="s">
        <v>347</v>
      </c>
      <c r="AR42" s="699"/>
      <c r="AS42" s="699"/>
      <c r="AT42" s="699"/>
      <c r="AU42" s="699"/>
      <c r="AV42" s="699"/>
      <c r="AW42" s="699"/>
      <c r="AX42" s="699"/>
      <c r="AY42" s="700"/>
      <c r="AZ42" s="657">
        <v>1244033</v>
      </c>
      <c r="BA42" s="678"/>
      <c r="BB42" s="678"/>
      <c r="BC42" s="678"/>
      <c r="BD42" s="658"/>
      <c r="BE42" s="658"/>
      <c r="BF42" s="694"/>
      <c r="BG42" s="711"/>
      <c r="BH42" s="712"/>
      <c r="BI42" s="712"/>
      <c r="BJ42" s="712"/>
      <c r="BK42" s="712"/>
      <c r="BL42" s="365"/>
      <c r="BM42" s="695" t="s">
        <v>348</v>
      </c>
      <c r="BN42" s="695"/>
      <c r="BO42" s="695"/>
      <c r="BP42" s="695"/>
      <c r="BQ42" s="695"/>
      <c r="BR42" s="695"/>
      <c r="BS42" s="695"/>
      <c r="BT42" s="695"/>
      <c r="BU42" s="696"/>
      <c r="BV42" s="657">
        <v>344</v>
      </c>
      <c r="BW42" s="678"/>
      <c r="BX42" s="678"/>
      <c r="BY42" s="678"/>
      <c r="BZ42" s="678"/>
      <c r="CA42" s="678"/>
      <c r="CB42" s="697"/>
      <c r="CD42" s="651" t="s">
        <v>349</v>
      </c>
      <c r="CE42" s="652"/>
      <c r="CF42" s="652"/>
      <c r="CG42" s="652"/>
      <c r="CH42" s="652"/>
      <c r="CI42" s="652"/>
      <c r="CJ42" s="652"/>
      <c r="CK42" s="652"/>
      <c r="CL42" s="652"/>
      <c r="CM42" s="652"/>
      <c r="CN42" s="652"/>
      <c r="CO42" s="652"/>
      <c r="CP42" s="652"/>
      <c r="CQ42" s="653"/>
      <c r="CR42" s="672">
        <v>2645280</v>
      </c>
      <c r="CS42" s="670"/>
      <c r="CT42" s="670"/>
      <c r="CU42" s="670"/>
      <c r="CV42" s="670"/>
      <c r="CW42" s="670"/>
      <c r="CX42" s="670"/>
      <c r="CY42" s="671"/>
      <c r="CZ42" s="673">
        <v>8.3000000000000007</v>
      </c>
      <c r="DA42" s="674"/>
      <c r="DB42" s="674"/>
      <c r="DC42" s="675"/>
      <c r="DD42" s="641">
        <v>590119</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2">
      <c r="B43" s="651" t="s">
        <v>350</v>
      </c>
      <c r="C43" s="652"/>
      <c r="D43" s="652"/>
      <c r="E43" s="652"/>
      <c r="F43" s="652"/>
      <c r="G43" s="652"/>
      <c r="H43" s="652"/>
      <c r="I43" s="652"/>
      <c r="J43" s="652"/>
      <c r="K43" s="652"/>
      <c r="L43" s="652"/>
      <c r="M43" s="652"/>
      <c r="N43" s="652"/>
      <c r="O43" s="652"/>
      <c r="P43" s="652"/>
      <c r="Q43" s="653"/>
      <c r="R43" s="672">
        <v>641657</v>
      </c>
      <c r="S43" s="642"/>
      <c r="T43" s="642"/>
      <c r="U43" s="642"/>
      <c r="V43" s="642"/>
      <c r="W43" s="642"/>
      <c r="X43" s="642"/>
      <c r="Y43" s="643"/>
      <c r="Z43" s="691">
        <v>1.9</v>
      </c>
      <c r="AA43" s="691"/>
      <c r="AB43" s="691"/>
      <c r="AC43" s="691"/>
      <c r="AD43" s="692" t="s">
        <v>127</v>
      </c>
      <c r="AE43" s="692"/>
      <c r="AF43" s="692"/>
      <c r="AG43" s="692"/>
      <c r="AH43" s="692"/>
      <c r="AI43" s="692"/>
      <c r="AJ43" s="692"/>
      <c r="AK43" s="692"/>
      <c r="AL43" s="673" t="s">
        <v>127</v>
      </c>
      <c r="AM43" s="676"/>
      <c r="AN43" s="676"/>
      <c r="AO43" s="693"/>
      <c r="BV43" s="219"/>
      <c r="BW43" s="219"/>
      <c r="BX43" s="219"/>
      <c r="BY43" s="219"/>
      <c r="BZ43" s="219"/>
      <c r="CA43" s="219"/>
      <c r="CB43" s="219"/>
      <c r="CD43" s="651" t="s">
        <v>351</v>
      </c>
      <c r="CE43" s="652"/>
      <c r="CF43" s="652"/>
      <c r="CG43" s="652"/>
      <c r="CH43" s="652"/>
      <c r="CI43" s="652"/>
      <c r="CJ43" s="652"/>
      <c r="CK43" s="652"/>
      <c r="CL43" s="652"/>
      <c r="CM43" s="652"/>
      <c r="CN43" s="652"/>
      <c r="CO43" s="652"/>
      <c r="CP43" s="652"/>
      <c r="CQ43" s="653"/>
      <c r="CR43" s="672">
        <v>56687</v>
      </c>
      <c r="CS43" s="670"/>
      <c r="CT43" s="670"/>
      <c r="CU43" s="670"/>
      <c r="CV43" s="670"/>
      <c r="CW43" s="670"/>
      <c r="CX43" s="670"/>
      <c r="CY43" s="671"/>
      <c r="CZ43" s="673">
        <v>0.2</v>
      </c>
      <c r="DA43" s="674"/>
      <c r="DB43" s="674"/>
      <c r="DC43" s="675"/>
      <c r="DD43" s="641">
        <v>56687</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2">
      <c r="B44" s="654" t="s">
        <v>352</v>
      </c>
      <c r="C44" s="655"/>
      <c r="D44" s="655"/>
      <c r="E44" s="655"/>
      <c r="F44" s="655"/>
      <c r="G44" s="655"/>
      <c r="H44" s="655"/>
      <c r="I44" s="655"/>
      <c r="J44" s="655"/>
      <c r="K44" s="655"/>
      <c r="L44" s="655"/>
      <c r="M44" s="655"/>
      <c r="N44" s="655"/>
      <c r="O44" s="655"/>
      <c r="P44" s="655"/>
      <c r="Q44" s="656"/>
      <c r="R44" s="657">
        <v>33756015</v>
      </c>
      <c r="S44" s="678"/>
      <c r="T44" s="678"/>
      <c r="U44" s="678"/>
      <c r="V44" s="678"/>
      <c r="W44" s="678"/>
      <c r="X44" s="678"/>
      <c r="Y44" s="679"/>
      <c r="Z44" s="680">
        <v>100</v>
      </c>
      <c r="AA44" s="680"/>
      <c r="AB44" s="680"/>
      <c r="AC44" s="680"/>
      <c r="AD44" s="681">
        <v>11465709</v>
      </c>
      <c r="AE44" s="681"/>
      <c r="AF44" s="681"/>
      <c r="AG44" s="681"/>
      <c r="AH44" s="681"/>
      <c r="AI44" s="681"/>
      <c r="AJ44" s="681"/>
      <c r="AK44" s="681"/>
      <c r="AL44" s="660">
        <v>100</v>
      </c>
      <c r="AM44" s="682"/>
      <c r="AN44" s="682"/>
      <c r="AO44" s="683"/>
      <c r="CD44" s="684" t="s">
        <v>299</v>
      </c>
      <c r="CE44" s="685"/>
      <c r="CF44" s="651" t="s">
        <v>353</v>
      </c>
      <c r="CG44" s="652"/>
      <c r="CH44" s="652"/>
      <c r="CI44" s="652"/>
      <c r="CJ44" s="652"/>
      <c r="CK44" s="652"/>
      <c r="CL44" s="652"/>
      <c r="CM44" s="652"/>
      <c r="CN44" s="652"/>
      <c r="CO44" s="652"/>
      <c r="CP44" s="652"/>
      <c r="CQ44" s="653"/>
      <c r="CR44" s="672">
        <v>2645280</v>
      </c>
      <c r="CS44" s="642"/>
      <c r="CT44" s="642"/>
      <c r="CU44" s="642"/>
      <c r="CV44" s="642"/>
      <c r="CW44" s="642"/>
      <c r="CX44" s="642"/>
      <c r="CY44" s="643"/>
      <c r="CZ44" s="673">
        <v>8.3000000000000007</v>
      </c>
      <c r="DA44" s="676"/>
      <c r="DB44" s="676"/>
      <c r="DC44" s="677"/>
      <c r="DD44" s="641">
        <v>590119</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354</v>
      </c>
      <c r="CG45" s="652"/>
      <c r="CH45" s="652"/>
      <c r="CI45" s="652"/>
      <c r="CJ45" s="652"/>
      <c r="CK45" s="652"/>
      <c r="CL45" s="652"/>
      <c r="CM45" s="652"/>
      <c r="CN45" s="652"/>
      <c r="CO45" s="652"/>
      <c r="CP45" s="652"/>
      <c r="CQ45" s="653"/>
      <c r="CR45" s="672">
        <v>1313630</v>
      </c>
      <c r="CS45" s="670"/>
      <c r="CT45" s="670"/>
      <c r="CU45" s="670"/>
      <c r="CV45" s="670"/>
      <c r="CW45" s="670"/>
      <c r="CX45" s="670"/>
      <c r="CY45" s="671"/>
      <c r="CZ45" s="673">
        <v>4.0999999999999996</v>
      </c>
      <c r="DA45" s="674"/>
      <c r="DB45" s="674"/>
      <c r="DC45" s="675"/>
      <c r="DD45" s="641">
        <v>214148</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2">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356</v>
      </c>
      <c r="CG46" s="652"/>
      <c r="CH46" s="652"/>
      <c r="CI46" s="652"/>
      <c r="CJ46" s="652"/>
      <c r="CK46" s="652"/>
      <c r="CL46" s="652"/>
      <c r="CM46" s="652"/>
      <c r="CN46" s="652"/>
      <c r="CO46" s="652"/>
      <c r="CP46" s="652"/>
      <c r="CQ46" s="653"/>
      <c r="CR46" s="672">
        <v>1288465</v>
      </c>
      <c r="CS46" s="642"/>
      <c r="CT46" s="642"/>
      <c r="CU46" s="642"/>
      <c r="CV46" s="642"/>
      <c r="CW46" s="642"/>
      <c r="CX46" s="642"/>
      <c r="CY46" s="643"/>
      <c r="CZ46" s="673">
        <v>4.0999999999999996</v>
      </c>
      <c r="DA46" s="676"/>
      <c r="DB46" s="676"/>
      <c r="DC46" s="677"/>
      <c r="DD46" s="641">
        <v>372486</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2">
      <c r="B47" s="650" t="s">
        <v>357</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358</v>
      </c>
      <c r="CG47" s="652"/>
      <c r="CH47" s="652"/>
      <c r="CI47" s="652"/>
      <c r="CJ47" s="652"/>
      <c r="CK47" s="652"/>
      <c r="CL47" s="652"/>
      <c r="CM47" s="652"/>
      <c r="CN47" s="652"/>
      <c r="CO47" s="652"/>
      <c r="CP47" s="652"/>
      <c r="CQ47" s="653"/>
      <c r="CR47" s="672" t="s">
        <v>127</v>
      </c>
      <c r="CS47" s="670"/>
      <c r="CT47" s="670"/>
      <c r="CU47" s="670"/>
      <c r="CV47" s="670"/>
      <c r="CW47" s="670"/>
      <c r="CX47" s="670"/>
      <c r="CY47" s="671"/>
      <c r="CZ47" s="673" t="s">
        <v>127</v>
      </c>
      <c r="DA47" s="674"/>
      <c r="DB47" s="674"/>
      <c r="DC47" s="675"/>
      <c r="DD47" s="641" t="s">
        <v>127</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0.8" x14ac:dyDescent="0.2">
      <c r="B48" s="690" t="s">
        <v>359</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360</v>
      </c>
      <c r="CG48" s="652"/>
      <c r="CH48" s="652"/>
      <c r="CI48" s="652"/>
      <c r="CJ48" s="652"/>
      <c r="CK48" s="652"/>
      <c r="CL48" s="652"/>
      <c r="CM48" s="652"/>
      <c r="CN48" s="652"/>
      <c r="CO48" s="652"/>
      <c r="CP48" s="652"/>
      <c r="CQ48" s="653"/>
      <c r="CR48" s="672" t="s">
        <v>127</v>
      </c>
      <c r="CS48" s="642"/>
      <c r="CT48" s="642"/>
      <c r="CU48" s="642"/>
      <c r="CV48" s="642"/>
      <c r="CW48" s="642"/>
      <c r="CX48" s="642"/>
      <c r="CY48" s="643"/>
      <c r="CZ48" s="673" t="s">
        <v>127</v>
      </c>
      <c r="DA48" s="676"/>
      <c r="DB48" s="676"/>
      <c r="DC48" s="677"/>
      <c r="DD48" s="641" t="s">
        <v>127</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361</v>
      </c>
      <c r="CE49" s="655"/>
      <c r="CF49" s="655"/>
      <c r="CG49" s="655"/>
      <c r="CH49" s="655"/>
      <c r="CI49" s="655"/>
      <c r="CJ49" s="655"/>
      <c r="CK49" s="655"/>
      <c r="CL49" s="655"/>
      <c r="CM49" s="655"/>
      <c r="CN49" s="655"/>
      <c r="CO49" s="655"/>
      <c r="CP49" s="655"/>
      <c r="CQ49" s="656"/>
      <c r="CR49" s="657">
        <v>31808178</v>
      </c>
      <c r="CS49" s="658"/>
      <c r="CT49" s="658"/>
      <c r="CU49" s="658"/>
      <c r="CV49" s="658"/>
      <c r="CW49" s="658"/>
      <c r="CX49" s="658"/>
      <c r="CY49" s="659"/>
      <c r="CZ49" s="660">
        <v>100</v>
      </c>
      <c r="DA49" s="661"/>
      <c r="DB49" s="661"/>
      <c r="DC49" s="662"/>
      <c r="DD49" s="663">
        <v>13544369</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ohiZ4JNLoQLXzxf8JcZIwAhrW0ITNUYnby1bQ9LbV9M7RoUh85ar6Vt6cKC22HwXayGaJWBYessXhfE3zB7lw==" saltValue="jdfF/8HCmZSoyKao5/jA3A=="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363</v>
      </c>
      <c r="DK2" s="787"/>
      <c r="DL2" s="787"/>
      <c r="DM2" s="787"/>
      <c r="DN2" s="787"/>
      <c r="DO2" s="788"/>
      <c r="DP2" s="224"/>
      <c r="DQ2" s="786" t="s">
        <v>364</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367</v>
      </c>
      <c r="B5" s="792"/>
      <c r="C5" s="792"/>
      <c r="D5" s="792"/>
      <c r="E5" s="792"/>
      <c r="F5" s="792"/>
      <c r="G5" s="792"/>
      <c r="H5" s="792"/>
      <c r="I5" s="792"/>
      <c r="J5" s="792"/>
      <c r="K5" s="792"/>
      <c r="L5" s="792"/>
      <c r="M5" s="792"/>
      <c r="N5" s="792"/>
      <c r="O5" s="792"/>
      <c r="P5" s="793"/>
      <c r="Q5" s="797" t="s">
        <v>368</v>
      </c>
      <c r="R5" s="798"/>
      <c r="S5" s="798"/>
      <c r="T5" s="798"/>
      <c r="U5" s="799"/>
      <c r="V5" s="797" t="s">
        <v>369</v>
      </c>
      <c r="W5" s="798"/>
      <c r="X5" s="798"/>
      <c r="Y5" s="798"/>
      <c r="Z5" s="799"/>
      <c r="AA5" s="797" t="s">
        <v>370</v>
      </c>
      <c r="AB5" s="798"/>
      <c r="AC5" s="798"/>
      <c r="AD5" s="798"/>
      <c r="AE5" s="798"/>
      <c r="AF5" s="803" t="s">
        <v>371</v>
      </c>
      <c r="AG5" s="798"/>
      <c r="AH5" s="798"/>
      <c r="AI5" s="798"/>
      <c r="AJ5" s="804"/>
      <c r="AK5" s="798" t="s">
        <v>372</v>
      </c>
      <c r="AL5" s="798"/>
      <c r="AM5" s="798"/>
      <c r="AN5" s="798"/>
      <c r="AO5" s="799"/>
      <c r="AP5" s="797" t="s">
        <v>373</v>
      </c>
      <c r="AQ5" s="798"/>
      <c r="AR5" s="798"/>
      <c r="AS5" s="798"/>
      <c r="AT5" s="799"/>
      <c r="AU5" s="797" t="s">
        <v>374</v>
      </c>
      <c r="AV5" s="798"/>
      <c r="AW5" s="798"/>
      <c r="AX5" s="798"/>
      <c r="AY5" s="804"/>
      <c r="AZ5" s="228"/>
      <c r="BA5" s="228"/>
      <c r="BB5" s="228"/>
      <c r="BC5" s="228"/>
      <c r="BD5" s="228"/>
      <c r="BE5" s="229"/>
      <c r="BF5" s="229"/>
      <c r="BG5" s="229"/>
      <c r="BH5" s="229"/>
      <c r="BI5" s="229"/>
      <c r="BJ5" s="229"/>
      <c r="BK5" s="229"/>
      <c r="BL5" s="229"/>
      <c r="BM5" s="229"/>
      <c r="BN5" s="229"/>
      <c r="BO5" s="229"/>
      <c r="BP5" s="229"/>
      <c r="BQ5" s="791" t="s">
        <v>375</v>
      </c>
      <c r="BR5" s="792"/>
      <c r="BS5" s="792"/>
      <c r="BT5" s="792"/>
      <c r="BU5" s="792"/>
      <c r="BV5" s="792"/>
      <c r="BW5" s="792"/>
      <c r="BX5" s="792"/>
      <c r="BY5" s="792"/>
      <c r="BZ5" s="792"/>
      <c r="CA5" s="792"/>
      <c r="CB5" s="792"/>
      <c r="CC5" s="792"/>
      <c r="CD5" s="792"/>
      <c r="CE5" s="792"/>
      <c r="CF5" s="792"/>
      <c r="CG5" s="793"/>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41" t="s">
        <v>381</v>
      </c>
      <c r="DH5" s="842"/>
      <c r="DI5" s="842"/>
      <c r="DJ5" s="842"/>
      <c r="DK5" s="843"/>
      <c r="DL5" s="841" t="s">
        <v>382</v>
      </c>
      <c r="DM5" s="842"/>
      <c r="DN5" s="842"/>
      <c r="DO5" s="842"/>
      <c r="DP5" s="843"/>
      <c r="DQ5" s="797" t="s">
        <v>383</v>
      </c>
      <c r="DR5" s="798"/>
      <c r="DS5" s="798"/>
      <c r="DT5" s="798"/>
      <c r="DU5" s="799"/>
      <c r="DV5" s="797" t="s">
        <v>374</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44"/>
      <c r="DH6" s="845"/>
      <c r="DI6" s="845"/>
      <c r="DJ6" s="845"/>
      <c r="DK6" s="846"/>
      <c r="DL6" s="844"/>
      <c r="DM6" s="845"/>
      <c r="DN6" s="845"/>
      <c r="DO6" s="845"/>
      <c r="DP6" s="846"/>
      <c r="DQ6" s="800"/>
      <c r="DR6" s="801"/>
      <c r="DS6" s="801"/>
      <c r="DT6" s="801"/>
      <c r="DU6" s="802"/>
      <c r="DV6" s="800"/>
      <c r="DW6" s="801"/>
      <c r="DX6" s="801"/>
      <c r="DY6" s="801"/>
      <c r="DZ6" s="806"/>
      <c r="EA6" s="230"/>
    </row>
    <row r="7" spans="1:131" s="231" customFormat="1" ht="26.25" customHeight="1" thickTop="1" x14ac:dyDescent="0.2">
      <c r="A7" s="232">
        <v>1</v>
      </c>
      <c r="B7" s="827" t="s">
        <v>384</v>
      </c>
      <c r="C7" s="828"/>
      <c r="D7" s="828"/>
      <c r="E7" s="828"/>
      <c r="F7" s="828"/>
      <c r="G7" s="828"/>
      <c r="H7" s="828"/>
      <c r="I7" s="828"/>
      <c r="J7" s="828"/>
      <c r="K7" s="828"/>
      <c r="L7" s="828"/>
      <c r="M7" s="828"/>
      <c r="N7" s="828"/>
      <c r="O7" s="828"/>
      <c r="P7" s="829"/>
      <c r="Q7" s="830">
        <v>33716</v>
      </c>
      <c r="R7" s="831"/>
      <c r="S7" s="831"/>
      <c r="T7" s="831"/>
      <c r="U7" s="831"/>
      <c r="V7" s="831">
        <v>31768</v>
      </c>
      <c r="W7" s="831"/>
      <c r="X7" s="831"/>
      <c r="Y7" s="831"/>
      <c r="Z7" s="831"/>
      <c r="AA7" s="831">
        <v>1948</v>
      </c>
      <c r="AB7" s="831"/>
      <c r="AC7" s="831"/>
      <c r="AD7" s="831"/>
      <c r="AE7" s="832"/>
      <c r="AF7" s="833">
        <v>928</v>
      </c>
      <c r="AG7" s="834"/>
      <c r="AH7" s="834"/>
      <c r="AI7" s="834"/>
      <c r="AJ7" s="835"/>
      <c r="AK7" s="836">
        <v>2309</v>
      </c>
      <c r="AL7" s="837"/>
      <c r="AM7" s="837"/>
      <c r="AN7" s="837"/>
      <c r="AO7" s="837"/>
      <c r="AP7" s="837">
        <v>18054</v>
      </c>
      <c r="AQ7" s="837"/>
      <c r="AR7" s="837"/>
      <c r="AS7" s="837"/>
      <c r="AT7" s="837"/>
      <c r="AU7" s="838"/>
      <c r="AV7" s="838"/>
      <c r="AW7" s="838"/>
      <c r="AX7" s="838"/>
      <c r="AY7" s="839"/>
      <c r="AZ7" s="228"/>
      <c r="BA7" s="228"/>
      <c r="BB7" s="228"/>
      <c r="BC7" s="228"/>
      <c r="BD7" s="228"/>
      <c r="BE7" s="229"/>
      <c r="BF7" s="229"/>
      <c r="BG7" s="229"/>
      <c r="BH7" s="229"/>
      <c r="BI7" s="229"/>
      <c r="BJ7" s="229"/>
      <c r="BK7" s="229"/>
      <c r="BL7" s="229"/>
      <c r="BM7" s="229"/>
      <c r="BN7" s="229"/>
      <c r="BO7" s="229"/>
      <c r="BP7" s="229"/>
      <c r="BQ7" s="232">
        <v>1</v>
      </c>
      <c r="BR7" s="233"/>
      <c r="BS7" s="813" t="s">
        <v>616</v>
      </c>
      <c r="BT7" s="814"/>
      <c r="BU7" s="814"/>
      <c r="BV7" s="814"/>
      <c r="BW7" s="814"/>
      <c r="BX7" s="814"/>
      <c r="BY7" s="814"/>
      <c r="BZ7" s="814"/>
      <c r="CA7" s="814"/>
      <c r="CB7" s="814"/>
      <c r="CC7" s="814"/>
      <c r="CD7" s="814"/>
      <c r="CE7" s="814"/>
      <c r="CF7" s="814"/>
      <c r="CG7" s="840"/>
      <c r="CH7" s="810">
        <v>2</v>
      </c>
      <c r="CI7" s="811"/>
      <c r="CJ7" s="811"/>
      <c r="CK7" s="811"/>
      <c r="CL7" s="812"/>
      <c r="CM7" s="810">
        <v>133</v>
      </c>
      <c r="CN7" s="811"/>
      <c r="CO7" s="811"/>
      <c r="CP7" s="811"/>
      <c r="CQ7" s="812"/>
      <c r="CR7" s="810">
        <v>53</v>
      </c>
      <c r="CS7" s="811"/>
      <c r="CT7" s="811"/>
      <c r="CU7" s="811"/>
      <c r="CV7" s="812"/>
      <c r="CW7" s="810">
        <v>5</v>
      </c>
      <c r="CX7" s="811"/>
      <c r="CY7" s="811"/>
      <c r="CZ7" s="811"/>
      <c r="DA7" s="812"/>
      <c r="DB7" s="810" t="s">
        <v>607</v>
      </c>
      <c r="DC7" s="811"/>
      <c r="DD7" s="811"/>
      <c r="DE7" s="811"/>
      <c r="DF7" s="812"/>
      <c r="DG7" s="810" t="s">
        <v>607</v>
      </c>
      <c r="DH7" s="811"/>
      <c r="DI7" s="811"/>
      <c r="DJ7" s="811"/>
      <c r="DK7" s="812"/>
      <c r="DL7" s="810" t="s">
        <v>621</v>
      </c>
      <c r="DM7" s="811"/>
      <c r="DN7" s="811"/>
      <c r="DO7" s="811"/>
      <c r="DP7" s="812"/>
      <c r="DQ7" s="810" t="s">
        <v>607</v>
      </c>
      <c r="DR7" s="811"/>
      <c r="DS7" s="811"/>
      <c r="DT7" s="811"/>
      <c r="DU7" s="812"/>
      <c r="DV7" s="813"/>
      <c r="DW7" s="814"/>
      <c r="DX7" s="814"/>
      <c r="DY7" s="814"/>
      <c r="DZ7" s="815"/>
      <c r="EA7" s="230"/>
    </row>
    <row r="8" spans="1:131" s="231" customFormat="1" ht="26.25" customHeight="1" x14ac:dyDescent="0.2">
      <c r="A8" s="234">
        <v>2</v>
      </c>
      <c r="B8" s="816" t="s">
        <v>385</v>
      </c>
      <c r="C8" s="817"/>
      <c r="D8" s="817"/>
      <c r="E8" s="817"/>
      <c r="F8" s="817"/>
      <c r="G8" s="817"/>
      <c r="H8" s="817"/>
      <c r="I8" s="817"/>
      <c r="J8" s="817"/>
      <c r="K8" s="817"/>
      <c r="L8" s="817"/>
      <c r="M8" s="817"/>
      <c r="N8" s="817"/>
      <c r="O8" s="817"/>
      <c r="P8" s="818"/>
      <c r="Q8" s="819">
        <v>175</v>
      </c>
      <c r="R8" s="820"/>
      <c r="S8" s="820"/>
      <c r="T8" s="820"/>
      <c r="U8" s="820"/>
      <c r="V8" s="820">
        <v>175</v>
      </c>
      <c r="W8" s="820"/>
      <c r="X8" s="820"/>
      <c r="Y8" s="820"/>
      <c r="Z8" s="820"/>
      <c r="AA8" s="820" t="s">
        <v>610</v>
      </c>
      <c r="AB8" s="820"/>
      <c r="AC8" s="820"/>
      <c r="AD8" s="820"/>
      <c r="AE8" s="821"/>
      <c r="AF8" s="822" t="s">
        <v>386</v>
      </c>
      <c r="AG8" s="823"/>
      <c r="AH8" s="823"/>
      <c r="AI8" s="823"/>
      <c r="AJ8" s="824"/>
      <c r="AK8" s="825" t="s">
        <v>607</v>
      </c>
      <c r="AL8" s="826"/>
      <c r="AM8" s="826"/>
      <c r="AN8" s="826"/>
      <c r="AO8" s="826"/>
      <c r="AP8" s="826" t="s">
        <v>607</v>
      </c>
      <c r="AQ8" s="826"/>
      <c r="AR8" s="826"/>
      <c r="AS8" s="826"/>
      <c r="AT8" s="826"/>
      <c r="AU8" s="847"/>
      <c r="AV8" s="847"/>
      <c r="AW8" s="847"/>
      <c r="AX8" s="847"/>
      <c r="AY8" s="848"/>
      <c r="AZ8" s="228"/>
      <c r="BA8" s="228"/>
      <c r="BB8" s="228"/>
      <c r="BC8" s="228"/>
      <c r="BD8" s="228"/>
      <c r="BE8" s="229"/>
      <c r="BF8" s="229"/>
      <c r="BG8" s="229"/>
      <c r="BH8" s="229"/>
      <c r="BI8" s="229"/>
      <c r="BJ8" s="229"/>
      <c r="BK8" s="229"/>
      <c r="BL8" s="229"/>
      <c r="BM8" s="229"/>
      <c r="BN8" s="229"/>
      <c r="BO8" s="229"/>
      <c r="BP8" s="229"/>
      <c r="BQ8" s="234">
        <v>2</v>
      </c>
      <c r="BR8" s="235"/>
      <c r="BS8" s="849" t="s">
        <v>617</v>
      </c>
      <c r="BT8" s="850"/>
      <c r="BU8" s="850"/>
      <c r="BV8" s="850"/>
      <c r="BW8" s="850"/>
      <c r="BX8" s="850"/>
      <c r="BY8" s="850"/>
      <c r="BZ8" s="850"/>
      <c r="CA8" s="850"/>
      <c r="CB8" s="850"/>
      <c r="CC8" s="850"/>
      <c r="CD8" s="850"/>
      <c r="CE8" s="850"/>
      <c r="CF8" s="850"/>
      <c r="CG8" s="851"/>
      <c r="CH8" s="807">
        <v>0</v>
      </c>
      <c r="CI8" s="808"/>
      <c r="CJ8" s="808"/>
      <c r="CK8" s="808"/>
      <c r="CL8" s="809"/>
      <c r="CM8" s="807">
        <v>143</v>
      </c>
      <c r="CN8" s="808"/>
      <c r="CO8" s="808"/>
      <c r="CP8" s="808"/>
      <c r="CQ8" s="809"/>
      <c r="CR8" s="807">
        <v>20</v>
      </c>
      <c r="CS8" s="808"/>
      <c r="CT8" s="808"/>
      <c r="CU8" s="808"/>
      <c r="CV8" s="809"/>
      <c r="CW8" s="807" t="s">
        <v>607</v>
      </c>
      <c r="CX8" s="808"/>
      <c r="CY8" s="808"/>
      <c r="CZ8" s="808"/>
      <c r="DA8" s="809"/>
      <c r="DB8" s="807">
        <v>1034</v>
      </c>
      <c r="DC8" s="808"/>
      <c r="DD8" s="808"/>
      <c r="DE8" s="808"/>
      <c r="DF8" s="809"/>
      <c r="DG8" s="807" t="s">
        <v>607</v>
      </c>
      <c r="DH8" s="808"/>
      <c r="DI8" s="808"/>
      <c r="DJ8" s="808"/>
      <c r="DK8" s="809"/>
      <c r="DL8" s="807" t="s">
        <v>607</v>
      </c>
      <c r="DM8" s="808"/>
      <c r="DN8" s="808"/>
      <c r="DO8" s="808"/>
      <c r="DP8" s="809"/>
      <c r="DQ8" s="807">
        <v>1011</v>
      </c>
      <c r="DR8" s="808"/>
      <c r="DS8" s="808"/>
      <c r="DT8" s="808"/>
      <c r="DU8" s="809"/>
      <c r="DV8" s="849"/>
      <c r="DW8" s="850"/>
      <c r="DX8" s="850"/>
      <c r="DY8" s="850"/>
      <c r="DZ8" s="852"/>
      <c r="EA8" s="230"/>
    </row>
    <row r="9" spans="1:131" s="231" customFormat="1" ht="26.25" customHeight="1" x14ac:dyDescent="0.2">
      <c r="A9" s="234">
        <v>3</v>
      </c>
      <c r="B9" s="816"/>
      <c r="C9" s="817"/>
      <c r="D9" s="817"/>
      <c r="E9" s="817"/>
      <c r="F9" s="817"/>
      <c r="G9" s="817"/>
      <c r="H9" s="817"/>
      <c r="I9" s="817"/>
      <c r="J9" s="817"/>
      <c r="K9" s="817"/>
      <c r="L9" s="817"/>
      <c r="M9" s="817"/>
      <c r="N9" s="817"/>
      <c r="O9" s="817"/>
      <c r="P9" s="818"/>
      <c r="Q9" s="819"/>
      <c r="R9" s="820"/>
      <c r="S9" s="820"/>
      <c r="T9" s="820"/>
      <c r="U9" s="820"/>
      <c r="V9" s="820"/>
      <c r="W9" s="820"/>
      <c r="X9" s="820"/>
      <c r="Y9" s="820"/>
      <c r="Z9" s="820"/>
      <c r="AA9" s="820"/>
      <c r="AB9" s="820"/>
      <c r="AC9" s="820"/>
      <c r="AD9" s="820"/>
      <c r="AE9" s="821"/>
      <c r="AF9" s="822"/>
      <c r="AG9" s="823"/>
      <c r="AH9" s="823"/>
      <c r="AI9" s="823"/>
      <c r="AJ9" s="824"/>
      <c r="AK9" s="825"/>
      <c r="AL9" s="826"/>
      <c r="AM9" s="826"/>
      <c r="AN9" s="826"/>
      <c r="AO9" s="826"/>
      <c r="AP9" s="826"/>
      <c r="AQ9" s="826"/>
      <c r="AR9" s="826"/>
      <c r="AS9" s="826"/>
      <c r="AT9" s="826"/>
      <c r="AU9" s="847"/>
      <c r="AV9" s="847"/>
      <c r="AW9" s="847"/>
      <c r="AX9" s="847"/>
      <c r="AY9" s="848"/>
      <c r="AZ9" s="228"/>
      <c r="BA9" s="228"/>
      <c r="BB9" s="228"/>
      <c r="BC9" s="228"/>
      <c r="BD9" s="228"/>
      <c r="BE9" s="229"/>
      <c r="BF9" s="229"/>
      <c r="BG9" s="229"/>
      <c r="BH9" s="229"/>
      <c r="BI9" s="229"/>
      <c r="BJ9" s="229"/>
      <c r="BK9" s="229"/>
      <c r="BL9" s="229"/>
      <c r="BM9" s="229"/>
      <c r="BN9" s="229"/>
      <c r="BO9" s="229"/>
      <c r="BP9" s="229"/>
      <c r="BQ9" s="234">
        <v>3</v>
      </c>
      <c r="BR9" s="235"/>
      <c r="BS9" s="849" t="s">
        <v>618</v>
      </c>
      <c r="BT9" s="850"/>
      <c r="BU9" s="850"/>
      <c r="BV9" s="850"/>
      <c r="BW9" s="850"/>
      <c r="BX9" s="850"/>
      <c r="BY9" s="850"/>
      <c r="BZ9" s="850"/>
      <c r="CA9" s="850"/>
      <c r="CB9" s="850"/>
      <c r="CC9" s="850"/>
      <c r="CD9" s="850"/>
      <c r="CE9" s="850"/>
      <c r="CF9" s="850"/>
      <c r="CG9" s="851"/>
      <c r="CH9" s="807">
        <v>36</v>
      </c>
      <c r="CI9" s="808"/>
      <c r="CJ9" s="808"/>
      <c r="CK9" s="808"/>
      <c r="CL9" s="809"/>
      <c r="CM9" s="807">
        <v>225</v>
      </c>
      <c r="CN9" s="808"/>
      <c r="CO9" s="808"/>
      <c r="CP9" s="808"/>
      <c r="CQ9" s="809"/>
      <c r="CR9" s="807">
        <v>24</v>
      </c>
      <c r="CS9" s="808"/>
      <c r="CT9" s="808"/>
      <c r="CU9" s="808"/>
      <c r="CV9" s="809"/>
      <c r="CW9" s="807" t="s">
        <v>622</v>
      </c>
      <c r="CX9" s="808"/>
      <c r="CY9" s="808"/>
      <c r="CZ9" s="808"/>
      <c r="DA9" s="809"/>
      <c r="DB9" s="807" t="s">
        <v>622</v>
      </c>
      <c r="DC9" s="808"/>
      <c r="DD9" s="808"/>
      <c r="DE9" s="808"/>
      <c r="DF9" s="809"/>
      <c r="DG9" s="807" t="s">
        <v>622</v>
      </c>
      <c r="DH9" s="808"/>
      <c r="DI9" s="808"/>
      <c r="DJ9" s="808"/>
      <c r="DK9" s="809"/>
      <c r="DL9" s="807" t="s">
        <v>622</v>
      </c>
      <c r="DM9" s="808"/>
      <c r="DN9" s="808"/>
      <c r="DO9" s="808"/>
      <c r="DP9" s="809"/>
      <c r="DQ9" s="807" t="s">
        <v>623</v>
      </c>
      <c r="DR9" s="808"/>
      <c r="DS9" s="808"/>
      <c r="DT9" s="808"/>
      <c r="DU9" s="809"/>
      <c r="DV9" s="849"/>
      <c r="DW9" s="850"/>
      <c r="DX9" s="850"/>
      <c r="DY9" s="850"/>
      <c r="DZ9" s="852"/>
      <c r="EA9" s="230"/>
    </row>
    <row r="10" spans="1:131" s="231" customFormat="1" ht="26.25" customHeight="1" x14ac:dyDescent="0.2">
      <c r="A10" s="234">
        <v>4</v>
      </c>
      <c r="B10" s="816"/>
      <c r="C10" s="817"/>
      <c r="D10" s="817"/>
      <c r="E10" s="817"/>
      <c r="F10" s="817"/>
      <c r="G10" s="817"/>
      <c r="H10" s="817"/>
      <c r="I10" s="817"/>
      <c r="J10" s="817"/>
      <c r="K10" s="817"/>
      <c r="L10" s="817"/>
      <c r="M10" s="817"/>
      <c r="N10" s="817"/>
      <c r="O10" s="817"/>
      <c r="P10" s="818"/>
      <c r="Q10" s="819"/>
      <c r="R10" s="820"/>
      <c r="S10" s="820"/>
      <c r="T10" s="820"/>
      <c r="U10" s="820"/>
      <c r="V10" s="820"/>
      <c r="W10" s="820"/>
      <c r="X10" s="820"/>
      <c r="Y10" s="820"/>
      <c r="Z10" s="820"/>
      <c r="AA10" s="820"/>
      <c r="AB10" s="820"/>
      <c r="AC10" s="820"/>
      <c r="AD10" s="820"/>
      <c r="AE10" s="821"/>
      <c r="AF10" s="822"/>
      <c r="AG10" s="823"/>
      <c r="AH10" s="823"/>
      <c r="AI10" s="823"/>
      <c r="AJ10" s="824"/>
      <c r="AK10" s="825"/>
      <c r="AL10" s="826"/>
      <c r="AM10" s="826"/>
      <c r="AN10" s="826"/>
      <c r="AO10" s="826"/>
      <c r="AP10" s="826"/>
      <c r="AQ10" s="826"/>
      <c r="AR10" s="826"/>
      <c r="AS10" s="826"/>
      <c r="AT10" s="826"/>
      <c r="AU10" s="847"/>
      <c r="AV10" s="847"/>
      <c r="AW10" s="847"/>
      <c r="AX10" s="847"/>
      <c r="AY10" s="848"/>
      <c r="AZ10" s="228"/>
      <c r="BA10" s="228"/>
      <c r="BB10" s="228"/>
      <c r="BC10" s="228"/>
      <c r="BD10" s="228"/>
      <c r="BE10" s="229"/>
      <c r="BF10" s="229"/>
      <c r="BG10" s="229"/>
      <c r="BH10" s="229"/>
      <c r="BI10" s="229"/>
      <c r="BJ10" s="229"/>
      <c r="BK10" s="229"/>
      <c r="BL10" s="229"/>
      <c r="BM10" s="229"/>
      <c r="BN10" s="229"/>
      <c r="BO10" s="229"/>
      <c r="BP10" s="229"/>
      <c r="BQ10" s="234">
        <v>4</v>
      </c>
      <c r="BR10" s="235"/>
      <c r="BS10" s="849" t="s">
        <v>619</v>
      </c>
      <c r="BT10" s="850"/>
      <c r="BU10" s="850"/>
      <c r="BV10" s="850"/>
      <c r="BW10" s="850"/>
      <c r="BX10" s="850"/>
      <c r="BY10" s="850"/>
      <c r="BZ10" s="850"/>
      <c r="CA10" s="850"/>
      <c r="CB10" s="850"/>
      <c r="CC10" s="850"/>
      <c r="CD10" s="850"/>
      <c r="CE10" s="850"/>
      <c r="CF10" s="850"/>
      <c r="CG10" s="851"/>
      <c r="CH10" s="807">
        <v>-3</v>
      </c>
      <c r="CI10" s="808"/>
      <c r="CJ10" s="808"/>
      <c r="CK10" s="808"/>
      <c r="CL10" s="809"/>
      <c r="CM10" s="807">
        <v>44</v>
      </c>
      <c r="CN10" s="808"/>
      <c r="CO10" s="808"/>
      <c r="CP10" s="808"/>
      <c r="CQ10" s="809"/>
      <c r="CR10" s="807">
        <v>3</v>
      </c>
      <c r="CS10" s="808"/>
      <c r="CT10" s="808"/>
      <c r="CU10" s="808"/>
      <c r="CV10" s="809"/>
      <c r="CW10" s="807" t="s">
        <v>622</v>
      </c>
      <c r="CX10" s="808"/>
      <c r="CY10" s="808"/>
      <c r="CZ10" s="808"/>
      <c r="DA10" s="809"/>
      <c r="DB10" s="807" t="s">
        <v>622</v>
      </c>
      <c r="DC10" s="808"/>
      <c r="DD10" s="808"/>
      <c r="DE10" s="808"/>
      <c r="DF10" s="809"/>
      <c r="DG10" s="807" t="s">
        <v>622</v>
      </c>
      <c r="DH10" s="808"/>
      <c r="DI10" s="808"/>
      <c r="DJ10" s="808"/>
      <c r="DK10" s="809"/>
      <c r="DL10" s="807" t="s">
        <v>622</v>
      </c>
      <c r="DM10" s="808"/>
      <c r="DN10" s="808"/>
      <c r="DO10" s="808"/>
      <c r="DP10" s="809"/>
      <c r="DQ10" s="807" t="s">
        <v>622</v>
      </c>
      <c r="DR10" s="808"/>
      <c r="DS10" s="808"/>
      <c r="DT10" s="808"/>
      <c r="DU10" s="809"/>
      <c r="DV10" s="849"/>
      <c r="DW10" s="850"/>
      <c r="DX10" s="850"/>
      <c r="DY10" s="850"/>
      <c r="DZ10" s="852"/>
      <c r="EA10" s="230"/>
    </row>
    <row r="11" spans="1:131" s="231" customFormat="1" ht="26.25" customHeight="1" x14ac:dyDescent="0.2">
      <c r="A11" s="234">
        <v>5</v>
      </c>
      <c r="B11" s="816"/>
      <c r="C11" s="817"/>
      <c r="D11" s="817"/>
      <c r="E11" s="817"/>
      <c r="F11" s="817"/>
      <c r="G11" s="817"/>
      <c r="H11" s="817"/>
      <c r="I11" s="817"/>
      <c r="J11" s="817"/>
      <c r="K11" s="817"/>
      <c r="L11" s="817"/>
      <c r="M11" s="817"/>
      <c r="N11" s="817"/>
      <c r="O11" s="817"/>
      <c r="P11" s="818"/>
      <c r="Q11" s="819"/>
      <c r="R11" s="820"/>
      <c r="S11" s="820"/>
      <c r="T11" s="820"/>
      <c r="U11" s="820"/>
      <c r="V11" s="820"/>
      <c r="W11" s="820"/>
      <c r="X11" s="820"/>
      <c r="Y11" s="820"/>
      <c r="Z11" s="820"/>
      <c r="AA11" s="820"/>
      <c r="AB11" s="820"/>
      <c r="AC11" s="820"/>
      <c r="AD11" s="820"/>
      <c r="AE11" s="821"/>
      <c r="AF11" s="822"/>
      <c r="AG11" s="823"/>
      <c r="AH11" s="823"/>
      <c r="AI11" s="823"/>
      <c r="AJ11" s="824"/>
      <c r="AK11" s="825"/>
      <c r="AL11" s="826"/>
      <c r="AM11" s="826"/>
      <c r="AN11" s="826"/>
      <c r="AO11" s="826"/>
      <c r="AP11" s="826"/>
      <c r="AQ11" s="826"/>
      <c r="AR11" s="826"/>
      <c r="AS11" s="826"/>
      <c r="AT11" s="826"/>
      <c r="AU11" s="847"/>
      <c r="AV11" s="847"/>
      <c r="AW11" s="847"/>
      <c r="AX11" s="847"/>
      <c r="AY11" s="848"/>
      <c r="AZ11" s="228"/>
      <c r="BA11" s="228"/>
      <c r="BB11" s="228"/>
      <c r="BC11" s="228"/>
      <c r="BD11" s="228"/>
      <c r="BE11" s="229"/>
      <c r="BF11" s="229"/>
      <c r="BG11" s="229"/>
      <c r="BH11" s="229"/>
      <c r="BI11" s="229"/>
      <c r="BJ11" s="229"/>
      <c r="BK11" s="229"/>
      <c r="BL11" s="229"/>
      <c r="BM11" s="229"/>
      <c r="BN11" s="229"/>
      <c r="BO11" s="229"/>
      <c r="BP11" s="229"/>
      <c r="BQ11" s="234">
        <v>5</v>
      </c>
      <c r="BR11" s="235"/>
      <c r="BS11" s="849" t="s">
        <v>620</v>
      </c>
      <c r="BT11" s="850"/>
      <c r="BU11" s="850"/>
      <c r="BV11" s="850"/>
      <c r="BW11" s="850"/>
      <c r="BX11" s="850"/>
      <c r="BY11" s="850"/>
      <c r="BZ11" s="850"/>
      <c r="CA11" s="850"/>
      <c r="CB11" s="850"/>
      <c r="CC11" s="850"/>
      <c r="CD11" s="850"/>
      <c r="CE11" s="850"/>
      <c r="CF11" s="850"/>
      <c r="CG11" s="851"/>
      <c r="CH11" s="807" t="s">
        <v>622</v>
      </c>
      <c r="CI11" s="808"/>
      <c r="CJ11" s="808"/>
      <c r="CK11" s="808"/>
      <c r="CL11" s="809"/>
      <c r="CM11" s="807" t="s">
        <v>622</v>
      </c>
      <c r="CN11" s="808"/>
      <c r="CO11" s="808"/>
      <c r="CP11" s="808"/>
      <c r="CQ11" s="809"/>
      <c r="CR11" s="807">
        <v>2</v>
      </c>
      <c r="CS11" s="808"/>
      <c r="CT11" s="808"/>
      <c r="CU11" s="808"/>
      <c r="CV11" s="809"/>
      <c r="CW11" s="807" t="s">
        <v>623</v>
      </c>
      <c r="CX11" s="808"/>
      <c r="CY11" s="808"/>
      <c r="CZ11" s="808"/>
      <c r="DA11" s="809"/>
      <c r="DB11" s="807" t="s">
        <v>622</v>
      </c>
      <c r="DC11" s="808"/>
      <c r="DD11" s="808"/>
      <c r="DE11" s="808"/>
      <c r="DF11" s="809"/>
      <c r="DG11" s="807" t="s">
        <v>622</v>
      </c>
      <c r="DH11" s="808"/>
      <c r="DI11" s="808"/>
      <c r="DJ11" s="808"/>
      <c r="DK11" s="809"/>
      <c r="DL11" s="807" t="s">
        <v>622</v>
      </c>
      <c r="DM11" s="808"/>
      <c r="DN11" s="808"/>
      <c r="DO11" s="808"/>
      <c r="DP11" s="809"/>
      <c r="DQ11" s="807" t="s">
        <v>622</v>
      </c>
      <c r="DR11" s="808"/>
      <c r="DS11" s="808"/>
      <c r="DT11" s="808"/>
      <c r="DU11" s="809"/>
      <c r="DV11" s="849"/>
      <c r="DW11" s="850"/>
      <c r="DX11" s="850"/>
      <c r="DY11" s="850"/>
      <c r="DZ11" s="852"/>
      <c r="EA11" s="230"/>
    </row>
    <row r="12" spans="1:131" s="231" customFormat="1" ht="26.25" customHeight="1" x14ac:dyDescent="0.2">
      <c r="A12" s="234">
        <v>6</v>
      </c>
      <c r="B12" s="816"/>
      <c r="C12" s="817"/>
      <c r="D12" s="817"/>
      <c r="E12" s="817"/>
      <c r="F12" s="817"/>
      <c r="G12" s="817"/>
      <c r="H12" s="817"/>
      <c r="I12" s="817"/>
      <c r="J12" s="817"/>
      <c r="K12" s="817"/>
      <c r="L12" s="817"/>
      <c r="M12" s="817"/>
      <c r="N12" s="817"/>
      <c r="O12" s="817"/>
      <c r="P12" s="818"/>
      <c r="Q12" s="819"/>
      <c r="R12" s="820"/>
      <c r="S12" s="820"/>
      <c r="T12" s="820"/>
      <c r="U12" s="820"/>
      <c r="V12" s="820"/>
      <c r="W12" s="820"/>
      <c r="X12" s="820"/>
      <c r="Y12" s="820"/>
      <c r="Z12" s="820"/>
      <c r="AA12" s="820"/>
      <c r="AB12" s="820"/>
      <c r="AC12" s="820"/>
      <c r="AD12" s="820"/>
      <c r="AE12" s="821"/>
      <c r="AF12" s="822"/>
      <c r="AG12" s="823"/>
      <c r="AH12" s="823"/>
      <c r="AI12" s="823"/>
      <c r="AJ12" s="824"/>
      <c r="AK12" s="825"/>
      <c r="AL12" s="826"/>
      <c r="AM12" s="826"/>
      <c r="AN12" s="826"/>
      <c r="AO12" s="826"/>
      <c r="AP12" s="826"/>
      <c r="AQ12" s="826"/>
      <c r="AR12" s="826"/>
      <c r="AS12" s="826"/>
      <c r="AT12" s="826"/>
      <c r="AU12" s="847"/>
      <c r="AV12" s="847"/>
      <c r="AW12" s="847"/>
      <c r="AX12" s="847"/>
      <c r="AY12" s="848"/>
      <c r="AZ12" s="228"/>
      <c r="BA12" s="228"/>
      <c r="BB12" s="228"/>
      <c r="BC12" s="228"/>
      <c r="BD12" s="228"/>
      <c r="BE12" s="229"/>
      <c r="BF12" s="229"/>
      <c r="BG12" s="229"/>
      <c r="BH12" s="229"/>
      <c r="BI12" s="229"/>
      <c r="BJ12" s="229"/>
      <c r="BK12" s="229"/>
      <c r="BL12" s="229"/>
      <c r="BM12" s="229"/>
      <c r="BN12" s="229"/>
      <c r="BO12" s="229"/>
      <c r="BP12" s="229"/>
      <c r="BQ12" s="234">
        <v>6</v>
      </c>
      <c r="BR12" s="235"/>
      <c r="BS12" s="849"/>
      <c r="BT12" s="850"/>
      <c r="BU12" s="850"/>
      <c r="BV12" s="850"/>
      <c r="BW12" s="850"/>
      <c r="BX12" s="850"/>
      <c r="BY12" s="850"/>
      <c r="BZ12" s="850"/>
      <c r="CA12" s="850"/>
      <c r="CB12" s="850"/>
      <c r="CC12" s="850"/>
      <c r="CD12" s="850"/>
      <c r="CE12" s="850"/>
      <c r="CF12" s="850"/>
      <c r="CG12" s="851"/>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49"/>
      <c r="DW12" s="850"/>
      <c r="DX12" s="850"/>
      <c r="DY12" s="850"/>
      <c r="DZ12" s="852"/>
      <c r="EA12" s="230"/>
    </row>
    <row r="13" spans="1:131" s="231" customFormat="1" ht="26.25" customHeight="1" x14ac:dyDescent="0.2">
      <c r="A13" s="234">
        <v>7</v>
      </c>
      <c r="B13" s="816"/>
      <c r="C13" s="817"/>
      <c r="D13" s="817"/>
      <c r="E13" s="817"/>
      <c r="F13" s="817"/>
      <c r="G13" s="817"/>
      <c r="H13" s="817"/>
      <c r="I13" s="817"/>
      <c r="J13" s="817"/>
      <c r="K13" s="817"/>
      <c r="L13" s="817"/>
      <c r="M13" s="817"/>
      <c r="N13" s="817"/>
      <c r="O13" s="817"/>
      <c r="P13" s="818"/>
      <c r="Q13" s="819"/>
      <c r="R13" s="820"/>
      <c r="S13" s="820"/>
      <c r="T13" s="820"/>
      <c r="U13" s="820"/>
      <c r="V13" s="820"/>
      <c r="W13" s="820"/>
      <c r="X13" s="820"/>
      <c r="Y13" s="820"/>
      <c r="Z13" s="820"/>
      <c r="AA13" s="820"/>
      <c r="AB13" s="820"/>
      <c r="AC13" s="820"/>
      <c r="AD13" s="820"/>
      <c r="AE13" s="821"/>
      <c r="AF13" s="822"/>
      <c r="AG13" s="823"/>
      <c r="AH13" s="823"/>
      <c r="AI13" s="823"/>
      <c r="AJ13" s="824"/>
      <c r="AK13" s="825"/>
      <c r="AL13" s="826"/>
      <c r="AM13" s="826"/>
      <c r="AN13" s="826"/>
      <c r="AO13" s="826"/>
      <c r="AP13" s="826"/>
      <c r="AQ13" s="826"/>
      <c r="AR13" s="826"/>
      <c r="AS13" s="826"/>
      <c r="AT13" s="826"/>
      <c r="AU13" s="847"/>
      <c r="AV13" s="847"/>
      <c r="AW13" s="847"/>
      <c r="AX13" s="847"/>
      <c r="AY13" s="848"/>
      <c r="AZ13" s="228"/>
      <c r="BA13" s="228"/>
      <c r="BB13" s="228"/>
      <c r="BC13" s="228"/>
      <c r="BD13" s="228"/>
      <c r="BE13" s="229"/>
      <c r="BF13" s="229"/>
      <c r="BG13" s="229"/>
      <c r="BH13" s="229"/>
      <c r="BI13" s="229"/>
      <c r="BJ13" s="229"/>
      <c r="BK13" s="229"/>
      <c r="BL13" s="229"/>
      <c r="BM13" s="229"/>
      <c r="BN13" s="229"/>
      <c r="BO13" s="229"/>
      <c r="BP13" s="229"/>
      <c r="BQ13" s="234">
        <v>7</v>
      </c>
      <c r="BR13" s="235"/>
      <c r="BS13" s="849"/>
      <c r="BT13" s="850"/>
      <c r="BU13" s="850"/>
      <c r="BV13" s="850"/>
      <c r="BW13" s="850"/>
      <c r="BX13" s="850"/>
      <c r="BY13" s="850"/>
      <c r="BZ13" s="850"/>
      <c r="CA13" s="850"/>
      <c r="CB13" s="850"/>
      <c r="CC13" s="850"/>
      <c r="CD13" s="850"/>
      <c r="CE13" s="850"/>
      <c r="CF13" s="850"/>
      <c r="CG13" s="851"/>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49"/>
      <c r="DW13" s="850"/>
      <c r="DX13" s="850"/>
      <c r="DY13" s="850"/>
      <c r="DZ13" s="852"/>
      <c r="EA13" s="230"/>
    </row>
    <row r="14" spans="1:131" s="231" customFormat="1" ht="26.25" customHeight="1" x14ac:dyDescent="0.2">
      <c r="A14" s="234">
        <v>8</v>
      </c>
      <c r="B14" s="816"/>
      <c r="C14" s="817"/>
      <c r="D14" s="817"/>
      <c r="E14" s="817"/>
      <c r="F14" s="817"/>
      <c r="G14" s="817"/>
      <c r="H14" s="817"/>
      <c r="I14" s="817"/>
      <c r="J14" s="817"/>
      <c r="K14" s="817"/>
      <c r="L14" s="817"/>
      <c r="M14" s="817"/>
      <c r="N14" s="817"/>
      <c r="O14" s="817"/>
      <c r="P14" s="818"/>
      <c r="Q14" s="819"/>
      <c r="R14" s="820"/>
      <c r="S14" s="820"/>
      <c r="T14" s="820"/>
      <c r="U14" s="820"/>
      <c r="V14" s="820"/>
      <c r="W14" s="820"/>
      <c r="X14" s="820"/>
      <c r="Y14" s="820"/>
      <c r="Z14" s="820"/>
      <c r="AA14" s="820"/>
      <c r="AB14" s="820"/>
      <c r="AC14" s="820"/>
      <c r="AD14" s="820"/>
      <c r="AE14" s="821"/>
      <c r="AF14" s="822"/>
      <c r="AG14" s="823"/>
      <c r="AH14" s="823"/>
      <c r="AI14" s="823"/>
      <c r="AJ14" s="824"/>
      <c r="AK14" s="825"/>
      <c r="AL14" s="826"/>
      <c r="AM14" s="826"/>
      <c r="AN14" s="826"/>
      <c r="AO14" s="826"/>
      <c r="AP14" s="826"/>
      <c r="AQ14" s="826"/>
      <c r="AR14" s="826"/>
      <c r="AS14" s="826"/>
      <c r="AT14" s="826"/>
      <c r="AU14" s="847"/>
      <c r="AV14" s="847"/>
      <c r="AW14" s="847"/>
      <c r="AX14" s="847"/>
      <c r="AY14" s="848"/>
      <c r="AZ14" s="228"/>
      <c r="BA14" s="228"/>
      <c r="BB14" s="228"/>
      <c r="BC14" s="228"/>
      <c r="BD14" s="228"/>
      <c r="BE14" s="229"/>
      <c r="BF14" s="229"/>
      <c r="BG14" s="229"/>
      <c r="BH14" s="229"/>
      <c r="BI14" s="229"/>
      <c r="BJ14" s="229"/>
      <c r="BK14" s="229"/>
      <c r="BL14" s="229"/>
      <c r="BM14" s="229"/>
      <c r="BN14" s="229"/>
      <c r="BO14" s="229"/>
      <c r="BP14" s="229"/>
      <c r="BQ14" s="234">
        <v>8</v>
      </c>
      <c r="BR14" s="235"/>
      <c r="BS14" s="849"/>
      <c r="BT14" s="850"/>
      <c r="BU14" s="850"/>
      <c r="BV14" s="850"/>
      <c r="BW14" s="850"/>
      <c r="BX14" s="850"/>
      <c r="BY14" s="850"/>
      <c r="BZ14" s="850"/>
      <c r="CA14" s="850"/>
      <c r="CB14" s="850"/>
      <c r="CC14" s="850"/>
      <c r="CD14" s="850"/>
      <c r="CE14" s="850"/>
      <c r="CF14" s="850"/>
      <c r="CG14" s="851"/>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49"/>
      <c r="DW14" s="850"/>
      <c r="DX14" s="850"/>
      <c r="DY14" s="850"/>
      <c r="DZ14" s="852"/>
      <c r="EA14" s="230"/>
    </row>
    <row r="15" spans="1:131" s="231" customFormat="1" ht="26.25" customHeight="1" x14ac:dyDescent="0.2">
      <c r="A15" s="234">
        <v>9</v>
      </c>
      <c r="B15" s="816"/>
      <c r="C15" s="817"/>
      <c r="D15" s="817"/>
      <c r="E15" s="817"/>
      <c r="F15" s="817"/>
      <c r="G15" s="817"/>
      <c r="H15" s="817"/>
      <c r="I15" s="817"/>
      <c r="J15" s="817"/>
      <c r="K15" s="817"/>
      <c r="L15" s="817"/>
      <c r="M15" s="817"/>
      <c r="N15" s="817"/>
      <c r="O15" s="817"/>
      <c r="P15" s="818"/>
      <c r="Q15" s="819"/>
      <c r="R15" s="820"/>
      <c r="S15" s="820"/>
      <c r="T15" s="820"/>
      <c r="U15" s="820"/>
      <c r="V15" s="820"/>
      <c r="W15" s="820"/>
      <c r="X15" s="820"/>
      <c r="Y15" s="820"/>
      <c r="Z15" s="820"/>
      <c r="AA15" s="820"/>
      <c r="AB15" s="820"/>
      <c r="AC15" s="820"/>
      <c r="AD15" s="820"/>
      <c r="AE15" s="821"/>
      <c r="AF15" s="822"/>
      <c r="AG15" s="823"/>
      <c r="AH15" s="823"/>
      <c r="AI15" s="823"/>
      <c r="AJ15" s="824"/>
      <c r="AK15" s="825"/>
      <c r="AL15" s="826"/>
      <c r="AM15" s="826"/>
      <c r="AN15" s="826"/>
      <c r="AO15" s="826"/>
      <c r="AP15" s="826"/>
      <c r="AQ15" s="826"/>
      <c r="AR15" s="826"/>
      <c r="AS15" s="826"/>
      <c r="AT15" s="826"/>
      <c r="AU15" s="847"/>
      <c r="AV15" s="847"/>
      <c r="AW15" s="847"/>
      <c r="AX15" s="847"/>
      <c r="AY15" s="848"/>
      <c r="AZ15" s="228"/>
      <c r="BA15" s="228"/>
      <c r="BB15" s="228"/>
      <c r="BC15" s="228"/>
      <c r="BD15" s="228"/>
      <c r="BE15" s="229"/>
      <c r="BF15" s="229"/>
      <c r="BG15" s="229"/>
      <c r="BH15" s="229"/>
      <c r="BI15" s="229"/>
      <c r="BJ15" s="229"/>
      <c r="BK15" s="229"/>
      <c r="BL15" s="229"/>
      <c r="BM15" s="229"/>
      <c r="BN15" s="229"/>
      <c r="BO15" s="229"/>
      <c r="BP15" s="229"/>
      <c r="BQ15" s="234">
        <v>9</v>
      </c>
      <c r="BR15" s="235"/>
      <c r="BS15" s="849"/>
      <c r="BT15" s="850"/>
      <c r="BU15" s="850"/>
      <c r="BV15" s="850"/>
      <c r="BW15" s="850"/>
      <c r="BX15" s="850"/>
      <c r="BY15" s="850"/>
      <c r="BZ15" s="850"/>
      <c r="CA15" s="850"/>
      <c r="CB15" s="850"/>
      <c r="CC15" s="850"/>
      <c r="CD15" s="850"/>
      <c r="CE15" s="850"/>
      <c r="CF15" s="850"/>
      <c r="CG15" s="851"/>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49"/>
      <c r="DW15" s="850"/>
      <c r="DX15" s="850"/>
      <c r="DY15" s="850"/>
      <c r="DZ15" s="852"/>
      <c r="EA15" s="230"/>
    </row>
    <row r="16" spans="1:131" s="231" customFormat="1" ht="26.25" customHeight="1" x14ac:dyDescent="0.2">
      <c r="A16" s="234">
        <v>10</v>
      </c>
      <c r="B16" s="816"/>
      <c r="C16" s="817"/>
      <c r="D16" s="817"/>
      <c r="E16" s="817"/>
      <c r="F16" s="817"/>
      <c r="G16" s="817"/>
      <c r="H16" s="817"/>
      <c r="I16" s="817"/>
      <c r="J16" s="817"/>
      <c r="K16" s="817"/>
      <c r="L16" s="817"/>
      <c r="M16" s="817"/>
      <c r="N16" s="817"/>
      <c r="O16" s="817"/>
      <c r="P16" s="818"/>
      <c r="Q16" s="819"/>
      <c r="R16" s="820"/>
      <c r="S16" s="820"/>
      <c r="T16" s="820"/>
      <c r="U16" s="820"/>
      <c r="V16" s="820"/>
      <c r="W16" s="820"/>
      <c r="X16" s="820"/>
      <c r="Y16" s="820"/>
      <c r="Z16" s="820"/>
      <c r="AA16" s="820"/>
      <c r="AB16" s="820"/>
      <c r="AC16" s="820"/>
      <c r="AD16" s="820"/>
      <c r="AE16" s="821"/>
      <c r="AF16" s="822"/>
      <c r="AG16" s="823"/>
      <c r="AH16" s="823"/>
      <c r="AI16" s="823"/>
      <c r="AJ16" s="824"/>
      <c r="AK16" s="825"/>
      <c r="AL16" s="826"/>
      <c r="AM16" s="826"/>
      <c r="AN16" s="826"/>
      <c r="AO16" s="826"/>
      <c r="AP16" s="826"/>
      <c r="AQ16" s="826"/>
      <c r="AR16" s="826"/>
      <c r="AS16" s="826"/>
      <c r="AT16" s="826"/>
      <c r="AU16" s="847"/>
      <c r="AV16" s="847"/>
      <c r="AW16" s="847"/>
      <c r="AX16" s="847"/>
      <c r="AY16" s="848"/>
      <c r="AZ16" s="228"/>
      <c r="BA16" s="228"/>
      <c r="BB16" s="228"/>
      <c r="BC16" s="228"/>
      <c r="BD16" s="228"/>
      <c r="BE16" s="229"/>
      <c r="BF16" s="229"/>
      <c r="BG16" s="229"/>
      <c r="BH16" s="229"/>
      <c r="BI16" s="229"/>
      <c r="BJ16" s="229"/>
      <c r="BK16" s="229"/>
      <c r="BL16" s="229"/>
      <c r="BM16" s="229"/>
      <c r="BN16" s="229"/>
      <c r="BO16" s="229"/>
      <c r="BP16" s="229"/>
      <c r="BQ16" s="234">
        <v>10</v>
      </c>
      <c r="BR16" s="235"/>
      <c r="BS16" s="849"/>
      <c r="BT16" s="850"/>
      <c r="BU16" s="850"/>
      <c r="BV16" s="850"/>
      <c r="BW16" s="850"/>
      <c r="BX16" s="850"/>
      <c r="BY16" s="850"/>
      <c r="BZ16" s="850"/>
      <c r="CA16" s="850"/>
      <c r="CB16" s="850"/>
      <c r="CC16" s="850"/>
      <c r="CD16" s="850"/>
      <c r="CE16" s="850"/>
      <c r="CF16" s="850"/>
      <c r="CG16" s="851"/>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49"/>
      <c r="DW16" s="850"/>
      <c r="DX16" s="850"/>
      <c r="DY16" s="850"/>
      <c r="DZ16" s="852"/>
      <c r="EA16" s="230"/>
    </row>
    <row r="17" spans="1:131" s="231" customFormat="1" ht="26.25" customHeight="1" x14ac:dyDescent="0.2">
      <c r="A17" s="234">
        <v>11</v>
      </c>
      <c r="B17" s="816"/>
      <c r="C17" s="817"/>
      <c r="D17" s="817"/>
      <c r="E17" s="817"/>
      <c r="F17" s="817"/>
      <c r="G17" s="817"/>
      <c r="H17" s="817"/>
      <c r="I17" s="817"/>
      <c r="J17" s="817"/>
      <c r="K17" s="817"/>
      <c r="L17" s="817"/>
      <c r="M17" s="817"/>
      <c r="N17" s="817"/>
      <c r="O17" s="817"/>
      <c r="P17" s="818"/>
      <c r="Q17" s="819"/>
      <c r="R17" s="820"/>
      <c r="S17" s="820"/>
      <c r="T17" s="820"/>
      <c r="U17" s="820"/>
      <c r="V17" s="820"/>
      <c r="W17" s="820"/>
      <c r="X17" s="820"/>
      <c r="Y17" s="820"/>
      <c r="Z17" s="820"/>
      <c r="AA17" s="820"/>
      <c r="AB17" s="820"/>
      <c r="AC17" s="820"/>
      <c r="AD17" s="820"/>
      <c r="AE17" s="821"/>
      <c r="AF17" s="822"/>
      <c r="AG17" s="823"/>
      <c r="AH17" s="823"/>
      <c r="AI17" s="823"/>
      <c r="AJ17" s="824"/>
      <c r="AK17" s="825"/>
      <c r="AL17" s="826"/>
      <c r="AM17" s="826"/>
      <c r="AN17" s="826"/>
      <c r="AO17" s="826"/>
      <c r="AP17" s="826"/>
      <c r="AQ17" s="826"/>
      <c r="AR17" s="826"/>
      <c r="AS17" s="826"/>
      <c r="AT17" s="826"/>
      <c r="AU17" s="847"/>
      <c r="AV17" s="847"/>
      <c r="AW17" s="847"/>
      <c r="AX17" s="847"/>
      <c r="AY17" s="848"/>
      <c r="AZ17" s="228"/>
      <c r="BA17" s="228"/>
      <c r="BB17" s="228"/>
      <c r="BC17" s="228"/>
      <c r="BD17" s="228"/>
      <c r="BE17" s="229"/>
      <c r="BF17" s="229"/>
      <c r="BG17" s="229"/>
      <c r="BH17" s="229"/>
      <c r="BI17" s="229"/>
      <c r="BJ17" s="229"/>
      <c r="BK17" s="229"/>
      <c r="BL17" s="229"/>
      <c r="BM17" s="229"/>
      <c r="BN17" s="229"/>
      <c r="BO17" s="229"/>
      <c r="BP17" s="229"/>
      <c r="BQ17" s="234">
        <v>11</v>
      </c>
      <c r="BR17" s="235"/>
      <c r="BS17" s="849"/>
      <c r="BT17" s="850"/>
      <c r="BU17" s="850"/>
      <c r="BV17" s="850"/>
      <c r="BW17" s="850"/>
      <c r="BX17" s="850"/>
      <c r="BY17" s="850"/>
      <c r="BZ17" s="850"/>
      <c r="CA17" s="850"/>
      <c r="CB17" s="850"/>
      <c r="CC17" s="850"/>
      <c r="CD17" s="850"/>
      <c r="CE17" s="850"/>
      <c r="CF17" s="850"/>
      <c r="CG17" s="851"/>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49"/>
      <c r="DW17" s="850"/>
      <c r="DX17" s="850"/>
      <c r="DY17" s="850"/>
      <c r="DZ17" s="852"/>
      <c r="EA17" s="230"/>
    </row>
    <row r="18" spans="1:131" s="231" customFormat="1" ht="26.25" customHeight="1" x14ac:dyDescent="0.2">
      <c r="A18" s="234">
        <v>12</v>
      </c>
      <c r="B18" s="816"/>
      <c r="C18" s="817"/>
      <c r="D18" s="817"/>
      <c r="E18" s="817"/>
      <c r="F18" s="817"/>
      <c r="G18" s="817"/>
      <c r="H18" s="817"/>
      <c r="I18" s="817"/>
      <c r="J18" s="817"/>
      <c r="K18" s="817"/>
      <c r="L18" s="817"/>
      <c r="M18" s="817"/>
      <c r="N18" s="817"/>
      <c r="O18" s="817"/>
      <c r="P18" s="818"/>
      <c r="Q18" s="819"/>
      <c r="R18" s="820"/>
      <c r="S18" s="820"/>
      <c r="T18" s="820"/>
      <c r="U18" s="820"/>
      <c r="V18" s="820"/>
      <c r="W18" s="820"/>
      <c r="X18" s="820"/>
      <c r="Y18" s="820"/>
      <c r="Z18" s="820"/>
      <c r="AA18" s="820"/>
      <c r="AB18" s="820"/>
      <c r="AC18" s="820"/>
      <c r="AD18" s="820"/>
      <c r="AE18" s="821"/>
      <c r="AF18" s="822"/>
      <c r="AG18" s="823"/>
      <c r="AH18" s="823"/>
      <c r="AI18" s="823"/>
      <c r="AJ18" s="824"/>
      <c r="AK18" s="825"/>
      <c r="AL18" s="826"/>
      <c r="AM18" s="826"/>
      <c r="AN18" s="826"/>
      <c r="AO18" s="826"/>
      <c r="AP18" s="826"/>
      <c r="AQ18" s="826"/>
      <c r="AR18" s="826"/>
      <c r="AS18" s="826"/>
      <c r="AT18" s="826"/>
      <c r="AU18" s="847"/>
      <c r="AV18" s="847"/>
      <c r="AW18" s="847"/>
      <c r="AX18" s="847"/>
      <c r="AY18" s="848"/>
      <c r="AZ18" s="228"/>
      <c r="BA18" s="228"/>
      <c r="BB18" s="228"/>
      <c r="BC18" s="228"/>
      <c r="BD18" s="228"/>
      <c r="BE18" s="229"/>
      <c r="BF18" s="229"/>
      <c r="BG18" s="229"/>
      <c r="BH18" s="229"/>
      <c r="BI18" s="229"/>
      <c r="BJ18" s="229"/>
      <c r="BK18" s="229"/>
      <c r="BL18" s="229"/>
      <c r="BM18" s="229"/>
      <c r="BN18" s="229"/>
      <c r="BO18" s="229"/>
      <c r="BP18" s="229"/>
      <c r="BQ18" s="234">
        <v>12</v>
      </c>
      <c r="BR18" s="235"/>
      <c r="BS18" s="849"/>
      <c r="BT18" s="850"/>
      <c r="BU18" s="850"/>
      <c r="BV18" s="850"/>
      <c r="BW18" s="850"/>
      <c r="BX18" s="850"/>
      <c r="BY18" s="850"/>
      <c r="BZ18" s="850"/>
      <c r="CA18" s="850"/>
      <c r="CB18" s="850"/>
      <c r="CC18" s="850"/>
      <c r="CD18" s="850"/>
      <c r="CE18" s="850"/>
      <c r="CF18" s="850"/>
      <c r="CG18" s="851"/>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49"/>
      <c r="DW18" s="850"/>
      <c r="DX18" s="850"/>
      <c r="DY18" s="850"/>
      <c r="DZ18" s="852"/>
      <c r="EA18" s="230"/>
    </row>
    <row r="19" spans="1:131" s="231" customFormat="1" ht="26.25" customHeight="1" x14ac:dyDescent="0.2">
      <c r="A19" s="234">
        <v>13</v>
      </c>
      <c r="B19" s="816"/>
      <c r="C19" s="817"/>
      <c r="D19" s="817"/>
      <c r="E19" s="817"/>
      <c r="F19" s="817"/>
      <c r="G19" s="817"/>
      <c r="H19" s="817"/>
      <c r="I19" s="817"/>
      <c r="J19" s="817"/>
      <c r="K19" s="817"/>
      <c r="L19" s="817"/>
      <c r="M19" s="817"/>
      <c r="N19" s="817"/>
      <c r="O19" s="817"/>
      <c r="P19" s="818"/>
      <c r="Q19" s="819"/>
      <c r="R19" s="820"/>
      <c r="S19" s="820"/>
      <c r="T19" s="820"/>
      <c r="U19" s="820"/>
      <c r="V19" s="820"/>
      <c r="W19" s="820"/>
      <c r="X19" s="820"/>
      <c r="Y19" s="820"/>
      <c r="Z19" s="820"/>
      <c r="AA19" s="820"/>
      <c r="AB19" s="820"/>
      <c r="AC19" s="820"/>
      <c r="AD19" s="820"/>
      <c r="AE19" s="821"/>
      <c r="AF19" s="822"/>
      <c r="AG19" s="823"/>
      <c r="AH19" s="823"/>
      <c r="AI19" s="823"/>
      <c r="AJ19" s="824"/>
      <c r="AK19" s="825"/>
      <c r="AL19" s="826"/>
      <c r="AM19" s="826"/>
      <c r="AN19" s="826"/>
      <c r="AO19" s="826"/>
      <c r="AP19" s="826"/>
      <c r="AQ19" s="826"/>
      <c r="AR19" s="826"/>
      <c r="AS19" s="826"/>
      <c r="AT19" s="826"/>
      <c r="AU19" s="847"/>
      <c r="AV19" s="847"/>
      <c r="AW19" s="847"/>
      <c r="AX19" s="847"/>
      <c r="AY19" s="848"/>
      <c r="AZ19" s="228"/>
      <c r="BA19" s="228"/>
      <c r="BB19" s="228"/>
      <c r="BC19" s="228"/>
      <c r="BD19" s="228"/>
      <c r="BE19" s="229"/>
      <c r="BF19" s="229"/>
      <c r="BG19" s="229"/>
      <c r="BH19" s="229"/>
      <c r="BI19" s="229"/>
      <c r="BJ19" s="229"/>
      <c r="BK19" s="229"/>
      <c r="BL19" s="229"/>
      <c r="BM19" s="229"/>
      <c r="BN19" s="229"/>
      <c r="BO19" s="229"/>
      <c r="BP19" s="229"/>
      <c r="BQ19" s="234">
        <v>13</v>
      </c>
      <c r="BR19" s="235"/>
      <c r="BS19" s="849"/>
      <c r="BT19" s="850"/>
      <c r="BU19" s="850"/>
      <c r="BV19" s="850"/>
      <c r="BW19" s="850"/>
      <c r="BX19" s="850"/>
      <c r="BY19" s="850"/>
      <c r="BZ19" s="850"/>
      <c r="CA19" s="850"/>
      <c r="CB19" s="850"/>
      <c r="CC19" s="850"/>
      <c r="CD19" s="850"/>
      <c r="CE19" s="850"/>
      <c r="CF19" s="850"/>
      <c r="CG19" s="851"/>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49"/>
      <c r="DW19" s="850"/>
      <c r="DX19" s="850"/>
      <c r="DY19" s="850"/>
      <c r="DZ19" s="852"/>
      <c r="EA19" s="230"/>
    </row>
    <row r="20" spans="1:131" s="231" customFormat="1" ht="26.25" customHeight="1" x14ac:dyDescent="0.2">
      <c r="A20" s="234">
        <v>14</v>
      </c>
      <c r="B20" s="816"/>
      <c r="C20" s="817"/>
      <c r="D20" s="817"/>
      <c r="E20" s="817"/>
      <c r="F20" s="817"/>
      <c r="G20" s="817"/>
      <c r="H20" s="817"/>
      <c r="I20" s="817"/>
      <c r="J20" s="817"/>
      <c r="K20" s="817"/>
      <c r="L20" s="817"/>
      <c r="M20" s="817"/>
      <c r="N20" s="817"/>
      <c r="O20" s="817"/>
      <c r="P20" s="818"/>
      <c r="Q20" s="819"/>
      <c r="R20" s="820"/>
      <c r="S20" s="820"/>
      <c r="T20" s="820"/>
      <c r="U20" s="820"/>
      <c r="V20" s="820"/>
      <c r="W20" s="820"/>
      <c r="X20" s="820"/>
      <c r="Y20" s="820"/>
      <c r="Z20" s="820"/>
      <c r="AA20" s="820"/>
      <c r="AB20" s="820"/>
      <c r="AC20" s="820"/>
      <c r="AD20" s="820"/>
      <c r="AE20" s="821"/>
      <c r="AF20" s="822"/>
      <c r="AG20" s="823"/>
      <c r="AH20" s="823"/>
      <c r="AI20" s="823"/>
      <c r="AJ20" s="824"/>
      <c r="AK20" s="825"/>
      <c r="AL20" s="826"/>
      <c r="AM20" s="826"/>
      <c r="AN20" s="826"/>
      <c r="AO20" s="826"/>
      <c r="AP20" s="826"/>
      <c r="AQ20" s="826"/>
      <c r="AR20" s="826"/>
      <c r="AS20" s="826"/>
      <c r="AT20" s="826"/>
      <c r="AU20" s="847"/>
      <c r="AV20" s="847"/>
      <c r="AW20" s="847"/>
      <c r="AX20" s="847"/>
      <c r="AY20" s="848"/>
      <c r="AZ20" s="228"/>
      <c r="BA20" s="228"/>
      <c r="BB20" s="228"/>
      <c r="BC20" s="228"/>
      <c r="BD20" s="228"/>
      <c r="BE20" s="229"/>
      <c r="BF20" s="229"/>
      <c r="BG20" s="229"/>
      <c r="BH20" s="229"/>
      <c r="BI20" s="229"/>
      <c r="BJ20" s="229"/>
      <c r="BK20" s="229"/>
      <c r="BL20" s="229"/>
      <c r="BM20" s="229"/>
      <c r="BN20" s="229"/>
      <c r="BO20" s="229"/>
      <c r="BP20" s="229"/>
      <c r="BQ20" s="234">
        <v>14</v>
      </c>
      <c r="BR20" s="235"/>
      <c r="BS20" s="849"/>
      <c r="BT20" s="850"/>
      <c r="BU20" s="850"/>
      <c r="BV20" s="850"/>
      <c r="BW20" s="850"/>
      <c r="BX20" s="850"/>
      <c r="BY20" s="850"/>
      <c r="BZ20" s="850"/>
      <c r="CA20" s="850"/>
      <c r="CB20" s="850"/>
      <c r="CC20" s="850"/>
      <c r="CD20" s="850"/>
      <c r="CE20" s="850"/>
      <c r="CF20" s="850"/>
      <c r="CG20" s="851"/>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49"/>
      <c r="DW20" s="850"/>
      <c r="DX20" s="850"/>
      <c r="DY20" s="850"/>
      <c r="DZ20" s="852"/>
      <c r="EA20" s="230"/>
    </row>
    <row r="21" spans="1:131" s="231" customFormat="1" ht="26.25" customHeight="1" thickBot="1" x14ac:dyDescent="0.25">
      <c r="A21" s="234">
        <v>15</v>
      </c>
      <c r="B21" s="816"/>
      <c r="C21" s="817"/>
      <c r="D21" s="817"/>
      <c r="E21" s="817"/>
      <c r="F21" s="817"/>
      <c r="G21" s="817"/>
      <c r="H21" s="817"/>
      <c r="I21" s="817"/>
      <c r="J21" s="817"/>
      <c r="K21" s="817"/>
      <c r="L21" s="817"/>
      <c r="M21" s="817"/>
      <c r="N21" s="817"/>
      <c r="O21" s="817"/>
      <c r="P21" s="818"/>
      <c r="Q21" s="819"/>
      <c r="R21" s="820"/>
      <c r="S21" s="820"/>
      <c r="T21" s="820"/>
      <c r="U21" s="820"/>
      <c r="V21" s="820"/>
      <c r="W21" s="820"/>
      <c r="X21" s="820"/>
      <c r="Y21" s="820"/>
      <c r="Z21" s="820"/>
      <c r="AA21" s="820"/>
      <c r="AB21" s="820"/>
      <c r="AC21" s="820"/>
      <c r="AD21" s="820"/>
      <c r="AE21" s="821"/>
      <c r="AF21" s="822"/>
      <c r="AG21" s="823"/>
      <c r="AH21" s="823"/>
      <c r="AI21" s="823"/>
      <c r="AJ21" s="824"/>
      <c r="AK21" s="825"/>
      <c r="AL21" s="826"/>
      <c r="AM21" s="826"/>
      <c r="AN21" s="826"/>
      <c r="AO21" s="826"/>
      <c r="AP21" s="826"/>
      <c r="AQ21" s="826"/>
      <c r="AR21" s="826"/>
      <c r="AS21" s="826"/>
      <c r="AT21" s="826"/>
      <c r="AU21" s="847"/>
      <c r="AV21" s="847"/>
      <c r="AW21" s="847"/>
      <c r="AX21" s="847"/>
      <c r="AY21" s="848"/>
      <c r="AZ21" s="228"/>
      <c r="BA21" s="228"/>
      <c r="BB21" s="228"/>
      <c r="BC21" s="228"/>
      <c r="BD21" s="228"/>
      <c r="BE21" s="229"/>
      <c r="BF21" s="229"/>
      <c r="BG21" s="229"/>
      <c r="BH21" s="229"/>
      <c r="BI21" s="229"/>
      <c r="BJ21" s="229"/>
      <c r="BK21" s="229"/>
      <c r="BL21" s="229"/>
      <c r="BM21" s="229"/>
      <c r="BN21" s="229"/>
      <c r="BO21" s="229"/>
      <c r="BP21" s="229"/>
      <c r="BQ21" s="234">
        <v>15</v>
      </c>
      <c r="BR21" s="235"/>
      <c r="BS21" s="849"/>
      <c r="BT21" s="850"/>
      <c r="BU21" s="850"/>
      <c r="BV21" s="850"/>
      <c r="BW21" s="850"/>
      <c r="BX21" s="850"/>
      <c r="BY21" s="850"/>
      <c r="BZ21" s="850"/>
      <c r="CA21" s="850"/>
      <c r="CB21" s="850"/>
      <c r="CC21" s="850"/>
      <c r="CD21" s="850"/>
      <c r="CE21" s="850"/>
      <c r="CF21" s="850"/>
      <c r="CG21" s="851"/>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49"/>
      <c r="DW21" s="850"/>
      <c r="DX21" s="850"/>
      <c r="DY21" s="850"/>
      <c r="DZ21" s="852"/>
      <c r="EA21" s="230"/>
    </row>
    <row r="22" spans="1:131" s="231" customFormat="1" ht="26.25" customHeight="1" x14ac:dyDescent="0.2">
      <c r="A22" s="234">
        <v>16</v>
      </c>
      <c r="B22" s="816"/>
      <c r="C22" s="817"/>
      <c r="D22" s="817"/>
      <c r="E22" s="817"/>
      <c r="F22" s="817"/>
      <c r="G22" s="817"/>
      <c r="H22" s="817"/>
      <c r="I22" s="817"/>
      <c r="J22" s="817"/>
      <c r="K22" s="817"/>
      <c r="L22" s="817"/>
      <c r="M22" s="817"/>
      <c r="N22" s="817"/>
      <c r="O22" s="817"/>
      <c r="P22" s="818"/>
      <c r="Q22" s="863"/>
      <c r="R22" s="864"/>
      <c r="S22" s="864"/>
      <c r="T22" s="864"/>
      <c r="U22" s="864"/>
      <c r="V22" s="864"/>
      <c r="W22" s="864"/>
      <c r="X22" s="864"/>
      <c r="Y22" s="864"/>
      <c r="Z22" s="864"/>
      <c r="AA22" s="864"/>
      <c r="AB22" s="864"/>
      <c r="AC22" s="864"/>
      <c r="AD22" s="864"/>
      <c r="AE22" s="865"/>
      <c r="AF22" s="822"/>
      <c r="AG22" s="823"/>
      <c r="AH22" s="823"/>
      <c r="AI22" s="823"/>
      <c r="AJ22" s="824"/>
      <c r="AK22" s="866"/>
      <c r="AL22" s="867"/>
      <c r="AM22" s="867"/>
      <c r="AN22" s="867"/>
      <c r="AO22" s="867"/>
      <c r="AP22" s="867"/>
      <c r="AQ22" s="867"/>
      <c r="AR22" s="867"/>
      <c r="AS22" s="867"/>
      <c r="AT22" s="867"/>
      <c r="AU22" s="868"/>
      <c r="AV22" s="868"/>
      <c r="AW22" s="868"/>
      <c r="AX22" s="868"/>
      <c r="AY22" s="869"/>
      <c r="AZ22" s="870" t="s">
        <v>387</v>
      </c>
      <c r="BA22" s="870"/>
      <c r="BB22" s="870"/>
      <c r="BC22" s="870"/>
      <c r="BD22" s="871"/>
      <c r="BE22" s="229"/>
      <c r="BF22" s="229"/>
      <c r="BG22" s="229"/>
      <c r="BH22" s="229"/>
      <c r="BI22" s="229"/>
      <c r="BJ22" s="229"/>
      <c r="BK22" s="229"/>
      <c r="BL22" s="229"/>
      <c r="BM22" s="229"/>
      <c r="BN22" s="229"/>
      <c r="BO22" s="229"/>
      <c r="BP22" s="229"/>
      <c r="BQ22" s="234">
        <v>16</v>
      </c>
      <c r="BR22" s="235"/>
      <c r="BS22" s="849"/>
      <c r="BT22" s="850"/>
      <c r="BU22" s="850"/>
      <c r="BV22" s="850"/>
      <c r="BW22" s="850"/>
      <c r="BX22" s="850"/>
      <c r="BY22" s="850"/>
      <c r="BZ22" s="850"/>
      <c r="CA22" s="850"/>
      <c r="CB22" s="850"/>
      <c r="CC22" s="850"/>
      <c r="CD22" s="850"/>
      <c r="CE22" s="850"/>
      <c r="CF22" s="850"/>
      <c r="CG22" s="851"/>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49"/>
      <c r="DW22" s="850"/>
      <c r="DX22" s="850"/>
      <c r="DY22" s="850"/>
      <c r="DZ22" s="852"/>
      <c r="EA22" s="230"/>
    </row>
    <row r="23" spans="1:131" s="231" customFormat="1" ht="26.25" customHeight="1" thickBot="1" x14ac:dyDescent="0.25">
      <c r="A23" s="236" t="s">
        <v>388</v>
      </c>
      <c r="B23" s="853" t="s">
        <v>389</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928</v>
      </c>
      <c r="AG23" s="857"/>
      <c r="AH23" s="857"/>
      <c r="AI23" s="857"/>
      <c r="AJ23" s="860"/>
      <c r="AK23" s="861"/>
      <c r="AL23" s="862"/>
      <c r="AM23" s="862"/>
      <c r="AN23" s="862"/>
      <c r="AO23" s="862"/>
      <c r="AP23" s="857"/>
      <c r="AQ23" s="857"/>
      <c r="AR23" s="857"/>
      <c r="AS23" s="857"/>
      <c r="AT23" s="857"/>
      <c r="AU23" s="873"/>
      <c r="AV23" s="873"/>
      <c r="AW23" s="873"/>
      <c r="AX23" s="873"/>
      <c r="AY23" s="874"/>
      <c r="AZ23" s="875" t="s">
        <v>390</v>
      </c>
      <c r="BA23" s="876"/>
      <c r="BB23" s="876"/>
      <c r="BC23" s="876"/>
      <c r="BD23" s="877"/>
      <c r="BE23" s="229"/>
      <c r="BF23" s="229"/>
      <c r="BG23" s="229"/>
      <c r="BH23" s="229"/>
      <c r="BI23" s="229"/>
      <c r="BJ23" s="229"/>
      <c r="BK23" s="229"/>
      <c r="BL23" s="229"/>
      <c r="BM23" s="229"/>
      <c r="BN23" s="229"/>
      <c r="BO23" s="229"/>
      <c r="BP23" s="229"/>
      <c r="BQ23" s="234">
        <v>17</v>
      </c>
      <c r="BR23" s="235"/>
      <c r="BS23" s="849"/>
      <c r="BT23" s="850"/>
      <c r="BU23" s="850"/>
      <c r="BV23" s="850"/>
      <c r="BW23" s="850"/>
      <c r="BX23" s="850"/>
      <c r="BY23" s="850"/>
      <c r="BZ23" s="850"/>
      <c r="CA23" s="850"/>
      <c r="CB23" s="850"/>
      <c r="CC23" s="850"/>
      <c r="CD23" s="850"/>
      <c r="CE23" s="850"/>
      <c r="CF23" s="850"/>
      <c r="CG23" s="851"/>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49"/>
      <c r="DW23" s="850"/>
      <c r="DX23" s="850"/>
      <c r="DY23" s="850"/>
      <c r="DZ23" s="852"/>
      <c r="EA23" s="230"/>
    </row>
    <row r="24" spans="1:131" s="231" customFormat="1" ht="26.25" customHeight="1" x14ac:dyDescent="0.2">
      <c r="A24" s="872" t="s">
        <v>391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49"/>
      <c r="BT24" s="850"/>
      <c r="BU24" s="850"/>
      <c r="BV24" s="850"/>
      <c r="BW24" s="850"/>
      <c r="BX24" s="850"/>
      <c r="BY24" s="850"/>
      <c r="BZ24" s="850"/>
      <c r="CA24" s="850"/>
      <c r="CB24" s="850"/>
      <c r="CC24" s="850"/>
      <c r="CD24" s="850"/>
      <c r="CE24" s="850"/>
      <c r="CF24" s="850"/>
      <c r="CG24" s="851"/>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49"/>
      <c r="DW24" s="850"/>
      <c r="DX24" s="850"/>
      <c r="DY24" s="850"/>
      <c r="DZ24" s="852"/>
      <c r="EA24" s="230"/>
    </row>
    <row r="25" spans="1:131" ht="26.25" customHeight="1" thickBot="1" x14ac:dyDescent="0.25">
      <c r="A25" s="789" t="s">
        <v>392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49"/>
      <c r="BT25" s="850"/>
      <c r="BU25" s="850"/>
      <c r="BV25" s="850"/>
      <c r="BW25" s="850"/>
      <c r="BX25" s="850"/>
      <c r="BY25" s="850"/>
      <c r="BZ25" s="850"/>
      <c r="CA25" s="850"/>
      <c r="CB25" s="850"/>
      <c r="CC25" s="850"/>
      <c r="CD25" s="850"/>
      <c r="CE25" s="850"/>
      <c r="CF25" s="850"/>
      <c r="CG25" s="851"/>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49"/>
      <c r="DW25" s="850"/>
      <c r="DX25" s="850"/>
      <c r="DY25" s="850"/>
      <c r="DZ25" s="852"/>
      <c r="EA25" s="226"/>
    </row>
    <row r="26" spans="1:131" ht="26.25" customHeight="1" x14ac:dyDescent="0.2">
      <c r="A26" s="791" t="s">
        <v>367</v>
      </c>
      <c r="B26" s="792"/>
      <c r="C26" s="792"/>
      <c r="D26" s="792"/>
      <c r="E26" s="792"/>
      <c r="F26" s="792"/>
      <c r="G26" s="792"/>
      <c r="H26" s="792"/>
      <c r="I26" s="792"/>
      <c r="J26" s="792"/>
      <c r="K26" s="792"/>
      <c r="L26" s="792"/>
      <c r="M26" s="792"/>
      <c r="N26" s="792"/>
      <c r="O26" s="792"/>
      <c r="P26" s="793"/>
      <c r="Q26" s="797" t="s">
        <v>393</v>
      </c>
      <c r="R26" s="798"/>
      <c r="S26" s="798"/>
      <c r="T26" s="798"/>
      <c r="U26" s="799"/>
      <c r="V26" s="797" t="s">
        <v>394</v>
      </c>
      <c r="W26" s="798"/>
      <c r="X26" s="798"/>
      <c r="Y26" s="798"/>
      <c r="Z26" s="799"/>
      <c r="AA26" s="797" t="s">
        <v>395</v>
      </c>
      <c r="AB26" s="798"/>
      <c r="AC26" s="798"/>
      <c r="AD26" s="798"/>
      <c r="AE26" s="798"/>
      <c r="AF26" s="878" t="s">
        <v>396</v>
      </c>
      <c r="AG26" s="879"/>
      <c r="AH26" s="879"/>
      <c r="AI26" s="879"/>
      <c r="AJ26" s="880"/>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374</v>
      </c>
      <c r="BF26" s="798"/>
      <c r="BG26" s="798"/>
      <c r="BH26" s="798"/>
      <c r="BI26" s="804"/>
      <c r="BJ26" s="228"/>
      <c r="BK26" s="228"/>
      <c r="BL26" s="228"/>
      <c r="BM26" s="228"/>
      <c r="BN26" s="228"/>
      <c r="BO26" s="237"/>
      <c r="BP26" s="237"/>
      <c r="BQ26" s="234">
        <v>20</v>
      </c>
      <c r="BR26" s="235"/>
      <c r="BS26" s="849"/>
      <c r="BT26" s="850"/>
      <c r="BU26" s="850"/>
      <c r="BV26" s="850"/>
      <c r="BW26" s="850"/>
      <c r="BX26" s="850"/>
      <c r="BY26" s="850"/>
      <c r="BZ26" s="850"/>
      <c r="CA26" s="850"/>
      <c r="CB26" s="850"/>
      <c r="CC26" s="850"/>
      <c r="CD26" s="850"/>
      <c r="CE26" s="850"/>
      <c r="CF26" s="850"/>
      <c r="CG26" s="851"/>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49"/>
      <c r="DW26" s="850"/>
      <c r="DX26" s="850"/>
      <c r="DY26" s="850"/>
      <c r="DZ26" s="852"/>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49"/>
      <c r="BT27" s="850"/>
      <c r="BU27" s="850"/>
      <c r="BV27" s="850"/>
      <c r="BW27" s="850"/>
      <c r="BX27" s="850"/>
      <c r="BY27" s="850"/>
      <c r="BZ27" s="850"/>
      <c r="CA27" s="850"/>
      <c r="CB27" s="850"/>
      <c r="CC27" s="850"/>
      <c r="CD27" s="850"/>
      <c r="CE27" s="850"/>
      <c r="CF27" s="850"/>
      <c r="CG27" s="851"/>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49"/>
      <c r="DW27" s="850"/>
      <c r="DX27" s="850"/>
      <c r="DY27" s="850"/>
      <c r="DZ27" s="852"/>
      <c r="EA27" s="226"/>
    </row>
    <row r="28" spans="1:131" ht="26.25" customHeight="1" thickTop="1" x14ac:dyDescent="0.2">
      <c r="A28" s="238">
        <v>1</v>
      </c>
      <c r="B28" s="827" t="s">
        <v>401</v>
      </c>
      <c r="C28" s="828"/>
      <c r="D28" s="828"/>
      <c r="E28" s="828"/>
      <c r="F28" s="828"/>
      <c r="G28" s="828"/>
      <c r="H28" s="828"/>
      <c r="I28" s="828"/>
      <c r="J28" s="828"/>
      <c r="K28" s="828"/>
      <c r="L28" s="828"/>
      <c r="M28" s="828"/>
      <c r="N28" s="828"/>
      <c r="O28" s="828"/>
      <c r="P28" s="829"/>
      <c r="Q28" s="886">
        <v>5132</v>
      </c>
      <c r="R28" s="887"/>
      <c r="S28" s="887"/>
      <c r="T28" s="887"/>
      <c r="U28" s="887"/>
      <c r="V28" s="887">
        <v>5131</v>
      </c>
      <c r="W28" s="887"/>
      <c r="X28" s="887"/>
      <c r="Y28" s="887"/>
      <c r="Z28" s="887"/>
      <c r="AA28" s="887">
        <v>1</v>
      </c>
      <c r="AB28" s="887"/>
      <c r="AC28" s="887"/>
      <c r="AD28" s="887"/>
      <c r="AE28" s="888"/>
      <c r="AF28" s="889">
        <v>0</v>
      </c>
      <c r="AG28" s="887"/>
      <c r="AH28" s="887"/>
      <c r="AI28" s="887"/>
      <c r="AJ28" s="890"/>
      <c r="AK28" s="891">
        <v>434</v>
      </c>
      <c r="AL28" s="892"/>
      <c r="AM28" s="892"/>
      <c r="AN28" s="892"/>
      <c r="AO28" s="892"/>
      <c r="AP28" s="892" t="s">
        <v>607</v>
      </c>
      <c r="AQ28" s="892"/>
      <c r="AR28" s="892"/>
      <c r="AS28" s="892"/>
      <c r="AT28" s="892"/>
      <c r="AU28" s="892" t="s">
        <v>610</v>
      </c>
      <c r="AV28" s="892"/>
      <c r="AW28" s="892"/>
      <c r="AX28" s="892"/>
      <c r="AY28" s="892"/>
      <c r="AZ28" s="893" t="s">
        <v>607</v>
      </c>
      <c r="BA28" s="893"/>
      <c r="BB28" s="893"/>
      <c r="BC28" s="893"/>
      <c r="BD28" s="893"/>
      <c r="BE28" s="884"/>
      <c r="BF28" s="884"/>
      <c r="BG28" s="884"/>
      <c r="BH28" s="884"/>
      <c r="BI28" s="885"/>
      <c r="BJ28" s="228"/>
      <c r="BK28" s="228"/>
      <c r="BL28" s="228"/>
      <c r="BM28" s="228"/>
      <c r="BN28" s="228"/>
      <c r="BO28" s="237"/>
      <c r="BP28" s="237"/>
      <c r="BQ28" s="234">
        <v>22</v>
      </c>
      <c r="BR28" s="235"/>
      <c r="BS28" s="849"/>
      <c r="BT28" s="850"/>
      <c r="BU28" s="850"/>
      <c r="BV28" s="850"/>
      <c r="BW28" s="850"/>
      <c r="BX28" s="850"/>
      <c r="BY28" s="850"/>
      <c r="BZ28" s="850"/>
      <c r="CA28" s="850"/>
      <c r="CB28" s="850"/>
      <c r="CC28" s="850"/>
      <c r="CD28" s="850"/>
      <c r="CE28" s="850"/>
      <c r="CF28" s="850"/>
      <c r="CG28" s="851"/>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49"/>
      <c r="DW28" s="850"/>
      <c r="DX28" s="850"/>
      <c r="DY28" s="850"/>
      <c r="DZ28" s="852"/>
      <c r="EA28" s="226"/>
    </row>
    <row r="29" spans="1:131" ht="26.25" customHeight="1" x14ac:dyDescent="0.2">
      <c r="A29" s="238">
        <v>2</v>
      </c>
      <c r="B29" s="816" t="s">
        <v>402</v>
      </c>
      <c r="C29" s="817"/>
      <c r="D29" s="817"/>
      <c r="E29" s="817"/>
      <c r="F29" s="817"/>
      <c r="G29" s="817"/>
      <c r="H29" s="817"/>
      <c r="I29" s="817"/>
      <c r="J29" s="817"/>
      <c r="K29" s="817"/>
      <c r="L29" s="817"/>
      <c r="M29" s="817"/>
      <c r="N29" s="817"/>
      <c r="O29" s="817"/>
      <c r="P29" s="818"/>
      <c r="Q29" s="819">
        <v>4503</v>
      </c>
      <c r="R29" s="820"/>
      <c r="S29" s="820"/>
      <c r="T29" s="820"/>
      <c r="U29" s="820"/>
      <c r="V29" s="820">
        <v>4258</v>
      </c>
      <c r="W29" s="820"/>
      <c r="X29" s="820"/>
      <c r="Y29" s="820"/>
      <c r="Z29" s="820"/>
      <c r="AA29" s="820">
        <v>245</v>
      </c>
      <c r="AB29" s="820"/>
      <c r="AC29" s="820"/>
      <c r="AD29" s="820"/>
      <c r="AE29" s="821"/>
      <c r="AF29" s="822">
        <v>245</v>
      </c>
      <c r="AG29" s="823"/>
      <c r="AH29" s="823"/>
      <c r="AI29" s="823"/>
      <c r="AJ29" s="824"/>
      <c r="AK29" s="898">
        <v>618</v>
      </c>
      <c r="AL29" s="894"/>
      <c r="AM29" s="894"/>
      <c r="AN29" s="894"/>
      <c r="AO29" s="894"/>
      <c r="AP29" s="894" t="s">
        <v>607</v>
      </c>
      <c r="AQ29" s="894"/>
      <c r="AR29" s="894"/>
      <c r="AS29" s="894"/>
      <c r="AT29" s="894"/>
      <c r="AU29" s="894" t="s">
        <v>612</v>
      </c>
      <c r="AV29" s="894"/>
      <c r="AW29" s="894"/>
      <c r="AX29" s="894"/>
      <c r="AY29" s="894"/>
      <c r="AZ29" s="895" t="s">
        <v>607</v>
      </c>
      <c r="BA29" s="895"/>
      <c r="BB29" s="895"/>
      <c r="BC29" s="895"/>
      <c r="BD29" s="895"/>
      <c r="BE29" s="896"/>
      <c r="BF29" s="896"/>
      <c r="BG29" s="896"/>
      <c r="BH29" s="896"/>
      <c r="BI29" s="897"/>
      <c r="BJ29" s="228"/>
      <c r="BK29" s="228"/>
      <c r="BL29" s="228"/>
      <c r="BM29" s="228"/>
      <c r="BN29" s="228"/>
      <c r="BO29" s="237"/>
      <c r="BP29" s="237"/>
      <c r="BQ29" s="234">
        <v>23</v>
      </c>
      <c r="BR29" s="235"/>
      <c r="BS29" s="849"/>
      <c r="BT29" s="850"/>
      <c r="BU29" s="850"/>
      <c r="BV29" s="850"/>
      <c r="BW29" s="850"/>
      <c r="BX29" s="850"/>
      <c r="BY29" s="850"/>
      <c r="BZ29" s="850"/>
      <c r="CA29" s="850"/>
      <c r="CB29" s="850"/>
      <c r="CC29" s="850"/>
      <c r="CD29" s="850"/>
      <c r="CE29" s="850"/>
      <c r="CF29" s="850"/>
      <c r="CG29" s="851"/>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49"/>
      <c r="DW29" s="850"/>
      <c r="DX29" s="850"/>
      <c r="DY29" s="850"/>
      <c r="DZ29" s="852"/>
      <c r="EA29" s="226"/>
    </row>
    <row r="30" spans="1:131" ht="26.25" customHeight="1" x14ac:dyDescent="0.2">
      <c r="A30" s="238">
        <v>3</v>
      </c>
      <c r="B30" s="816" t="s">
        <v>403</v>
      </c>
      <c r="C30" s="817"/>
      <c r="D30" s="817"/>
      <c r="E30" s="817"/>
      <c r="F30" s="817"/>
      <c r="G30" s="817"/>
      <c r="H30" s="817"/>
      <c r="I30" s="817"/>
      <c r="J30" s="817"/>
      <c r="K30" s="817"/>
      <c r="L30" s="817"/>
      <c r="M30" s="817"/>
      <c r="N30" s="817"/>
      <c r="O30" s="817"/>
      <c r="P30" s="818"/>
      <c r="Q30" s="819">
        <v>15</v>
      </c>
      <c r="R30" s="820"/>
      <c r="S30" s="820"/>
      <c r="T30" s="820"/>
      <c r="U30" s="820"/>
      <c r="V30" s="820">
        <v>15</v>
      </c>
      <c r="W30" s="820"/>
      <c r="X30" s="820"/>
      <c r="Y30" s="820"/>
      <c r="Z30" s="820"/>
      <c r="AA30" s="820" t="s">
        <v>607</v>
      </c>
      <c r="AB30" s="820"/>
      <c r="AC30" s="820"/>
      <c r="AD30" s="820"/>
      <c r="AE30" s="821"/>
      <c r="AF30" s="822" t="s">
        <v>386</v>
      </c>
      <c r="AG30" s="823"/>
      <c r="AH30" s="823"/>
      <c r="AI30" s="823"/>
      <c r="AJ30" s="824"/>
      <c r="AK30" s="898">
        <v>9</v>
      </c>
      <c r="AL30" s="894"/>
      <c r="AM30" s="894"/>
      <c r="AN30" s="894"/>
      <c r="AO30" s="894"/>
      <c r="AP30" s="894" t="s">
        <v>607</v>
      </c>
      <c r="AQ30" s="894"/>
      <c r="AR30" s="894"/>
      <c r="AS30" s="894"/>
      <c r="AT30" s="894"/>
      <c r="AU30" s="894" t="s">
        <v>613</v>
      </c>
      <c r="AV30" s="894"/>
      <c r="AW30" s="894"/>
      <c r="AX30" s="894"/>
      <c r="AY30" s="894"/>
      <c r="AZ30" s="895" t="s">
        <v>607</v>
      </c>
      <c r="BA30" s="895"/>
      <c r="BB30" s="895"/>
      <c r="BC30" s="895"/>
      <c r="BD30" s="895"/>
      <c r="BE30" s="896"/>
      <c r="BF30" s="896"/>
      <c r="BG30" s="896"/>
      <c r="BH30" s="896"/>
      <c r="BI30" s="897"/>
      <c r="BJ30" s="228"/>
      <c r="BK30" s="228"/>
      <c r="BL30" s="228"/>
      <c r="BM30" s="228"/>
      <c r="BN30" s="228"/>
      <c r="BO30" s="237"/>
      <c r="BP30" s="237"/>
      <c r="BQ30" s="234">
        <v>24</v>
      </c>
      <c r="BR30" s="235"/>
      <c r="BS30" s="849"/>
      <c r="BT30" s="850"/>
      <c r="BU30" s="850"/>
      <c r="BV30" s="850"/>
      <c r="BW30" s="850"/>
      <c r="BX30" s="850"/>
      <c r="BY30" s="850"/>
      <c r="BZ30" s="850"/>
      <c r="CA30" s="850"/>
      <c r="CB30" s="850"/>
      <c r="CC30" s="850"/>
      <c r="CD30" s="850"/>
      <c r="CE30" s="850"/>
      <c r="CF30" s="850"/>
      <c r="CG30" s="851"/>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49"/>
      <c r="DW30" s="850"/>
      <c r="DX30" s="850"/>
      <c r="DY30" s="850"/>
      <c r="DZ30" s="852"/>
      <c r="EA30" s="226"/>
    </row>
    <row r="31" spans="1:131" ht="26.25" customHeight="1" x14ac:dyDescent="0.2">
      <c r="A31" s="238">
        <v>4</v>
      </c>
      <c r="B31" s="816" t="s">
        <v>404</v>
      </c>
      <c r="C31" s="817"/>
      <c r="D31" s="817"/>
      <c r="E31" s="817"/>
      <c r="F31" s="817"/>
      <c r="G31" s="817"/>
      <c r="H31" s="817"/>
      <c r="I31" s="817"/>
      <c r="J31" s="817"/>
      <c r="K31" s="817"/>
      <c r="L31" s="817"/>
      <c r="M31" s="817"/>
      <c r="N31" s="817"/>
      <c r="O31" s="817"/>
      <c r="P31" s="818"/>
      <c r="Q31" s="819">
        <v>1009</v>
      </c>
      <c r="R31" s="820"/>
      <c r="S31" s="820"/>
      <c r="T31" s="820"/>
      <c r="U31" s="820"/>
      <c r="V31" s="820">
        <v>1009</v>
      </c>
      <c r="W31" s="820"/>
      <c r="X31" s="820"/>
      <c r="Y31" s="820"/>
      <c r="Z31" s="820"/>
      <c r="AA31" s="820" t="s">
        <v>611</v>
      </c>
      <c r="AB31" s="820"/>
      <c r="AC31" s="820"/>
      <c r="AD31" s="820"/>
      <c r="AE31" s="821"/>
      <c r="AF31" s="822" t="s">
        <v>386</v>
      </c>
      <c r="AG31" s="823"/>
      <c r="AH31" s="823"/>
      <c r="AI31" s="823"/>
      <c r="AJ31" s="824"/>
      <c r="AK31" s="898">
        <v>611</v>
      </c>
      <c r="AL31" s="894"/>
      <c r="AM31" s="894"/>
      <c r="AN31" s="894"/>
      <c r="AO31" s="894"/>
      <c r="AP31" s="894" t="s">
        <v>610</v>
      </c>
      <c r="AQ31" s="894"/>
      <c r="AR31" s="894"/>
      <c r="AS31" s="894"/>
      <c r="AT31" s="894"/>
      <c r="AU31" s="894" t="s">
        <v>614</v>
      </c>
      <c r="AV31" s="894"/>
      <c r="AW31" s="894"/>
      <c r="AX31" s="894"/>
      <c r="AY31" s="894"/>
      <c r="AZ31" s="895" t="s">
        <v>615</v>
      </c>
      <c r="BA31" s="895"/>
      <c r="BB31" s="895"/>
      <c r="BC31" s="895"/>
      <c r="BD31" s="895"/>
      <c r="BE31" s="896"/>
      <c r="BF31" s="896"/>
      <c r="BG31" s="896"/>
      <c r="BH31" s="896"/>
      <c r="BI31" s="897"/>
      <c r="BJ31" s="228"/>
      <c r="BK31" s="228"/>
      <c r="BL31" s="228"/>
      <c r="BM31" s="228"/>
      <c r="BN31" s="228"/>
      <c r="BO31" s="237"/>
      <c r="BP31" s="237"/>
      <c r="BQ31" s="234">
        <v>25</v>
      </c>
      <c r="BR31" s="235"/>
      <c r="BS31" s="849"/>
      <c r="BT31" s="850"/>
      <c r="BU31" s="850"/>
      <c r="BV31" s="850"/>
      <c r="BW31" s="850"/>
      <c r="BX31" s="850"/>
      <c r="BY31" s="850"/>
      <c r="BZ31" s="850"/>
      <c r="CA31" s="850"/>
      <c r="CB31" s="850"/>
      <c r="CC31" s="850"/>
      <c r="CD31" s="850"/>
      <c r="CE31" s="850"/>
      <c r="CF31" s="850"/>
      <c r="CG31" s="851"/>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49"/>
      <c r="DW31" s="850"/>
      <c r="DX31" s="850"/>
      <c r="DY31" s="850"/>
      <c r="DZ31" s="852"/>
      <c r="EA31" s="226"/>
    </row>
    <row r="32" spans="1:131" ht="26.25" customHeight="1" x14ac:dyDescent="0.2">
      <c r="A32" s="238">
        <v>5</v>
      </c>
      <c r="B32" s="816" t="s">
        <v>405</v>
      </c>
      <c r="C32" s="817"/>
      <c r="D32" s="817"/>
      <c r="E32" s="817"/>
      <c r="F32" s="817"/>
      <c r="G32" s="817"/>
      <c r="H32" s="817"/>
      <c r="I32" s="817"/>
      <c r="J32" s="817"/>
      <c r="K32" s="817"/>
      <c r="L32" s="817"/>
      <c r="M32" s="817"/>
      <c r="N32" s="817"/>
      <c r="O32" s="817"/>
      <c r="P32" s="818"/>
      <c r="Q32" s="819">
        <v>738</v>
      </c>
      <c r="R32" s="820"/>
      <c r="S32" s="820"/>
      <c r="T32" s="820"/>
      <c r="U32" s="820"/>
      <c r="V32" s="820">
        <v>645</v>
      </c>
      <c r="W32" s="820"/>
      <c r="X32" s="820"/>
      <c r="Y32" s="820"/>
      <c r="Z32" s="820"/>
      <c r="AA32" s="820">
        <v>93</v>
      </c>
      <c r="AB32" s="820"/>
      <c r="AC32" s="820"/>
      <c r="AD32" s="820"/>
      <c r="AE32" s="821"/>
      <c r="AF32" s="822">
        <v>793</v>
      </c>
      <c r="AG32" s="823"/>
      <c r="AH32" s="823"/>
      <c r="AI32" s="823"/>
      <c r="AJ32" s="824"/>
      <c r="AK32" s="898">
        <v>121</v>
      </c>
      <c r="AL32" s="894"/>
      <c r="AM32" s="894"/>
      <c r="AN32" s="894"/>
      <c r="AO32" s="894"/>
      <c r="AP32" s="894">
        <v>3312</v>
      </c>
      <c r="AQ32" s="894"/>
      <c r="AR32" s="894"/>
      <c r="AS32" s="894"/>
      <c r="AT32" s="894"/>
      <c r="AU32" s="894">
        <v>1706</v>
      </c>
      <c r="AV32" s="894"/>
      <c r="AW32" s="894"/>
      <c r="AX32" s="894"/>
      <c r="AY32" s="894"/>
      <c r="AZ32" s="895" t="s">
        <v>607</v>
      </c>
      <c r="BA32" s="895"/>
      <c r="BB32" s="895"/>
      <c r="BC32" s="895"/>
      <c r="BD32" s="895"/>
      <c r="BE32" s="896" t="s">
        <v>406</v>
      </c>
      <c r="BF32" s="896"/>
      <c r="BG32" s="896"/>
      <c r="BH32" s="896"/>
      <c r="BI32" s="897"/>
      <c r="BJ32" s="228"/>
      <c r="BK32" s="228"/>
      <c r="BL32" s="228"/>
      <c r="BM32" s="228"/>
      <c r="BN32" s="228"/>
      <c r="BO32" s="237"/>
      <c r="BP32" s="237"/>
      <c r="BQ32" s="234">
        <v>26</v>
      </c>
      <c r="BR32" s="235"/>
      <c r="BS32" s="849"/>
      <c r="BT32" s="850"/>
      <c r="BU32" s="850"/>
      <c r="BV32" s="850"/>
      <c r="BW32" s="850"/>
      <c r="BX32" s="850"/>
      <c r="BY32" s="850"/>
      <c r="BZ32" s="850"/>
      <c r="CA32" s="850"/>
      <c r="CB32" s="850"/>
      <c r="CC32" s="850"/>
      <c r="CD32" s="850"/>
      <c r="CE32" s="850"/>
      <c r="CF32" s="850"/>
      <c r="CG32" s="851"/>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49"/>
      <c r="DW32" s="850"/>
      <c r="DX32" s="850"/>
      <c r="DY32" s="850"/>
      <c r="DZ32" s="852"/>
      <c r="EA32" s="226"/>
    </row>
    <row r="33" spans="1:131" ht="26.25" customHeight="1" x14ac:dyDescent="0.2">
      <c r="A33" s="238">
        <v>6</v>
      </c>
      <c r="B33" s="816" t="s">
        <v>407</v>
      </c>
      <c r="C33" s="817"/>
      <c r="D33" s="817"/>
      <c r="E33" s="817"/>
      <c r="F33" s="817"/>
      <c r="G33" s="817"/>
      <c r="H33" s="817"/>
      <c r="I33" s="817"/>
      <c r="J33" s="817"/>
      <c r="K33" s="817"/>
      <c r="L33" s="817"/>
      <c r="M33" s="817"/>
      <c r="N33" s="817"/>
      <c r="O33" s="817"/>
      <c r="P33" s="818"/>
      <c r="Q33" s="819">
        <v>8822</v>
      </c>
      <c r="R33" s="820"/>
      <c r="S33" s="820"/>
      <c r="T33" s="820"/>
      <c r="U33" s="820"/>
      <c r="V33" s="820">
        <v>8494</v>
      </c>
      <c r="W33" s="820"/>
      <c r="X33" s="820"/>
      <c r="Y33" s="820"/>
      <c r="Z33" s="820"/>
      <c r="AA33" s="820">
        <v>328</v>
      </c>
      <c r="AB33" s="820"/>
      <c r="AC33" s="820"/>
      <c r="AD33" s="820"/>
      <c r="AE33" s="821"/>
      <c r="AF33" s="822">
        <v>2132</v>
      </c>
      <c r="AG33" s="823"/>
      <c r="AH33" s="823"/>
      <c r="AI33" s="823"/>
      <c r="AJ33" s="824"/>
      <c r="AK33" s="898">
        <v>928</v>
      </c>
      <c r="AL33" s="894"/>
      <c r="AM33" s="894"/>
      <c r="AN33" s="894"/>
      <c r="AO33" s="894"/>
      <c r="AP33" s="894">
        <v>3090</v>
      </c>
      <c r="AQ33" s="894"/>
      <c r="AR33" s="894"/>
      <c r="AS33" s="894"/>
      <c r="AT33" s="894"/>
      <c r="AU33" s="894">
        <v>2135</v>
      </c>
      <c r="AV33" s="894"/>
      <c r="AW33" s="894"/>
      <c r="AX33" s="894"/>
      <c r="AY33" s="894"/>
      <c r="AZ33" s="895" t="s">
        <v>607</v>
      </c>
      <c r="BA33" s="895"/>
      <c r="BB33" s="895"/>
      <c r="BC33" s="895"/>
      <c r="BD33" s="895"/>
      <c r="BE33" s="896" t="s">
        <v>406</v>
      </c>
      <c r="BF33" s="896"/>
      <c r="BG33" s="896"/>
      <c r="BH33" s="896"/>
      <c r="BI33" s="897"/>
      <c r="BJ33" s="228"/>
      <c r="BK33" s="228"/>
      <c r="BL33" s="228"/>
      <c r="BM33" s="228"/>
      <c r="BN33" s="228"/>
      <c r="BO33" s="237"/>
      <c r="BP33" s="237"/>
      <c r="BQ33" s="234">
        <v>27</v>
      </c>
      <c r="BR33" s="235"/>
      <c r="BS33" s="849"/>
      <c r="BT33" s="850"/>
      <c r="BU33" s="850"/>
      <c r="BV33" s="850"/>
      <c r="BW33" s="850"/>
      <c r="BX33" s="850"/>
      <c r="BY33" s="850"/>
      <c r="BZ33" s="850"/>
      <c r="CA33" s="850"/>
      <c r="CB33" s="850"/>
      <c r="CC33" s="850"/>
      <c r="CD33" s="850"/>
      <c r="CE33" s="850"/>
      <c r="CF33" s="850"/>
      <c r="CG33" s="851"/>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49"/>
      <c r="DW33" s="850"/>
      <c r="DX33" s="850"/>
      <c r="DY33" s="850"/>
      <c r="DZ33" s="852"/>
      <c r="EA33" s="226"/>
    </row>
    <row r="34" spans="1:131" ht="26.25" customHeight="1" x14ac:dyDescent="0.2">
      <c r="A34" s="238">
        <v>7</v>
      </c>
      <c r="B34" s="816" t="s">
        <v>408</v>
      </c>
      <c r="C34" s="817"/>
      <c r="D34" s="817"/>
      <c r="E34" s="817"/>
      <c r="F34" s="817"/>
      <c r="G34" s="817"/>
      <c r="H34" s="817"/>
      <c r="I34" s="817"/>
      <c r="J34" s="817"/>
      <c r="K34" s="817"/>
      <c r="L34" s="817"/>
      <c r="M34" s="817"/>
      <c r="N34" s="817"/>
      <c r="O34" s="817"/>
      <c r="P34" s="818"/>
      <c r="Q34" s="819">
        <v>791</v>
      </c>
      <c r="R34" s="820"/>
      <c r="S34" s="820"/>
      <c r="T34" s="820"/>
      <c r="U34" s="820"/>
      <c r="V34" s="820">
        <v>778</v>
      </c>
      <c r="W34" s="820"/>
      <c r="X34" s="820"/>
      <c r="Y34" s="820"/>
      <c r="Z34" s="820"/>
      <c r="AA34" s="820">
        <v>13</v>
      </c>
      <c r="AB34" s="820"/>
      <c r="AC34" s="820"/>
      <c r="AD34" s="820"/>
      <c r="AE34" s="821"/>
      <c r="AF34" s="822">
        <v>192</v>
      </c>
      <c r="AG34" s="823"/>
      <c r="AH34" s="823"/>
      <c r="AI34" s="823"/>
      <c r="AJ34" s="824"/>
      <c r="AK34" s="898">
        <v>608</v>
      </c>
      <c r="AL34" s="894"/>
      <c r="AM34" s="894"/>
      <c r="AN34" s="894"/>
      <c r="AO34" s="894"/>
      <c r="AP34" s="894">
        <v>4632</v>
      </c>
      <c r="AQ34" s="894"/>
      <c r="AR34" s="894"/>
      <c r="AS34" s="894"/>
      <c r="AT34" s="894"/>
      <c r="AU34" s="894">
        <v>4100</v>
      </c>
      <c r="AV34" s="894"/>
      <c r="AW34" s="894"/>
      <c r="AX34" s="894"/>
      <c r="AY34" s="894"/>
      <c r="AZ34" s="895" t="s">
        <v>607</v>
      </c>
      <c r="BA34" s="895"/>
      <c r="BB34" s="895"/>
      <c r="BC34" s="895"/>
      <c r="BD34" s="895"/>
      <c r="BE34" s="896" t="s">
        <v>406</v>
      </c>
      <c r="BF34" s="896"/>
      <c r="BG34" s="896"/>
      <c r="BH34" s="896"/>
      <c r="BI34" s="897"/>
      <c r="BJ34" s="228"/>
      <c r="BK34" s="228"/>
      <c r="BL34" s="228"/>
      <c r="BM34" s="228"/>
      <c r="BN34" s="228"/>
      <c r="BO34" s="237"/>
      <c r="BP34" s="237"/>
      <c r="BQ34" s="234">
        <v>28</v>
      </c>
      <c r="BR34" s="235"/>
      <c r="BS34" s="849"/>
      <c r="BT34" s="850"/>
      <c r="BU34" s="850"/>
      <c r="BV34" s="850"/>
      <c r="BW34" s="850"/>
      <c r="BX34" s="850"/>
      <c r="BY34" s="850"/>
      <c r="BZ34" s="850"/>
      <c r="CA34" s="850"/>
      <c r="CB34" s="850"/>
      <c r="CC34" s="850"/>
      <c r="CD34" s="850"/>
      <c r="CE34" s="850"/>
      <c r="CF34" s="850"/>
      <c r="CG34" s="851"/>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49"/>
      <c r="DW34" s="850"/>
      <c r="DX34" s="850"/>
      <c r="DY34" s="850"/>
      <c r="DZ34" s="852"/>
      <c r="EA34" s="226"/>
    </row>
    <row r="35" spans="1:131" ht="26.25" customHeight="1" x14ac:dyDescent="0.2">
      <c r="A35" s="238">
        <v>8</v>
      </c>
      <c r="B35" s="816"/>
      <c r="C35" s="817"/>
      <c r="D35" s="817"/>
      <c r="E35" s="817"/>
      <c r="F35" s="817"/>
      <c r="G35" s="817"/>
      <c r="H35" s="817"/>
      <c r="I35" s="817"/>
      <c r="J35" s="817"/>
      <c r="K35" s="817"/>
      <c r="L35" s="817"/>
      <c r="M35" s="817"/>
      <c r="N35" s="817"/>
      <c r="O35" s="817"/>
      <c r="P35" s="818"/>
      <c r="Q35" s="819"/>
      <c r="R35" s="820"/>
      <c r="S35" s="820"/>
      <c r="T35" s="820"/>
      <c r="U35" s="820"/>
      <c r="V35" s="820"/>
      <c r="W35" s="820"/>
      <c r="X35" s="820"/>
      <c r="Y35" s="820"/>
      <c r="Z35" s="820"/>
      <c r="AA35" s="820"/>
      <c r="AB35" s="820"/>
      <c r="AC35" s="820"/>
      <c r="AD35" s="820"/>
      <c r="AE35" s="821"/>
      <c r="AF35" s="822"/>
      <c r="AG35" s="823"/>
      <c r="AH35" s="823"/>
      <c r="AI35" s="823"/>
      <c r="AJ35" s="824"/>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49"/>
      <c r="BT35" s="850"/>
      <c r="BU35" s="850"/>
      <c r="BV35" s="850"/>
      <c r="BW35" s="850"/>
      <c r="BX35" s="850"/>
      <c r="BY35" s="850"/>
      <c r="BZ35" s="850"/>
      <c r="CA35" s="850"/>
      <c r="CB35" s="850"/>
      <c r="CC35" s="850"/>
      <c r="CD35" s="850"/>
      <c r="CE35" s="850"/>
      <c r="CF35" s="850"/>
      <c r="CG35" s="851"/>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49"/>
      <c r="DW35" s="850"/>
      <c r="DX35" s="850"/>
      <c r="DY35" s="850"/>
      <c r="DZ35" s="852"/>
      <c r="EA35" s="226"/>
    </row>
    <row r="36" spans="1:131" ht="26.25" customHeight="1" x14ac:dyDescent="0.2">
      <c r="A36" s="238">
        <v>9</v>
      </c>
      <c r="B36" s="816"/>
      <c r="C36" s="817"/>
      <c r="D36" s="817"/>
      <c r="E36" s="817"/>
      <c r="F36" s="817"/>
      <c r="G36" s="817"/>
      <c r="H36" s="817"/>
      <c r="I36" s="817"/>
      <c r="J36" s="817"/>
      <c r="K36" s="817"/>
      <c r="L36" s="817"/>
      <c r="M36" s="817"/>
      <c r="N36" s="817"/>
      <c r="O36" s="817"/>
      <c r="P36" s="818"/>
      <c r="Q36" s="819"/>
      <c r="R36" s="820"/>
      <c r="S36" s="820"/>
      <c r="T36" s="820"/>
      <c r="U36" s="820"/>
      <c r="V36" s="820"/>
      <c r="W36" s="820"/>
      <c r="X36" s="820"/>
      <c r="Y36" s="820"/>
      <c r="Z36" s="820"/>
      <c r="AA36" s="820"/>
      <c r="AB36" s="820"/>
      <c r="AC36" s="820"/>
      <c r="AD36" s="820"/>
      <c r="AE36" s="821"/>
      <c r="AF36" s="822"/>
      <c r="AG36" s="823"/>
      <c r="AH36" s="823"/>
      <c r="AI36" s="823"/>
      <c r="AJ36" s="824"/>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49"/>
      <c r="BT36" s="850"/>
      <c r="BU36" s="850"/>
      <c r="BV36" s="850"/>
      <c r="BW36" s="850"/>
      <c r="BX36" s="850"/>
      <c r="BY36" s="850"/>
      <c r="BZ36" s="850"/>
      <c r="CA36" s="850"/>
      <c r="CB36" s="850"/>
      <c r="CC36" s="850"/>
      <c r="CD36" s="850"/>
      <c r="CE36" s="850"/>
      <c r="CF36" s="850"/>
      <c r="CG36" s="851"/>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49"/>
      <c r="DW36" s="850"/>
      <c r="DX36" s="850"/>
      <c r="DY36" s="850"/>
      <c r="DZ36" s="852"/>
      <c r="EA36" s="226"/>
    </row>
    <row r="37" spans="1:131" ht="26.25" customHeight="1" x14ac:dyDescent="0.2">
      <c r="A37" s="238">
        <v>10</v>
      </c>
      <c r="B37" s="816"/>
      <c r="C37" s="817"/>
      <c r="D37" s="817"/>
      <c r="E37" s="817"/>
      <c r="F37" s="817"/>
      <c r="G37" s="817"/>
      <c r="H37" s="817"/>
      <c r="I37" s="817"/>
      <c r="J37" s="817"/>
      <c r="K37" s="817"/>
      <c r="L37" s="817"/>
      <c r="M37" s="817"/>
      <c r="N37" s="817"/>
      <c r="O37" s="817"/>
      <c r="P37" s="818"/>
      <c r="Q37" s="819"/>
      <c r="R37" s="820"/>
      <c r="S37" s="820"/>
      <c r="T37" s="820"/>
      <c r="U37" s="820"/>
      <c r="V37" s="820"/>
      <c r="W37" s="820"/>
      <c r="X37" s="820"/>
      <c r="Y37" s="820"/>
      <c r="Z37" s="820"/>
      <c r="AA37" s="820"/>
      <c r="AB37" s="820"/>
      <c r="AC37" s="820"/>
      <c r="AD37" s="820"/>
      <c r="AE37" s="821"/>
      <c r="AF37" s="822"/>
      <c r="AG37" s="823"/>
      <c r="AH37" s="823"/>
      <c r="AI37" s="823"/>
      <c r="AJ37" s="824"/>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49"/>
      <c r="BT37" s="850"/>
      <c r="BU37" s="850"/>
      <c r="BV37" s="850"/>
      <c r="BW37" s="850"/>
      <c r="BX37" s="850"/>
      <c r="BY37" s="850"/>
      <c r="BZ37" s="850"/>
      <c r="CA37" s="850"/>
      <c r="CB37" s="850"/>
      <c r="CC37" s="850"/>
      <c r="CD37" s="850"/>
      <c r="CE37" s="850"/>
      <c r="CF37" s="850"/>
      <c r="CG37" s="851"/>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49"/>
      <c r="DW37" s="850"/>
      <c r="DX37" s="850"/>
      <c r="DY37" s="850"/>
      <c r="DZ37" s="852"/>
      <c r="EA37" s="226"/>
    </row>
    <row r="38" spans="1:131" ht="26.25" customHeight="1" x14ac:dyDescent="0.2">
      <c r="A38" s="238">
        <v>11</v>
      </c>
      <c r="B38" s="816"/>
      <c r="C38" s="817"/>
      <c r="D38" s="817"/>
      <c r="E38" s="817"/>
      <c r="F38" s="817"/>
      <c r="G38" s="817"/>
      <c r="H38" s="817"/>
      <c r="I38" s="817"/>
      <c r="J38" s="817"/>
      <c r="K38" s="817"/>
      <c r="L38" s="817"/>
      <c r="M38" s="817"/>
      <c r="N38" s="817"/>
      <c r="O38" s="817"/>
      <c r="P38" s="818"/>
      <c r="Q38" s="819"/>
      <c r="R38" s="820"/>
      <c r="S38" s="820"/>
      <c r="T38" s="820"/>
      <c r="U38" s="820"/>
      <c r="V38" s="820"/>
      <c r="W38" s="820"/>
      <c r="X38" s="820"/>
      <c r="Y38" s="820"/>
      <c r="Z38" s="820"/>
      <c r="AA38" s="820"/>
      <c r="AB38" s="820"/>
      <c r="AC38" s="820"/>
      <c r="AD38" s="820"/>
      <c r="AE38" s="821"/>
      <c r="AF38" s="822"/>
      <c r="AG38" s="823"/>
      <c r="AH38" s="823"/>
      <c r="AI38" s="823"/>
      <c r="AJ38" s="824"/>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49"/>
      <c r="BT38" s="850"/>
      <c r="BU38" s="850"/>
      <c r="BV38" s="850"/>
      <c r="BW38" s="850"/>
      <c r="BX38" s="850"/>
      <c r="BY38" s="850"/>
      <c r="BZ38" s="850"/>
      <c r="CA38" s="850"/>
      <c r="CB38" s="850"/>
      <c r="CC38" s="850"/>
      <c r="CD38" s="850"/>
      <c r="CE38" s="850"/>
      <c r="CF38" s="850"/>
      <c r="CG38" s="851"/>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49"/>
      <c r="DW38" s="850"/>
      <c r="DX38" s="850"/>
      <c r="DY38" s="850"/>
      <c r="DZ38" s="852"/>
      <c r="EA38" s="226"/>
    </row>
    <row r="39" spans="1:131" ht="26.25" customHeight="1" x14ac:dyDescent="0.2">
      <c r="A39" s="238">
        <v>12</v>
      </c>
      <c r="B39" s="816"/>
      <c r="C39" s="817"/>
      <c r="D39" s="817"/>
      <c r="E39" s="817"/>
      <c r="F39" s="817"/>
      <c r="G39" s="817"/>
      <c r="H39" s="817"/>
      <c r="I39" s="817"/>
      <c r="J39" s="817"/>
      <c r="K39" s="817"/>
      <c r="L39" s="817"/>
      <c r="M39" s="817"/>
      <c r="N39" s="817"/>
      <c r="O39" s="817"/>
      <c r="P39" s="818"/>
      <c r="Q39" s="819"/>
      <c r="R39" s="820"/>
      <c r="S39" s="820"/>
      <c r="T39" s="820"/>
      <c r="U39" s="820"/>
      <c r="V39" s="820"/>
      <c r="W39" s="820"/>
      <c r="X39" s="820"/>
      <c r="Y39" s="820"/>
      <c r="Z39" s="820"/>
      <c r="AA39" s="820"/>
      <c r="AB39" s="820"/>
      <c r="AC39" s="820"/>
      <c r="AD39" s="820"/>
      <c r="AE39" s="821"/>
      <c r="AF39" s="822"/>
      <c r="AG39" s="823"/>
      <c r="AH39" s="823"/>
      <c r="AI39" s="823"/>
      <c r="AJ39" s="824"/>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49"/>
      <c r="BT39" s="850"/>
      <c r="BU39" s="850"/>
      <c r="BV39" s="850"/>
      <c r="BW39" s="850"/>
      <c r="BX39" s="850"/>
      <c r="BY39" s="850"/>
      <c r="BZ39" s="850"/>
      <c r="CA39" s="850"/>
      <c r="CB39" s="850"/>
      <c r="CC39" s="850"/>
      <c r="CD39" s="850"/>
      <c r="CE39" s="850"/>
      <c r="CF39" s="850"/>
      <c r="CG39" s="851"/>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49"/>
      <c r="DW39" s="850"/>
      <c r="DX39" s="850"/>
      <c r="DY39" s="850"/>
      <c r="DZ39" s="852"/>
      <c r="EA39" s="226"/>
    </row>
    <row r="40" spans="1:131" ht="26.25" customHeight="1" x14ac:dyDescent="0.2">
      <c r="A40" s="234">
        <v>13</v>
      </c>
      <c r="B40" s="816"/>
      <c r="C40" s="817"/>
      <c r="D40" s="817"/>
      <c r="E40" s="817"/>
      <c r="F40" s="817"/>
      <c r="G40" s="817"/>
      <c r="H40" s="817"/>
      <c r="I40" s="817"/>
      <c r="J40" s="817"/>
      <c r="K40" s="817"/>
      <c r="L40" s="817"/>
      <c r="M40" s="817"/>
      <c r="N40" s="817"/>
      <c r="O40" s="817"/>
      <c r="P40" s="818"/>
      <c r="Q40" s="819"/>
      <c r="R40" s="820"/>
      <c r="S40" s="820"/>
      <c r="T40" s="820"/>
      <c r="U40" s="820"/>
      <c r="V40" s="820"/>
      <c r="W40" s="820"/>
      <c r="X40" s="820"/>
      <c r="Y40" s="820"/>
      <c r="Z40" s="820"/>
      <c r="AA40" s="820"/>
      <c r="AB40" s="820"/>
      <c r="AC40" s="820"/>
      <c r="AD40" s="820"/>
      <c r="AE40" s="821"/>
      <c r="AF40" s="822"/>
      <c r="AG40" s="823"/>
      <c r="AH40" s="823"/>
      <c r="AI40" s="823"/>
      <c r="AJ40" s="824"/>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49"/>
      <c r="BT40" s="850"/>
      <c r="BU40" s="850"/>
      <c r="BV40" s="850"/>
      <c r="BW40" s="850"/>
      <c r="BX40" s="850"/>
      <c r="BY40" s="850"/>
      <c r="BZ40" s="850"/>
      <c r="CA40" s="850"/>
      <c r="CB40" s="850"/>
      <c r="CC40" s="850"/>
      <c r="CD40" s="850"/>
      <c r="CE40" s="850"/>
      <c r="CF40" s="850"/>
      <c r="CG40" s="851"/>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49"/>
      <c r="DW40" s="850"/>
      <c r="DX40" s="850"/>
      <c r="DY40" s="850"/>
      <c r="DZ40" s="852"/>
      <c r="EA40" s="226"/>
    </row>
    <row r="41" spans="1:131" ht="26.25" customHeight="1" x14ac:dyDescent="0.2">
      <c r="A41" s="234">
        <v>14</v>
      </c>
      <c r="B41" s="816"/>
      <c r="C41" s="817"/>
      <c r="D41" s="817"/>
      <c r="E41" s="817"/>
      <c r="F41" s="817"/>
      <c r="G41" s="817"/>
      <c r="H41" s="817"/>
      <c r="I41" s="817"/>
      <c r="J41" s="817"/>
      <c r="K41" s="817"/>
      <c r="L41" s="817"/>
      <c r="M41" s="817"/>
      <c r="N41" s="817"/>
      <c r="O41" s="817"/>
      <c r="P41" s="818"/>
      <c r="Q41" s="819"/>
      <c r="R41" s="820"/>
      <c r="S41" s="820"/>
      <c r="T41" s="820"/>
      <c r="U41" s="820"/>
      <c r="V41" s="820"/>
      <c r="W41" s="820"/>
      <c r="X41" s="820"/>
      <c r="Y41" s="820"/>
      <c r="Z41" s="820"/>
      <c r="AA41" s="820"/>
      <c r="AB41" s="820"/>
      <c r="AC41" s="820"/>
      <c r="AD41" s="820"/>
      <c r="AE41" s="821"/>
      <c r="AF41" s="822"/>
      <c r="AG41" s="823"/>
      <c r="AH41" s="823"/>
      <c r="AI41" s="823"/>
      <c r="AJ41" s="824"/>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49"/>
      <c r="BT41" s="850"/>
      <c r="BU41" s="850"/>
      <c r="BV41" s="850"/>
      <c r="BW41" s="850"/>
      <c r="BX41" s="850"/>
      <c r="BY41" s="850"/>
      <c r="BZ41" s="850"/>
      <c r="CA41" s="850"/>
      <c r="CB41" s="850"/>
      <c r="CC41" s="850"/>
      <c r="CD41" s="850"/>
      <c r="CE41" s="850"/>
      <c r="CF41" s="850"/>
      <c r="CG41" s="851"/>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49"/>
      <c r="DW41" s="850"/>
      <c r="DX41" s="850"/>
      <c r="DY41" s="850"/>
      <c r="DZ41" s="852"/>
      <c r="EA41" s="226"/>
    </row>
    <row r="42" spans="1:131" ht="26.25" customHeight="1" x14ac:dyDescent="0.2">
      <c r="A42" s="234">
        <v>15</v>
      </c>
      <c r="B42" s="816"/>
      <c r="C42" s="817"/>
      <c r="D42" s="817"/>
      <c r="E42" s="817"/>
      <c r="F42" s="817"/>
      <c r="G42" s="817"/>
      <c r="H42" s="817"/>
      <c r="I42" s="817"/>
      <c r="J42" s="817"/>
      <c r="K42" s="817"/>
      <c r="L42" s="817"/>
      <c r="M42" s="817"/>
      <c r="N42" s="817"/>
      <c r="O42" s="817"/>
      <c r="P42" s="818"/>
      <c r="Q42" s="819"/>
      <c r="R42" s="820"/>
      <c r="S42" s="820"/>
      <c r="T42" s="820"/>
      <c r="U42" s="820"/>
      <c r="V42" s="820"/>
      <c r="W42" s="820"/>
      <c r="X42" s="820"/>
      <c r="Y42" s="820"/>
      <c r="Z42" s="820"/>
      <c r="AA42" s="820"/>
      <c r="AB42" s="820"/>
      <c r="AC42" s="820"/>
      <c r="AD42" s="820"/>
      <c r="AE42" s="821"/>
      <c r="AF42" s="822"/>
      <c r="AG42" s="823"/>
      <c r="AH42" s="823"/>
      <c r="AI42" s="823"/>
      <c r="AJ42" s="824"/>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49"/>
      <c r="BT42" s="850"/>
      <c r="BU42" s="850"/>
      <c r="BV42" s="850"/>
      <c r="BW42" s="850"/>
      <c r="BX42" s="850"/>
      <c r="BY42" s="850"/>
      <c r="BZ42" s="850"/>
      <c r="CA42" s="850"/>
      <c r="CB42" s="850"/>
      <c r="CC42" s="850"/>
      <c r="CD42" s="850"/>
      <c r="CE42" s="850"/>
      <c r="CF42" s="850"/>
      <c r="CG42" s="851"/>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49"/>
      <c r="DW42" s="850"/>
      <c r="DX42" s="850"/>
      <c r="DY42" s="850"/>
      <c r="DZ42" s="852"/>
      <c r="EA42" s="226"/>
    </row>
    <row r="43" spans="1:131" ht="26.25" customHeight="1" x14ac:dyDescent="0.2">
      <c r="A43" s="234">
        <v>16</v>
      </c>
      <c r="B43" s="816"/>
      <c r="C43" s="817"/>
      <c r="D43" s="817"/>
      <c r="E43" s="817"/>
      <c r="F43" s="817"/>
      <c r="G43" s="817"/>
      <c r="H43" s="817"/>
      <c r="I43" s="817"/>
      <c r="J43" s="817"/>
      <c r="K43" s="817"/>
      <c r="L43" s="817"/>
      <c r="M43" s="817"/>
      <c r="N43" s="817"/>
      <c r="O43" s="817"/>
      <c r="P43" s="818"/>
      <c r="Q43" s="819"/>
      <c r="R43" s="820"/>
      <c r="S43" s="820"/>
      <c r="T43" s="820"/>
      <c r="U43" s="820"/>
      <c r="V43" s="820"/>
      <c r="W43" s="820"/>
      <c r="X43" s="820"/>
      <c r="Y43" s="820"/>
      <c r="Z43" s="820"/>
      <c r="AA43" s="820"/>
      <c r="AB43" s="820"/>
      <c r="AC43" s="820"/>
      <c r="AD43" s="820"/>
      <c r="AE43" s="821"/>
      <c r="AF43" s="822"/>
      <c r="AG43" s="823"/>
      <c r="AH43" s="823"/>
      <c r="AI43" s="823"/>
      <c r="AJ43" s="824"/>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49"/>
      <c r="BT43" s="850"/>
      <c r="BU43" s="850"/>
      <c r="BV43" s="850"/>
      <c r="BW43" s="850"/>
      <c r="BX43" s="850"/>
      <c r="BY43" s="850"/>
      <c r="BZ43" s="850"/>
      <c r="CA43" s="850"/>
      <c r="CB43" s="850"/>
      <c r="CC43" s="850"/>
      <c r="CD43" s="850"/>
      <c r="CE43" s="850"/>
      <c r="CF43" s="850"/>
      <c r="CG43" s="851"/>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49"/>
      <c r="DW43" s="850"/>
      <c r="DX43" s="850"/>
      <c r="DY43" s="850"/>
      <c r="DZ43" s="852"/>
      <c r="EA43" s="226"/>
    </row>
    <row r="44" spans="1:131" ht="26.25" customHeight="1" x14ac:dyDescent="0.2">
      <c r="A44" s="234">
        <v>17</v>
      </c>
      <c r="B44" s="816"/>
      <c r="C44" s="817"/>
      <c r="D44" s="817"/>
      <c r="E44" s="817"/>
      <c r="F44" s="817"/>
      <c r="G44" s="817"/>
      <c r="H44" s="817"/>
      <c r="I44" s="817"/>
      <c r="J44" s="817"/>
      <c r="K44" s="817"/>
      <c r="L44" s="817"/>
      <c r="M44" s="817"/>
      <c r="N44" s="817"/>
      <c r="O44" s="817"/>
      <c r="P44" s="818"/>
      <c r="Q44" s="819"/>
      <c r="R44" s="820"/>
      <c r="S44" s="820"/>
      <c r="T44" s="820"/>
      <c r="U44" s="820"/>
      <c r="V44" s="820"/>
      <c r="W44" s="820"/>
      <c r="X44" s="820"/>
      <c r="Y44" s="820"/>
      <c r="Z44" s="820"/>
      <c r="AA44" s="820"/>
      <c r="AB44" s="820"/>
      <c r="AC44" s="820"/>
      <c r="AD44" s="820"/>
      <c r="AE44" s="821"/>
      <c r="AF44" s="822"/>
      <c r="AG44" s="823"/>
      <c r="AH44" s="823"/>
      <c r="AI44" s="823"/>
      <c r="AJ44" s="824"/>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49"/>
      <c r="BT44" s="850"/>
      <c r="BU44" s="850"/>
      <c r="BV44" s="850"/>
      <c r="BW44" s="850"/>
      <c r="BX44" s="850"/>
      <c r="BY44" s="850"/>
      <c r="BZ44" s="850"/>
      <c r="CA44" s="850"/>
      <c r="CB44" s="850"/>
      <c r="CC44" s="850"/>
      <c r="CD44" s="850"/>
      <c r="CE44" s="850"/>
      <c r="CF44" s="850"/>
      <c r="CG44" s="851"/>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49"/>
      <c r="DW44" s="850"/>
      <c r="DX44" s="850"/>
      <c r="DY44" s="850"/>
      <c r="DZ44" s="852"/>
      <c r="EA44" s="226"/>
    </row>
    <row r="45" spans="1:131" ht="26.25" customHeight="1" x14ac:dyDescent="0.2">
      <c r="A45" s="234">
        <v>18</v>
      </c>
      <c r="B45" s="816"/>
      <c r="C45" s="817"/>
      <c r="D45" s="817"/>
      <c r="E45" s="817"/>
      <c r="F45" s="817"/>
      <c r="G45" s="817"/>
      <c r="H45" s="817"/>
      <c r="I45" s="817"/>
      <c r="J45" s="817"/>
      <c r="K45" s="817"/>
      <c r="L45" s="817"/>
      <c r="M45" s="817"/>
      <c r="N45" s="817"/>
      <c r="O45" s="817"/>
      <c r="P45" s="818"/>
      <c r="Q45" s="819"/>
      <c r="R45" s="820"/>
      <c r="S45" s="820"/>
      <c r="T45" s="820"/>
      <c r="U45" s="820"/>
      <c r="V45" s="820"/>
      <c r="W45" s="820"/>
      <c r="X45" s="820"/>
      <c r="Y45" s="820"/>
      <c r="Z45" s="820"/>
      <c r="AA45" s="820"/>
      <c r="AB45" s="820"/>
      <c r="AC45" s="820"/>
      <c r="AD45" s="820"/>
      <c r="AE45" s="821"/>
      <c r="AF45" s="822"/>
      <c r="AG45" s="823"/>
      <c r="AH45" s="823"/>
      <c r="AI45" s="823"/>
      <c r="AJ45" s="824"/>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49"/>
      <c r="BT45" s="850"/>
      <c r="BU45" s="850"/>
      <c r="BV45" s="850"/>
      <c r="BW45" s="850"/>
      <c r="BX45" s="850"/>
      <c r="BY45" s="850"/>
      <c r="BZ45" s="850"/>
      <c r="CA45" s="850"/>
      <c r="CB45" s="850"/>
      <c r="CC45" s="850"/>
      <c r="CD45" s="850"/>
      <c r="CE45" s="850"/>
      <c r="CF45" s="850"/>
      <c r="CG45" s="851"/>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49"/>
      <c r="DW45" s="850"/>
      <c r="DX45" s="850"/>
      <c r="DY45" s="850"/>
      <c r="DZ45" s="852"/>
      <c r="EA45" s="226"/>
    </row>
    <row r="46" spans="1:131" ht="26.25" customHeight="1" x14ac:dyDescent="0.2">
      <c r="A46" s="234">
        <v>19</v>
      </c>
      <c r="B46" s="816"/>
      <c r="C46" s="817"/>
      <c r="D46" s="817"/>
      <c r="E46" s="817"/>
      <c r="F46" s="817"/>
      <c r="G46" s="817"/>
      <c r="H46" s="817"/>
      <c r="I46" s="817"/>
      <c r="J46" s="817"/>
      <c r="K46" s="817"/>
      <c r="L46" s="817"/>
      <c r="M46" s="817"/>
      <c r="N46" s="817"/>
      <c r="O46" s="817"/>
      <c r="P46" s="818"/>
      <c r="Q46" s="819"/>
      <c r="R46" s="820"/>
      <c r="S46" s="820"/>
      <c r="T46" s="820"/>
      <c r="U46" s="820"/>
      <c r="V46" s="820"/>
      <c r="W46" s="820"/>
      <c r="X46" s="820"/>
      <c r="Y46" s="820"/>
      <c r="Z46" s="820"/>
      <c r="AA46" s="820"/>
      <c r="AB46" s="820"/>
      <c r="AC46" s="820"/>
      <c r="AD46" s="820"/>
      <c r="AE46" s="821"/>
      <c r="AF46" s="822"/>
      <c r="AG46" s="823"/>
      <c r="AH46" s="823"/>
      <c r="AI46" s="823"/>
      <c r="AJ46" s="824"/>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49"/>
      <c r="BT46" s="850"/>
      <c r="BU46" s="850"/>
      <c r="BV46" s="850"/>
      <c r="BW46" s="850"/>
      <c r="BX46" s="850"/>
      <c r="BY46" s="850"/>
      <c r="BZ46" s="850"/>
      <c r="CA46" s="850"/>
      <c r="CB46" s="850"/>
      <c r="CC46" s="850"/>
      <c r="CD46" s="850"/>
      <c r="CE46" s="850"/>
      <c r="CF46" s="850"/>
      <c r="CG46" s="851"/>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49"/>
      <c r="DW46" s="850"/>
      <c r="DX46" s="850"/>
      <c r="DY46" s="850"/>
      <c r="DZ46" s="852"/>
      <c r="EA46" s="226"/>
    </row>
    <row r="47" spans="1:131" ht="26.25" customHeight="1" x14ac:dyDescent="0.2">
      <c r="A47" s="234">
        <v>20</v>
      </c>
      <c r="B47" s="816"/>
      <c r="C47" s="817"/>
      <c r="D47" s="817"/>
      <c r="E47" s="817"/>
      <c r="F47" s="817"/>
      <c r="G47" s="817"/>
      <c r="H47" s="817"/>
      <c r="I47" s="817"/>
      <c r="J47" s="817"/>
      <c r="K47" s="817"/>
      <c r="L47" s="817"/>
      <c r="M47" s="817"/>
      <c r="N47" s="817"/>
      <c r="O47" s="817"/>
      <c r="P47" s="818"/>
      <c r="Q47" s="819"/>
      <c r="R47" s="820"/>
      <c r="S47" s="820"/>
      <c r="T47" s="820"/>
      <c r="U47" s="820"/>
      <c r="V47" s="820"/>
      <c r="W47" s="820"/>
      <c r="X47" s="820"/>
      <c r="Y47" s="820"/>
      <c r="Z47" s="820"/>
      <c r="AA47" s="820"/>
      <c r="AB47" s="820"/>
      <c r="AC47" s="820"/>
      <c r="AD47" s="820"/>
      <c r="AE47" s="821"/>
      <c r="AF47" s="822"/>
      <c r="AG47" s="823"/>
      <c r="AH47" s="823"/>
      <c r="AI47" s="823"/>
      <c r="AJ47" s="824"/>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49"/>
      <c r="BT47" s="850"/>
      <c r="BU47" s="850"/>
      <c r="BV47" s="850"/>
      <c r="BW47" s="850"/>
      <c r="BX47" s="850"/>
      <c r="BY47" s="850"/>
      <c r="BZ47" s="850"/>
      <c r="CA47" s="850"/>
      <c r="CB47" s="850"/>
      <c r="CC47" s="850"/>
      <c r="CD47" s="850"/>
      <c r="CE47" s="850"/>
      <c r="CF47" s="850"/>
      <c r="CG47" s="851"/>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49"/>
      <c r="DW47" s="850"/>
      <c r="DX47" s="850"/>
      <c r="DY47" s="850"/>
      <c r="DZ47" s="852"/>
      <c r="EA47" s="226"/>
    </row>
    <row r="48" spans="1:131" ht="26.25" customHeight="1" x14ac:dyDescent="0.2">
      <c r="A48" s="234">
        <v>21</v>
      </c>
      <c r="B48" s="816"/>
      <c r="C48" s="817"/>
      <c r="D48" s="817"/>
      <c r="E48" s="817"/>
      <c r="F48" s="817"/>
      <c r="G48" s="817"/>
      <c r="H48" s="817"/>
      <c r="I48" s="817"/>
      <c r="J48" s="817"/>
      <c r="K48" s="817"/>
      <c r="L48" s="817"/>
      <c r="M48" s="817"/>
      <c r="N48" s="817"/>
      <c r="O48" s="817"/>
      <c r="P48" s="818"/>
      <c r="Q48" s="819"/>
      <c r="R48" s="820"/>
      <c r="S48" s="820"/>
      <c r="T48" s="820"/>
      <c r="U48" s="820"/>
      <c r="V48" s="820"/>
      <c r="W48" s="820"/>
      <c r="X48" s="820"/>
      <c r="Y48" s="820"/>
      <c r="Z48" s="820"/>
      <c r="AA48" s="820"/>
      <c r="AB48" s="820"/>
      <c r="AC48" s="820"/>
      <c r="AD48" s="820"/>
      <c r="AE48" s="821"/>
      <c r="AF48" s="822"/>
      <c r="AG48" s="823"/>
      <c r="AH48" s="823"/>
      <c r="AI48" s="823"/>
      <c r="AJ48" s="824"/>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49"/>
      <c r="BT48" s="850"/>
      <c r="BU48" s="850"/>
      <c r="BV48" s="850"/>
      <c r="BW48" s="850"/>
      <c r="BX48" s="850"/>
      <c r="BY48" s="850"/>
      <c r="BZ48" s="850"/>
      <c r="CA48" s="850"/>
      <c r="CB48" s="850"/>
      <c r="CC48" s="850"/>
      <c r="CD48" s="850"/>
      <c r="CE48" s="850"/>
      <c r="CF48" s="850"/>
      <c r="CG48" s="851"/>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49"/>
      <c r="DW48" s="850"/>
      <c r="DX48" s="850"/>
      <c r="DY48" s="850"/>
      <c r="DZ48" s="852"/>
      <c r="EA48" s="226"/>
    </row>
    <row r="49" spans="1:131" ht="26.25" customHeight="1" x14ac:dyDescent="0.2">
      <c r="A49" s="234">
        <v>22</v>
      </c>
      <c r="B49" s="816"/>
      <c r="C49" s="817"/>
      <c r="D49" s="817"/>
      <c r="E49" s="817"/>
      <c r="F49" s="817"/>
      <c r="G49" s="817"/>
      <c r="H49" s="817"/>
      <c r="I49" s="817"/>
      <c r="J49" s="817"/>
      <c r="K49" s="817"/>
      <c r="L49" s="817"/>
      <c r="M49" s="817"/>
      <c r="N49" s="817"/>
      <c r="O49" s="817"/>
      <c r="P49" s="818"/>
      <c r="Q49" s="819"/>
      <c r="R49" s="820"/>
      <c r="S49" s="820"/>
      <c r="T49" s="820"/>
      <c r="U49" s="820"/>
      <c r="V49" s="820"/>
      <c r="W49" s="820"/>
      <c r="X49" s="820"/>
      <c r="Y49" s="820"/>
      <c r="Z49" s="820"/>
      <c r="AA49" s="820"/>
      <c r="AB49" s="820"/>
      <c r="AC49" s="820"/>
      <c r="AD49" s="820"/>
      <c r="AE49" s="821"/>
      <c r="AF49" s="822"/>
      <c r="AG49" s="823"/>
      <c r="AH49" s="823"/>
      <c r="AI49" s="823"/>
      <c r="AJ49" s="824"/>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49"/>
      <c r="BT49" s="850"/>
      <c r="BU49" s="850"/>
      <c r="BV49" s="850"/>
      <c r="BW49" s="850"/>
      <c r="BX49" s="850"/>
      <c r="BY49" s="850"/>
      <c r="BZ49" s="850"/>
      <c r="CA49" s="850"/>
      <c r="CB49" s="850"/>
      <c r="CC49" s="850"/>
      <c r="CD49" s="850"/>
      <c r="CE49" s="850"/>
      <c r="CF49" s="850"/>
      <c r="CG49" s="851"/>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49"/>
      <c r="DW49" s="850"/>
      <c r="DX49" s="850"/>
      <c r="DY49" s="850"/>
      <c r="DZ49" s="852"/>
      <c r="EA49" s="226"/>
    </row>
    <row r="50" spans="1:131" ht="26.25" customHeight="1" x14ac:dyDescent="0.2">
      <c r="A50" s="234">
        <v>23</v>
      </c>
      <c r="B50" s="816"/>
      <c r="C50" s="817"/>
      <c r="D50" s="817"/>
      <c r="E50" s="817"/>
      <c r="F50" s="817"/>
      <c r="G50" s="817"/>
      <c r="H50" s="817"/>
      <c r="I50" s="817"/>
      <c r="J50" s="817"/>
      <c r="K50" s="817"/>
      <c r="L50" s="817"/>
      <c r="M50" s="817"/>
      <c r="N50" s="817"/>
      <c r="O50" s="817"/>
      <c r="P50" s="818"/>
      <c r="Q50" s="899"/>
      <c r="R50" s="900"/>
      <c r="S50" s="900"/>
      <c r="T50" s="900"/>
      <c r="U50" s="900"/>
      <c r="V50" s="900"/>
      <c r="W50" s="900"/>
      <c r="X50" s="900"/>
      <c r="Y50" s="900"/>
      <c r="Z50" s="900"/>
      <c r="AA50" s="900"/>
      <c r="AB50" s="900"/>
      <c r="AC50" s="900"/>
      <c r="AD50" s="900"/>
      <c r="AE50" s="901"/>
      <c r="AF50" s="822"/>
      <c r="AG50" s="823"/>
      <c r="AH50" s="823"/>
      <c r="AI50" s="823"/>
      <c r="AJ50" s="824"/>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49"/>
      <c r="BT50" s="850"/>
      <c r="BU50" s="850"/>
      <c r="BV50" s="850"/>
      <c r="BW50" s="850"/>
      <c r="BX50" s="850"/>
      <c r="BY50" s="850"/>
      <c r="BZ50" s="850"/>
      <c r="CA50" s="850"/>
      <c r="CB50" s="850"/>
      <c r="CC50" s="850"/>
      <c r="CD50" s="850"/>
      <c r="CE50" s="850"/>
      <c r="CF50" s="850"/>
      <c r="CG50" s="851"/>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49"/>
      <c r="DW50" s="850"/>
      <c r="DX50" s="850"/>
      <c r="DY50" s="850"/>
      <c r="DZ50" s="852"/>
      <c r="EA50" s="226"/>
    </row>
    <row r="51" spans="1:131" ht="26.25" customHeight="1" x14ac:dyDescent="0.2">
      <c r="A51" s="234">
        <v>24</v>
      </c>
      <c r="B51" s="816"/>
      <c r="C51" s="817"/>
      <c r="D51" s="817"/>
      <c r="E51" s="817"/>
      <c r="F51" s="817"/>
      <c r="G51" s="817"/>
      <c r="H51" s="817"/>
      <c r="I51" s="817"/>
      <c r="J51" s="817"/>
      <c r="K51" s="817"/>
      <c r="L51" s="817"/>
      <c r="M51" s="817"/>
      <c r="N51" s="817"/>
      <c r="O51" s="817"/>
      <c r="P51" s="818"/>
      <c r="Q51" s="899"/>
      <c r="R51" s="900"/>
      <c r="S51" s="900"/>
      <c r="T51" s="900"/>
      <c r="U51" s="900"/>
      <c r="V51" s="900"/>
      <c r="W51" s="900"/>
      <c r="X51" s="900"/>
      <c r="Y51" s="900"/>
      <c r="Z51" s="900"/>
      <c r="AA51" s="900"/>
      <c r="AB51" s="900"/>
      <c r="AC51" s="900"/>
      <c r="AD51" s="900"/>
      <c r="AE51" s="901"/>
      <c r="AF51" s="822"/>
      <c r="AG51" s="823"/>
      <c r="AH51" s="823"/>
      <c r="AI51" s="823"/>
      <c r="AJ51" s="824"/>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49"/>
      <c r="BT51" s="850"/>
      <c r="BU51" s="850"/>
      <c r="BV51" s="850"/>
      <c r="BW51" s="850"/>
      <c r="BX51" s="850"/>
      <c r="BY51" s="850"/>
      <c r="BZ51" s="850"/>
      <c r="CA51" s="850"/>
      <c r="CB51" s="850"/>
      <c r="CC51" s="850"/>
      <c r="CD51" s="850"/>
      <c r="CE51" s="850"/>
      <c r="CF51" s="850"/>
      <c r="CG51" s="851"/>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49"/>
      <c r="DW51" s="850"/>
      <c r="DX51" s="850"/>
      <c r="DY51" s="850"/>
      <c r="DZ51" s="852"/>
      <c r="EA51" s="226"/>
    </row>
    <row r="52" spans="1:131" ht="26.25" customHeight="1" x14ac:dyDescent="0.2">
      <c r="A52" s="234">
        <v>25</v>
      </c>
      <c r="B52" s="816"/>
      <c r="C52" s="817"/>
      <c r="D52" s="817"/>
      <c r="E52" s="817"/>
      <c r="F52" s="817"/>
      <c r="G52" s="817"/>
      <c r="H52" s="817"/>
      <c r="I52" s="817"/>
      <c r="J52" s="817"/>
      <c r="K52" s="817"/>
      <c r="L52" s="817"/>
      <c r="M52" s="817"/>
      <c r="N52" s="817"/>
      <c r="O52" s="817"/>
      <c r="P52" s="818"/>
      <c r="Q52" s="899"/>
      <c r="R52" s="900"/>
      <c r="S52" s="900"/>
      <c r="T52" s="900"/>
      <c r="U52" s="900"/>
      <c r="V52" s="900"/>
      <c r="W52" s="900"/>
      <c r="X52" s="900"/>
      <c r="Y52" s="900"/>
      <c r="Z52" s="900"/>
      <c r="AA52" s="900"/>
      <c r="AB52" s="900"/>
      <c r="AC52" s="900"/>
      <c r="AD52" s="900"/>
      <c r="AE52" s="901"/>
      <c r="AF52" s="822"/>
      <c r="AG52" s="823"/>
      <c r="AH52" s="823"/>
      <c r="AI52" s="823"/>
      <c r="AJ52" s="824"/>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49"/>
      <c r="BT52" s="850"/>
      <c r="BU52" s="850"/>
      <c r="BV52" s="850"/>
      <c r="BW52" s="850"/>
      <c r="BX52" s="850"/>
      <c r="BY52" s="850"/>
      <c r="BZ52" s="850"/>
      <c r="CA52" s="850"/>
      <c r="CB52" s="850"/>
      <c r="CC52" s="850"/>
      <c r="CD52" s="850"/>
      <c r="CE52" s="850"/>
      <c r="CF52" s="850"/>
      <c r="CG52" s="851"/>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49"/>
      <c r="DW52" s="850"/>
      <c r="DX52" s="850"/>
      <c r="DY52" s="850"/>
      <c r="DZ52" s="852"/>
      <c r="EA52" s="226"/>
    </row>
    <row r="53" spans="1:131" ht="26.25" customHeight="1" x14ac:dyDescent="0.2">
      <c r="A53" s="234">
        <v>26</v>
      </c>
      <c r="B53" s="816"/>
      <c r="C53" s="817"/>
      <c r="D53" s="817"/>
      <c r="E53" s="817"/>
      <c r="F53" s="817"/>
      <c r="G53" s="817"/>
      <c r="H53" s="817"/>
      <c r="I53" s="817"/>
      <c r="J53" s="817"/>
      <c r="K53" s="817"/>
      <c r="L53" s="817"/>
      <c r="M53" s="817"/>
      <c r="N53" s="817"/>
      <c r="O53" s="817"/>
      <c r="P53" s="818"/>
      <c r="Q53" s="899"/>
      <c r="R53" s="900"/>
      <c r="S53" s="900"/>
      <c r="T53" s="900"/>
      <c r="U53" s="900"/>
      <c r="V53" s="900"/>
      <c r="W53" s="900"/>
      <c r="X53" s="900"/>
      <c r="Y53" s="900"/>
      <c r="Z53" s="900"/>
      <c r="AA53" s="900"/>
      <c r="AB53" s="900"/>
      <c r="AC53" s="900"/>
      <c r="AD53" s="900"/>
      <c r="AE53" s="901"/>
      <c r="AF53" s="822"/>
      <c r="AG53" s="823"/>
      <c r="AH53" s="823"/>
      <c r="AI53" s="823"/>
      <c r="AJ53" s="824"/>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49"/>
      <c r="BT53" s="850"/>
      <c r="BU53" s="850"/>
      <c r="BV53" s="850"/>
      <c r="BW53" s="850"/>
      <c r="BX53" s="850"/>
      <c r="BY53" s="850"/>
      <c r="BZ53" s="850"/>
      <c r="CA53" s="850"/>
      <c r="CB53" s="850"/>
      <c r="CC53" s="850"/>
      <c r="CD53" s="850"/>
      <c r="CE53" s="850"/>
      <c r="CF53" s="850"/>
      <c r="CG53" s="851"/>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49"/>
      <c r="DW53" s="850"/>
      <c r="DX53" s="850"/>
      <c r="DY53" s="850"/>
      <c r="DZ53" s="852"/>
      <c r="EA53" s="226"/>
    </row>
    <row r="54" spans="1:131" ht="26.25" customHeight="1" x14ac:dyDescent="0.2">
      <c r="A54" s="234">
        <v>27</v>
      </c>
      <c r="B54" s="816"/>
      <c r="C54" s="817"/>
      <c r="D54" s="817"/>
      <c r="E54" s="817"/>
      <c r="F54" s="817"/>
      <c r="G54" s="817"/>
      <c r="H54" s="817"/>
      <c r="I54" s="817"/>
      <c r="J54" s="817"/>
      <c r="K54" s="817"/>
      <c r="L54" s="817"/>
      <c r="M54" s="817"/>
      <c r="N54" s="817"/>
      <c r="O54" s="817"/>
      <c r="P54" s="818"/>
      <c r="Q54" s="899"/>
      <c r="R54" s="900"/>
      <c r="S54" s="900"/>
      <c r="T54" s="900"/>
      <c r="U54" s="900"/>
      <c r="V54" s="900"/>
      <c r="W54" s="900"/>
      <c r="X54" s="900"/>
      <c r="Y54" s="900"/>
      <c r="Z54" s="900"/>
      <c r="AA54" s="900"/>
      <c r="AB54" s="900"/>
      <c r="AC54" s="900"/>
      <c r="AD54" s="900"/>
      <c r="AE54" s="901"/>
      <c r="AF54" s="822"/>
      <c r="AG54" s="823"/>
      <c r="AH54" s="823"/>
      <c r="AI54" s="823"/>
      <c r="AJ54" s="824"/>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49"/>
      <c r="BT54" s="850"/>
      <c r="BU54" s="850"/>
      <c r="BV54" s="850"/>
      <c r="BW54" s="850"/>
      <c r="BX54" s="850"/>
      <c r="BY54" s="850"/>
      <c r="BZ54" s="850"/>
      <c r="CA54" s="850"/>
      <c r="CB54" s="850"/>
      <c r="CC54" s="850"/>
      <c r="CD54" s="850"/>
      <c r="CE54" s="850"/>
      <c r="CF54" s="850"/>
      <c r="CG54" s="851"/>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49"/>
      <c r="DW54" s="850"/>
      <c r="DX54" s="850"/>
      <c r="DY54" s="850"/>
      <c r="DZ54" s="852"/>
      <c r="EA54" s="226"/>
    </row>
    <row r="55" spans="1:131" ht="26.25" customHeight="1" x14ac:dyDescent="0.2">
      <c r="A55" s="234">
        <v>28</v>
      </c>
      <c r="B55" s="816"/>
      <c r="C55" s="817"/>
      <c r="D55" s="817"/>
      <c r="E55" s="817"/>
      <c r="F55" s="817"/>
      <c r="G55" s="817"/>
      <c r="H55" s="817"/>
      <c r="I55" s="817"/>
      <c r="J55" s="817"/>
      <c r="K55" s="817"/>
      <c r="L55" s="817"/>
      <c r="M55" s="817"/>
      <c r="N55" s="817"/>
      <c r="O55" s="817"/>
      <c r="P55" s="818"/>
      <c r="Q55" s="899"/>
      <c r="R55" s="900"/>
      <c r="S55" s="900"/>
      <c r="T55" s="900"/>
      <c r="U55" s="900"/>
      <c r="V55" s="900"/>
      <c r="W55" s="900"/>
      <c r="X55" s="900"/>
      <c r="Y55" s="900"/>
      <c r="Z55" s="900"/>
      <c r="AA55" s="900"/>
      <c r="AB55" s="900"/>
      <c r="AC55" s="900"/>
      <c r="AD55" s="900"/>
      <c r="AE55" s="901"/>
      <c r="AF55" s="822"/>
      <c r="AG55" s="823"/>
      <c r="AH55" s="823"/>
      <c r="AI55" s="823"/>
      <c r="AJ55" s="824"/>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49"/>
      <c r="BT55" s="850"/>
      <c r="BU55" s="850"/>
      <c r="BV55" s="850"/>
      <c r="BW55" s="850"/>
      <c r="BX55" s="850"/>
      <c r="BY55" s="850"/>
      <c r="BZ55" s="850"/>
      <c r="CA55" s="850"/>
      <c r="CB55" s="850"/>
      <c r="CC55" s="850"/>
      <c r="CD55" s="850"/>
      <c r="CE55" s="850"/>
      <c r="CF55" s="850"/>
      <c r="CG55" s="851"/>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49"/>
      <c r="DW55" s="850"/>
      <c r="DX55" s="850"/>
      <c r="DY55" s="850"/>
      <c r="DZ55" s="852"/>
      <c r="EA55" s="226"/>
    </row>
    <row r="56" spans="1:131" ht="26.25" customHeight="1" x14ac:dyDescent="0.2">
      <c r="A56" s="234">
        <v>29</v>
      </c>
      <c r="B56" s="816"/>
      <c r="C56" s="817"/>
      <c r="D56" s="817"/>
      <c r="E56" s="817"/>
      <c r="F56" s="817"/>
      <c r="G56" s="817"/>
      <c r="H56" s="817"/>
      <c r="I56" s="817"/>
      <c r="J56" s="817"/>
      <c r="K56" s="817"/>
      <c r="L56" s="817"/>
      <c r="M56" s="817"/>
      <c r="N56" s="817"/>
      <c r="O56" s="817"/>
      <c r="P56" s="818"/>
      <c r="Q56" s="899"/>
      <c r="R56" s="900"/>
      <c r="S56" s="900"/>
      <c r="T56" s="900"/>
      <c r="U56" s="900"/>
      <c r="V56" s="900"/>
      <c r="W56" s="900"/>
      <c r="X56" s="900"/>
      <c r="Y56" s="900"/>
      <c r="Z56" s="900"/>
      <c r="AA56" s="900"/>
      <c r="AB56" s="900"/>
      <c r="AC56" s="900"/>
      <c r="AD56" s="900"/>
      <c r="AE56" s="901"/>
      <c r="AF56" s="822"/>
      <c r="AG56" s="823"/>
      <c r="AH56" s="823"/>
      <c r="AI56" s="823"/>
      <c r="AJ56" s="824"/>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49"/>
      <c r="BT56" s="850"/>
      <c r="BU56" s="850"/>
      <c r="BV56" s="850"/>
      <c r="BW56" s="850"/>
      <c r="BX56" s="850"/>
      <c r="BY56" s="850"/>
      <c r="BZ56" s="850"/>
      <c r="CA56" s="850"/>
      <c r="CB56" s="850"/>
      <c r="CC56" s="850"/>
      <c r="CD56" s="850"/>
      <c r="CE56" s="850"/>
      <c r="CF56" s="850"/>
      <c r="CG56" s="851"/>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49"/>
      <c r="DW56" s="850"/>
      <c r="DX56" s="850"/>
      <c r="DY56" s="850"/>
      <c r="DZ56" s="852"/>
      <c r="EA56" s="226"/>
    </row>
    <row r="57" spans="1:131" ht="26.25" customHeight="1" x14ac:dyDescent="0.2">
      <c r="A57" s="234">
        <v>30</v>
      </c>
      <c r="B57" s="816"/>
      <c r="C57" s="817"/>
      <c r="D57" s="817"/>
      <c r="E57" s="817"/>
      <c r="F57" s="817"/>
      <c r="G57" s="817"/>
      <c r="H57" s="817"/>
      <c r="I57" s="817"/>
      <c r="J57" s="817"/>
      <c r="K57" s="817"/>
      <c r="L57" s="817"/>
      <c r="M57" s="817"/>
      <c r="N57" s="817"/>
      <c r="O57" s="817"/>
      <c r="P57" s="818"/>
      <c r="Q57" s="899"/>
      <c r="R57" s="900"/>
      <c r="S57" s="900"/>
      <c r="T57" s="900"/>
      <c r="U57" s="900"/>
      <c r="V57" s="900"/>
      <c r="W57" s="900"/>
      <c r="X57" s="900"/>
      <c r="Y57" s="900"/>
      <c r="Z57" s="900"/>
      <c r="AA57" s="900"/>
      <c r="AB57" s="900"/>
      <c r="AC57" s="900"/>
      <c r="AD57" s="900"/>
      <c r="AE57" s="901"/>
      <c r="AF57" s="822"/>
      <c r="AG57" s="823"/>
      <c r="AH57" s="823"/>
      <c r="AI57" s="823"/>
      <c r="AJ57" s="824"/>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49"/>
      <c r="BT57" s="850"/>
      <c r="BU57" s="850"/>
      <c r="BV57" s="850"/>
      <c r="BW57" s="850"/>
      <c r="BX57" s="850"/>
      <c r="BY57" s="850"/>
      <c r="BZ57" s="850"/>
      <c r="CA57" s="850"/>
      <c r="CB57" s="850"/>
      <c r="CC57" s="850"/>
      <c r="CD57" s="850"/>
      <c r="CE57" s="850"/>
      <c r="CF57" s="850"/>
      <c r="CG57" s="851"/>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49"/>
      <c r="DW57" s="850"/>
      <c r="DX57" s="850"/>
      <c r="DY57" s="850"/>
      <c r="DZ57" s="852"/>
      <c r="EA57" s="226"/>
    </row>
    <row r="58" spans="1:131" ht="26.25" customHeight="1" x14ac:dyDescent="0.2">
      <c r="A58" s="234">
        <v>31</v>
      </c>
      <c r="B58" s="816"/>
      <c r="C58" s="817"/>
      <c r="D58" s="817"/>
      <c r="E58" s="817"/>
      <c r="F58" s="817"/>
      <c r="G58" s="817"/>
      <c r="H58" s="817"/>
      <c r="I58" s="817"/>
      <c r="J58" s="817"/>
      <c r="K58" s="817"/>
      <c r="L58" s="817"/>
      <c r="M58" s="817"/>
      <c r="N58" s="817"/>
      <c r="O58" s="817"/>
      <c r="P58" s="818"/>
      <c r="Q58" s="899"/>
      <c r="R58" s="900"/>
      <c r="S58" s="900"/>
      <c r="T58" s="900"/>
      <c r="U58" s="900"/>
      <c r="V58" s="900"/>
      <c r="W58" s="900"/>
      <c r="X58" s="900"/>
      <c r="Y58" s="900"/>
      <c r="Z58" s="900"/>
      <c r="AA58" s="900"/>
      <c r="AB58" s="900"/>
      <c r="AC58" s="900"/>
      <c r="AD58" s="900"/>
      <c r="AE58" s="901"/>
      <c r="AF58" s="822"/>
      <c r="AG58" s="823"/>
      <c r="AH58" s="823"/>
      <c r="AI58" s="823"/>
      <c r="AJ58" s="824"/>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49"/>
      <c r="BT58" s="850"/>
      <c r="BU58" s="850"/>
      <c r="BV58" s="850"/>
      <c r="BW58" s="850"/>
      <c r="BX58" s="850"/>
      <c r="BY58" s="850"/>
      <c r="BZ58" s="850"/>
      <c r="CA58" s="850"/>
      <c r="CB58" s="850"/>
      <c r="CC58" s="850"/>
      <c r="CD58" s="850"/>
      <c r="CE58" s="850"/>
      <c r="CF58" s="850"/>
      <c r="CG58" s="851"/>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49"/>
      <c r="DW58" s="850"/>
      <c r="DX58" s="850"/>
      <c r="DY58" s="850"/>
      <c r="DZ58" s="852"/>
      <c r="EA58" s="226"/>
    </row>
    <row r="59" spans="1:131" ht="26.25" customHeight="1" x14ac:dyDescent="0.2">
      <c r="A59" s="234">
        <v>32</v>
      </c>
      <c r="B59" s="816"/>
      <c r="C59" s="817"/>
      <c r="D59" s="817"/>
      <c r="E59" s="817"/>
      <c r="F59" s="817"/>
      <c r="G59" s="817"/>
      <c r="H59" s="817"/>
      <c r="I59" s="817"/>
      <c r="J59" s="817"/>
      <c r="K59" s="817"/>
      <c r="L59" s="817"/>
      <c r="M59" s="817"/>
      <c r="N59" s="817"/>
      <c r="O59" s="817"/>
      <c r="P59" s="818"/>
      <c r="Q59" s="899"/>
      <c r="R59" s="900"/>
      <c r="S59" s="900"/>
      <c r="T59" s="900"/>
      <c r="U59" s="900"/>
      <c r="V59" s="900"/>
      <c r="W59" s="900"/>
      <c r="X59" s="900"/>
      <c r="Y59" s="900"/>
      <c r="Z59" s="900"/>
      <c r="AA59" s="900"/>
      <c r="AB59" s="900"/>
      <c r="AC59" s="900"/>
      <c r="AD59" s="900"/>
      <c r="AE59" s="901"/>
      <c r="AF59" s="822"/>
      <c r="AG59" s="823"/>
      <c r="AH59" s="823"/>
      <c r="AI59" s="823"/>
      <c r="AJ59" s="824"/>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49"/>
      <c r="BT59" s="850"/>
      <c r="BU59" s="850"/>
      <c r="BV59" s="850"/>
      <c r="BW59" s="850"/>
      <c r="BX59" s="850"/>
      <c r="BY59" s="850"/>
      <c r="BZ59" s="850"/>
      <c r="CA59" s="850"/>
      <c r="CB59" s="850"/>
      <c r="CC59" s="850"/>
      <c r="CD59" s="850"/>
      <c r="CE59" s="850"/>
      <c r="CF59" s="850"/>
      <c r="CG59" s="851"/>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49"/>
      <c r="DW59" s="850"/>
      <c r="DX59" s="850"/>
      <c r="DY59" s="850"/>
      <c r="DZ59" s="852"/>
      <c r="EA59" s="226"/>
    </row>
    <row r="60" spans="1:131" ht="26.25" customHeight="1" x14ac:dyDescent="0.2">
      <c r="A60" s="234">
        <v>33</v>
      </c>
      <c r="B60" s="816"/>
      <c r="C60" s="817"/>
      <c r="D60" s="817"/>
      <c r="E60" s="817"/>
      <c r="F60" s="817"/>
      <c r="G60" s="817"/>
      <c r="H60" s="817"/>
      <c r="I60" s="817"/>
      <c r="J60" s="817"/>
      <c r="K60" s="817"/>
      <c r="L60" s="817"/>
      <c r="M60" s="817"/>
      <c r="N60" s="817"/>
      <c r="O60" s="817"/>
      <c r="P60" s="818"/>
      <c r="Q60" s="899"/>
      <c r="R60" s="900"/>
      <c r="S60" s="900"/>
      <c r="T60" s="900"/>
      <c r="U60" s="900"/>
      <c r="V60" s="900"/>
      <c r="W60" s="900"/>
      <c r="X60" s="900"/>
      <c r="Y60" s="900"/>
      <c r="Z60" s="900"/>
      <c r="AA60" s="900"/>
      <c r="AB60" s="900"/>
      <c r="AC60" s="900"/>
      <c r="AD60" s="900"/>
      <c r="AE60" s="901"/>
      <c r="AF60" s="822"/>
      <c r="AG60" s="823"/>
      <c r="AH60" s="823"/>
      <c r="AI60" s="823"/>
      <c r="AJ60" s="824"/>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49"/>
      <c r="BT60" s="850"/>
      <c r="BU60" s="850"/>
      <c r="BV60" s="850"/>
      <c r="BW60" s="850"/>
      <c r="BX60" s="850"/>
      <c r="BY60" s="850"/>
      <c r="BZ60" s="850"/>
      <c r="CA60" s="850"/>
      <c r="CB60" s="850"/>
      <c r="CC60" s="850"/>
      <c r="CD60" s="850"/>
      <c r="CE60" s="850"/>
      <c r="CF60" s="850"/>
      <c r="CG60" s="851"/>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49"/>
      <c r="DW60" s="850"/>
      <c r="DX60" s="850"/>
      <c r="DY60" s="850"/>
      <c r="DZ60" s="852"/>
      <c r="EA60" s="226"/>
    </row>
    <row r="61" spans="1:131" ht="26.25" customHeight="1" thickBot="1" x14ac:dyDescent="0.25">
      <c r="A61" s="234">
        <v>34</v>
      </c>
      <c r="B61" s="816"/>
      <c r="C61" s="817"/>
      <c r="D61" s="817"/>
      <c r="E61" s="817"/>
      <c r="F61" s="817"/>
      <c r="G61" s="817"/>
      <c r="H61" s="817"/>
      <c r="I61" s="817"/>
      <c r="J61" s="817"/>
      <c r="K61" s="817"/>
      <c r="L61" s="817"/>
      <c r="M61" s="817"/>
      <c r="N61" s="817"/>
      <c r="O61" s="817"/>
      <c r="P61" s="818"/>
      <c r="Q61" s="899"/>
      <c r="R61" s="900"/>
      <c r="S61" s="900"/>
      <c r="T61" s="900"/>
      <c r="U61" s="900"/>
      <c r="V61" s="900"/>
      <c r="W61" s="900"/>
      <c r="X61" s="900"/>
      <c r="Y61" s="900"/>
      <c r="Z61" s="900"/>
      <c r="AA61" s="900"/>
      <c r="AB61" s="900"/>
      <c r="AC61" s="900"/>
      <c r="AD61" s="900"/>
      <c r="AE61" s="901"/>
      <c r="AF61" s="822"/>
      <c r="AG61" s="823"/>
      <c r="AH61" s="823"/>
      <c r="AI61" s="823"/>
      <c r="AJ61" s="824"/>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49"/>
      <c r="BT61" s="850"/>
      <c r="BU61" s="850"/>
      <c r="BV61" s="850"/>
      <c r="BW61" s="850"/>
      <c r="BX61" s="850"/>
      <c r="BY61" s="850"/>
      <c r="BZ61" s="850"/>
      <c r="CA61" s="850"/>
      <c r="CB61" s="850"/>
      <c r="CC61" s="850"/>
      <c r="CD61" s="850"/>
      <c r="CE61" s="850"/>
      <c r="CF61" s="850"/>
      <c r="CG61" s="851"/>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49"/>
      <c r="DW61" s="850"/>
      <c r="DX61" s="850"/>
      <c r="DY61" s="850"/>
      <c r="DZ61" s="852"/>
      <c r="EA61" s="226"/>
    </row>
    <row r="62" spans="1:131" ht="26.25" customHeight="1" x14ac:dyDescent="0.2">
      <c r="A62" s="234">
        <v>35</v>
      </c>
      <c r="B62" s="816"/>
      <c r="C62" s="817"/>
      <c r="D62" s="817"/>
      <c r="E62" s="817"/>
      <c r="F62" s="817"/>
      <c r="G62" s="817"/>
      <c r="H62" s="817"/>
      <c r="I62" s="817"/>
      <c r="J62" s="817"/>
      <c r="K62" s="817"/>
      <c r="L62" s="817"/>
      <c r="M62" s="817"/>
      <c r="N62" s="817"/>
      <c r="O62" s="817"/>
      <c r="P62" s="818"/>
      <c r="Q62" s="899"/>
      <c r="R62" s="900"/>
      <c r="S62" s="900"/>
      <c r="T62" s="900"/>
      <c r="U62" s="900"/>
      <c r="V62" s="900"/>
      <c r="W62" s="900"/>
      <c r="X62" s="900"/>
      <c r="Y62" s="900"/>
      <c r="Z62" s="900"/>
      <c r="AA62" s="900"/>
      <c r="AB62" s="900"/>
      <c r="AC62" s="900"/>
      <c r="AD62" s="900"/>
      <c r="AE62" s="901"/>
      <c r="AF62" s="822"/>
      <c r="AG62" s="823"/>
      <c r="AH62" s="823"/>
      <c r="AI62" s="823"/>
      <c r="AJ62" s="824"/>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409</v>
      </c>
      <c r="BK62" s="870"/>
      <c r="BL62" s="870"/>
      <c r="BM62" s="870"/>
      <c r="BN62" s="871"/>
      <c r="BO62" s="237"/>
      <c r="BP62" s="237"/>
      <c r="BQ62" s="234">
        <v>56</v>
      </c>
      <c r="BR62" s="235"/>
      <c r="BS62" s="849"/>
      <c r="BT62" s="850"/>
      <c r="BU62" s="850"/>
      <c r="BV62" s="850"/>
      <c r="BW62" s="850"/>
      <c r="BX62" s="850"/>
      <c r="BY62" s="850"/>
      <c r="BZ62" s="850"/>
      <c r="CA62" s="850"/>
      <c r="CB62" s="850"/>
      <c r="CC62" s="850"/>
      <c r="CD62" s="850"/>
      <c r="CE62" s="850"/>
      <c r="CF62" s="850"/>
      <c r="CG62" s="851"/>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49"/>
      <c r="DW62" s="850"/>
      <c r="DX62" s="850"/>
      <c r="DY62" s="850"/>
      <c r="DZ62" s="852"/>
      <c r="EA62" s="226"/>
    </row>
    <row r="63" spans="1:131" ht="26.25" customHeight="1" thickBot="1" x14ac:dyDescent="0.25">
      <c r="A63" s="236" t="s">
        <v>388</v>
      </c>
      <c r="B63" s="853" t="s">
        <v>410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3362</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411</v>
      </c>
      <c r="BK63" s="916"/>
      <c r="BL63" s="916"/>
      <c r="BM63" s="916"/>
      <c r="BN63" s="917"/>
      <c r="BO63" s="237"/>
      <c r="BP63" s="237"/>
      <c r="BQ63" s="234">
        <v>57</v>
      </c>
      <c r="BR63" s="235"/>
      <c r="BS63" s="849"/>
      <c r="BT63" s="850"/>
      <c r="BU63" s="850"/>
      <c r="BV63" s="850"/>
      <c r="BW63" s="850"/>
      <c r="BX63" s="850"/>
      <c r="BY63" s="850"/>
      <c r="BZ63" s="850"/>
      <c r="CA63" s="850"/>
      <c r="CB63" s="850"/>
      <c r="CC63" s="850"/>
      <c r="CD63" s="850"/>
      <c r="CE63" s="850"/>
      <c r="CF63" s="850"/>
      <c r="CG63" s="851"/>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49"/>
      <c r="DW63" s="850"/>
      <c r="DX63" s="850"/>
      <c r="DY63" s="850"/>
      <c r="DZ63" s="85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49"/>
      <c r="BT64" s="850"/>
      <c r="BU64" s="850"/>
      <c r="BV64" s="850"/>
      <c r="BW64" s="850"/>
      <c r="BX64" s="850"/>
      <c r="BY64" s="850"/>
      <c r="BZ64" s="850"/>
      <c r="CA64" s="850"/>
      <c r="CB64" s="850"/>
      <c r="CC64" s="850"/>
      <c r="CD64" s="850"/>
      <c r="CE64" s="850"/>
      <c r="CF64" s="850"/>
      <c r="CG64" s="851"/>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49"/>
      <c r="DW64" s="850"/>
      <c r="DX64" s="850"/>
      <c r="DY64" s="850"/>
      <c r="DZ64" s="852"/>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49"/>
      <c r="BT65" s="850"/>
      <c r="BU65" s="850"/>
      <c r="BV65" s="850"/>
      <c r="BW65" s="850"/>
      <c r="BX65" s="850"/>
      <c r="BY65" s="850"/>
      <c r="BZ65" s="850"/>
      <c r="CA65" s="850"/>
      <c r="CB65" s="850"/>
      <c r="CC65" s="850"/>
      <c r="CD65" s="850"/>
      <c r="CE65" s="850"/>
      <c r="CF65" s="850"/>
      <c r="CG65" s="851"/>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49"/>
      <c r="DW65" s="850"/>
      <c r="DX65" s="850"/>
      <c r="DY65" s="850"/>
      <c r="DZ65" s="852"/>
      <c r="EA65" s="226"/>
    </row>
    <row r="66" spans="1:131" ht="26.25" customHeight="1" x14ac:dyDescent="0.2">
      <c r="A66" s="791" t="s">
        <v>413</v>
      </c>
      <c r="B66" s="792"/>
      <c r="C66" s="792"/>
      <c r="D66" s="792"/>
      <c r="E66" s="792"/>
      <c r="F66" s="792"/>
      <c r="G66" s="792"/>
      <c r="H66" s="792"/>
      <c r="I66" s="792"/>
      <c r="J66" s="792"/>
      <c r="K66" s="792"/>
      <c r="L66" s="792"/>
      <c r="M66" s="792"/>
      <c r="N66" s="792"/>
      <c r="O66" s="792"/>
      <c r="P66" s="793"/>
      <c r="Q66" s="797" t="s">
        <v>414</v>
      </c>
      <c r="R66" s="798"/>
      <c r="S66" s="798"/>
      <c r="T66" s="798"/>
      <c r="U66" s="799"/>
      <c r="V66" s="797" t="s">
        <v>415</v>
      </c>
      <c r="W66" s="798"/>
      <c r="X66" s="798"/>
      <c r="Y66" s="798"/>
      <c r="Z66" s="799"/>
      <c r="AA66" s="797" t="s">
        <v>416</v>
      </c>
      <c r="AB66" s="798"/>
      <c r="AC66" s="798"/>
      <c r="AD66" s="798"/>
      <c r="AE66" s="799"/>
      <c r="AF66" s="918" t="s">
        <v>417</v>
      </c>
      <c r="AG66" s="879"/>
      <c r="AH66" s="879"/>
      <c r="AI66" s="879"/>
      <c r="AJ66" s="919"/>
      <c r="AK66" s="797" t="s">
        <v>418</v>
      </c>
      <c r="AL66" s="792"/>
      <c r="AM66" s="792"/>
      <c r="AN66" s="792"/>
      <c r="AO66" s="793"/>
      <c r="AP66" s="797" t="s">
        <v>419</v>
      </c>
      <c r="AQ66" s="798"/>
      <c r="AR66" s="798"/>
      <c r="AS66" s="798"/>
      <c r="AT66" s="799"/>
      <c r="AU66" s="797" t="s">
        <v>420</v>
      </c>
      <c r="AV66" s="798"/>
      <c r="AW66" s="798"/>
      <c r="AX66" s="798"/>
      <c r="AY66" s="799"/>
      <c r="AZ66" s="797" t="s">
        <v>374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598</v>
      </c>
      <c r="C68" s="934"/>
      <c r="D68" s="934"/>
      <c r="E68" s="934"/>
      <c r="F68" s="934"/>
      <c r="G68" s="934"/>
      <c r="H68" s="934"/>
      <c r="I68" s="934"/>
      <c r="J68" s="934"/>
      <c r="K68" s="934"/>
      <c r="L68" s="934"/>
      <c r="M68" s="934"/>
      <c r="N68" s="934"/>
      <c r="O68" s="934"/>
      <c r="P68" s="935"/>
      <c r="Q68" s="936">
        <v>2283</v>
      </c>
      <c r="R68" s="930"/>
      <c r="S68" s="930"/>
      <c r="T68" s="930"/>
      <c r="U68" s="930"/>
      <c r="V68" s="930">
        <v>2283</v>
      </c>
      <c r="W68" s="930"/>
      <c r="X68" s="930"/>
      <c r="Y68" s="930"/>
      <c r="Z68" s="930"/>
      <c r="AA68" s="930">
        <v>0</v>
      </c>
      <c r="AB68" s="930"/>
      <c r="AC68" s="930"/>
      <c r="AD68" s="930"/>
      <c r="AE68" s="930"/>
      <c r="AF68" s="930">
        <v>0</v>
      </c>
      <c r="AG68" s="930"/>
      <c r="AH68" s="930"/>
      <c r="AI68" s="930"/>
      <c r="AJ68" s="930"/>
      <c r="AK68" s="930" t="s">
        <v>607</v>
      </c>
      <c r="AL68" s="930"/>
      <c r="AM68" s="930"/>
      <c r="AN68" s="930"/>
      <c r="AO68" s="930"/>
      <c r="AP68" s="930">
        <v>302</v>
      </c>
      <c r="AQ68" s="930"/>
      <c r="AR68" s="930"/>
      <c r="AS68" s="930"/>
      <c r="AT68" s="930"/>
      <c r="AU68" s="930">
        <v>57</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599</v>
      </c>
      <c r="C69" s="938"/>
      <c r="D69" s="938"/>
      <c r="E69" s="938"/>
      <c r="F69" s="938"/>
      <c r="G69" s="938"/>
      <c r="H69" s="938"/>
      <c r="I69" s="938"/>
      <c r="J69" s="938"/>
      <c r="K69" s="938"/>
      <c r="L69" s="938"/>
      <c r="M69" s="938"/>
      <c r="N69" s="938"/>
      <c r="O69" s="938"/>
      <c r="P69" s="939"/>
      <c r="Q69" s="940">
        <v>105</v>
      </c>
      <c r="R69" s="894"/>
      <c r="S69" s="894"/>
      <c r="T69" s="894"/>
      <c r="U69" s="894"/>
      <c r="V69" s="894">
        <v>103</v>
      </c>
      <c r="W69" s="894"/>
      <c r="X69" s="894"/>
      <c r="Y69" s="894"/>
      <c r="Z69" s="894"/>
      <c r="AA69" s="894">
        <v>2</v>
      </c>
      <c r="AB69" s="894"/>
      <c r="AC69" s="894"/>
      <c r="AD69" s="894"/>
      <c r="AE69" s="894"/>
      <c r="AF69" s="894">
        <v>2</v>
      </c>
      <c r="AG69" s="894"/>
      <c r="AH69" s="894"/>
      <c r="AI69" s="894"/>
      <c r="AJ69" s="894"/>
      <c r="AK69" s="894" t="s">
        <v>608</v>
      </c>
      <c r="AL69" s="894"/>
      <c r="AM69" s="894"/>
      <c r="AN69" s="894"/>
      <c r="AO69" s="894"/>
      <c r="AP69" s="894" t="s">
        <v>607</v>
      </c>
      <c r="AQ69" s="894"/>
      <c r="AR69" s="894"/>
      <c r="AS69" s="894"/>
      <c r="AT69" s="894"/>
      <c r="AU69" s="894" t="s">
        <v>607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600</v>
      </c>
      <c r="C70" s="938"/>
      <c r="D70" s="938"/>
      <c r="E70" s="938"/>
      <c r="F70" s="938"/>
      <c r="G70" s="938"/>
      <c r="H70" s="938"/>
      <c r="I70" s="938"/>
      <c r="J70" s="938"/>
      <c r="K70" s="938"/>
      <c r="L70" s="938"/>
      <c r="M70" s="938"/>
      <c r="N70" s="938"/>
      <c r="O70" s="938"/>
      <c r="P70" s="939"/>
      <c r="Q70" s="940">
        <v>2562</v>
      </c>
      <c r="R70" s="894"/>
      <c r="S70" s="894"/>
      <c r="T70" s="894"/>
      <c r="U70" s="894"/>
      <c r="V70" s="894">
        <v>2385</v>
      </c>
      <c r="W70" s="894"/>
      <c r="X70" s="894"/>
      <c r="Y70" s="894"/>
      <c r="Z70" s="894"/>
      <c r="AA70" s="894">
        <v>177</v>
      </c>
      <c r="AB70" s="894"/>
      <c r="AC70" s="894"/>
      <c r="AD70" s="894"/>
      <c r="AE70" s="894"/>
      <c r="AF70" s="894">
        <v>177</v>
      </c>
      <c r="AG70" s="894"/>
      <c r="AH70" s="894"/>
      <c r="AI70" s="894"/>
      <c r="AJ70" s="894"/>
      <c r="AK70" s="894" t="s">
        <v>607</v>
      </c>
      <c r="AL70" s="894"/>
      <c r="AM70" s="894"/>
      <c r="AN70" s="894"/>
      <c r="AO70" s="894"/>
      <c r="AP70" s="894" t="s">
        <v>607</v>
      </c>
      <c r="AQ70" s="894"/>
      <c r="AR70" s="894"/>
      <c r="AS70" s="894"/>
      <c r="AT70" s="894"/>
      <c r="AU70" s="894" t="s">
        <v>607</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601</v>
      </c>
      <c r="C71" s="938"/>
      <c r="D71" s="938"/>
      <c r="E71" s="938"/>
      <c r="F71" s="938"/>
      <c r="G71" s="938"/>
      <c r="H71" s="938"/>
      <c r="I71" s="938"/>
      <c r="J71" s="938"/>
      <c r="K71" s="938"/>
      <c r="L71" s="938"/>
      <c r="M71" s="938"/>
      <c r="N71" s="938"/>
      <c r="O71" s="938"/>
      <c r="P71" s="939"/>
      <c r="Q71" s="940">
        <v>4678</v>
      </c>
      <c r="R71" s="894"/>
      <c r="S71" s="894"/>
      <c r="T71" s="894"/>
      <c r="U71" s="894"/>
      <c r="V71" s="894">
        <v>4271</v>
      </c>
      <c r="W71" s="894"/>
      <c r="X71" s="894"/>
      <c r="Y71" s="894"/>
      <c r="Z71" s="894"/>
      <c r="AA71" s="894">
        <v>407</v>
      </c>
      <c r="AB71" s="894"/>
      <c r="AC71" s="894"/>
      <c r="AD71" s="894"/>
      <c r="AE71" s="894"/>
      <c r="AF71" s="894">
        <v>407</v>
      </c>
      <c r="AG71" s="894"/>
      <c r="AH71" s="894"/>
      <c r="AI71" s="894"/>
      <c r="AJ71" s="894"/>
      <c r="AK71" s="894">
        <v>61</v>
      </c>
      <c r="AL71" s="894"/>
      <c r="AM71" s="894"/>
      <c r="AN71" s="894"/>
      <c r="AO71" s="894"/>
      <c r="AP71" s="894" t="s">
        <v>607</v>
      </c>
      <c r="AQ71" s="894"/>
      <c r="AR71" s="894"/>
      <c r="AS71" s="894"/>
      <c r="AT71" s="894"/>
      <c r="AU71" s="894" t="s">
        <v>607</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631</v>
      </c>
      <c r="C72" s="938"/>
      <c r="D72" s="938"/>
      <c r="E72" s="938"/>
      <c r="F72" s="938"/>
      <c r="G72" s="938"/>
      <c r="H72" s="938"/>
      <c r="I72" s="938"/>
      <c r="J72" s="938"/>
      <c r="K72" s="938"/>
      <c r="L72" s="938"/>
      <c r="M72" s="938"/>
      <c r="N72" s="938"/>
      <c r="O72" s="938"/>
      <c r="P72" s="939"/>
      <c r="Q72" s="940">
        <v>717</v>
      </c>
      <c r="R72" s="894"/>
      <c r="S72" s="894"/>
      <c r="T72" s="894"/>
      <c r="U72" s="894"/>
      <c r="V72" s="894">
        <v>714</v>
      </c>
      <c r="W72" s="894"/>
      <c r="X72" s="894"/>
      <c r="Y72" s="894"/>
      <c r="Z72" s="894"/>
      <c r="AA72" s="894">
        <v>3</v>
      </c>
      <c r="AB72" s="894"/>
      <c r="AC72" s="894"/>
      <c r="AD72" s="894"/>
      <c r="AE72" s="894"/>
      <c r="AF72" s="894">
        <v>3</v>
      </c>
      <c r="AG72" s="894"/>
      <c r="AH72" s="894"/>
      <c r="AI72" s="894"/>
      <c r="AJ72" s="894"/>
      <c r="AK72" s="894">
        <v>9</v>
      </c>
      <c r="AL72" s="894"/>
      <c r="AM72" s="894"/>
      <c r="AN72" s="894"/>
      <c r="AO72" s="894"/>
      <c r="AP72" s="894" t="s">
        <v>607</v>
      </c>
      <c r="AQ72" s="894"/>
      <c r="AR72" s="894"/>
      <c r="AS72" s="894"/>
      <c r="AT72" s="894"/>
      <c r="AU72" s="894" t="s">
        <v>607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602</v>
      </c>
      <c r="C73" s="938"/>
      <c r="D73" s="938"/>
      <c r="E73" s="938"/>
      <c r="F73" s="938"/>
      <c r="G73" s="938"/>
      <c r="H73" s="938"/>
      <c r="I73" s="938"/>
      <c r="J73" s="938"/>
      <c r="K73" s="938"/>
      <c r="L73" s="938"/>
      <c r="M73" s="938"/>
      <c r="N73" s="938"/>
      <c r="O73" s="938"/>
      <c r="P73" s="939"/>
      <c r="Q73" s="940">
        <v>453</v>
      </c>
      <c r="R73" s="894"/>
      <c r="S73" s="894"/>
      <c r="T73" s="894"/>
      <c r="U73" s="894"/>
      <c r="V73" s="894">
        <v>436</v>
      </c>
      <c r="W73" s="894"/>
      <c r="X73" s="894"/>
      <c r="Y73" s="894"/>
      <c r="Z73" s="894"/>
      <c r="AA73" s="894">
        <v>17</v>
      </c>
      <c r="AB73" s="894"/>
      <c r="AC73" s="894"/>
      <c r="AD73" s="894"/>
      <c r="AE73" s="894"/>
      <c r="AF73" s="894">
        <v>17</v>
      </c>
      <c r="AG73" s="894"/>
      <c r="AH73" s="894"/>
      <c r="AI73" s="894"/>
      <c r="AJ73" s="894"/>
      <c r="AK73" s="894" t="s">
        <v>607</v>
      </c>
      <c r="AL73" s="894"/>
      <c r="AM73" s="894"/>
      <c r="AN73" s="894"/>
      <c r="AO73" s="894"/>
      <c r="AP73" s="894">
        <v>3580</v>
      </c>
      <c r="AQ73" s="894"/>
      <c r="AR73" s="894"/>
      <c r="AS73" s="894"/>
      <c r="AT73" s="894"/>
      <c r="AU73" s="894">
        <v>120</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603</v>
      </c>
      <c r="C74" s="938"/>
      <c r="D74" s="938"/>
      <c r="E74" s="938"/>
      <c r="F74" s="938"/>
      <c r="G74" s="938"/>
      <c r="H74" s="938"/>
      <c r="I74" s="938"/>
      <c r="J74" s="938"/>
      <c r="K74" s="938"/>
      <c r="L74" s="938"/>
      <c r="M74" s="938"/>
      <c r="N74" s="938"/>
      <c r="O74" s="938"/>
      <c r="P74" s="939"/>
      <c r="Q74" s="940">
        <v>7</v>
      </c>
      <c r="R74" s="894"/>
      <c r="S74" s="894"/>
      <c r="T74" s="894"/>
      <c r="U74" s="894"/>
      <c r="V74" s="894">
        <v>6</v>
      </c>
      <c r="W74" s="894"/>
      <c r="X74" s="894"/>
      <c r="Y74" s="894"/>
      <c r="Z74" s="894"/>
      <c r="AA74" s="894">
        <v>1</v>
      </c>
      <c r="AB74" s="894"/>
      <c r="AC74" s="894"/>
      <c r="AD74" s="894"/>
      <c r="AE74" s="894"/>
      <c r="AF74" s="894">
        <v>1</v>
      </c>
      <c r="AG74" s="894"/>
      <c r="AH74" s="894"/>
      <c r="AI74" s="894"/>
      <c r="AJ74" s="894"/>
      <c r="AK74" s="894">
        <v>0</v>
      </c>
      <c r="AL74" s="894"/>
      <c r="AM74" s="894"/>
      <c r="AN74" s="894"/>
      <c r="AO74" s="894"/>
      <c r="AP74" s="894" t="s">
        <v>607</v>
      </c>
      <c r="AQ74" s="894"/>
      <c r="AR74" s="894"/>
      <c r="AS74" s="894"/>
      <c r="AT74" s="894"/>
      <c r="AU74" s="894" t="s">
        <v>607</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604</v>
      </c>
      <c r="C75" s="938"/>
      <c r="D75" s="938"/>
      <c r="E75" s="938"/>
      <c r="F75" s="938"/>
      <c r="G75" s="938"/>
      <c r="H75" s="938"/>
      <c r="I75" s="938"/>
      <c r="J75" s="938"/>
      <c r="K75" s="938"/>
      <c r="L75" s="938"/>
      <c r="M75" s="938"/>
      <c r="N75" s="938"/>
      <c r="O75" s="938"/>
      <c r="P75" s="939"/>
      <c r="Q75" s="941">
        <v>51</v>
      </c>
      <c r="R75" s="942"/>
      <c r="S75" s="942"/>
      <c r="T75" s="942"/>
      <c r="U75" s="898"/>
      <c r="V75" s="943">
        <v>47</v>
      </c>
      <c r="W75" s="942"/>
      <c r="X75" s="942"/>
      <c r="Y75" s="942"/>
      <c r="Z75" s="898"/>
      <c r="AA75" s="943">
        <v>4</v>
      </c>
      <c r="AB75" s="942"/>
      <c r="AC75" s="942"/>
      <c r="AD75" s="942"/>
      <c r="AE75" s="898"/>
      <c r="AF75" s="943">
        <v>4</v>
      </c>
      <c r="AG75" s="942"/>
      <c r="AH75" s="942"/>
      <c r="AI75" s="942"/>
      <c r="AJ75" s="898"/>
      <c r="AK75" s="943" t="s">
        <v>607</v>
      </c>
      <c r="AL75" s="942"/>
      <c r="AM75" s="942"/>
      <c r="AN75" s="942"/>
      <c r="AO75" s="898"/>
      <c r="AP75" s="943" t="s">
        <v>607</v>
      </c>
      <c r="AQ75" s="942"/>
      <c r="AR75" s="942"/>
      <c r="AS75" s="942"/>
      <c r="AT75" s="898"/>
      <c r="AU75" s="943" t="s">
        <v>607</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605</v>
      </c>
      <c r="C76" s="938"/>
      <c r="D76" s="938"/>
      <c r="E76" s="938"/>
      <c r="F76" s="938"/>
      <c r="G76" s="938"/>
      <c r="H76" s="938"/>
      <c r="I76" s="938"/>
      <c r="J76" s="938"/>
      <c r="K76" s="938"/>
      <c r="L76" s="938"/>
      <c r="M76" s="938"/>
      <c r="N76" s="938"/>
      <c r="O76" s="938"/>
      <c r="P76" s="939"/>
      <c r="Q76" s="941">
        <v>551</v>
      </c>
      <c r="R76" s="942"/>
      <c r="S76" s="942"/>
      <c r="T76" s="942"/>
      <c r="U76" s="898"/>
      <c r="V76" s="943">
        <v>514</v>
      </c>
      <c r="W76" s="942"/>
      <c r="X76" s="942"/>
      <c r="Y76" s="942"/>
      <c r="Z76" s="898"/>
      <c r="AA76" s="943">
        <v>37</v>
      </c>
      <c r="AB76" s="942"/>
      <c r="AC76" s="942"/>
      <c r="AD76" s="942"/>
      <c r="AE76" s="898"/>
      <c r="AF76" s="943">
        <v>37</v>
      </c>
      <c r="AG76" s="942"/>
      <c r="AH76" s="942"/>
      <c r="AI76" s="942"/>
      <c r="AJ76" s="898"/>
      <c r="AK76" s="943" t="s">
        <v>607</v>
      </c>
      <c r="AL76" s="942"/>
      <c r="AM76" s="942"/>
      <c r="AN76" s="942"/>
      <c r="AO76" s="898"/>
      <c r="AP76" s="943" t="s">
        <v>607</v>
      </c>
      <c r="AQ76" s="942"/>
      <c r="AR76" s="942"/>
      <c r="AS76" s="942"/>
      <c r="AT76" s="898"/>
      <c r="AU76" s="943" t="s">
        <v>607</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606</v>
      </c>
      <c r="C77" s="938"/>
      <c r="D77" s="938"/>
      <c r="E77" s="938"/>
      <c r="F77" s="938"/>
      <c r="G77" s="938"/>
      <c r="H77" s="938"/>
      <c r="I77" s="938"/>
      <c r="J77" s="938"/>
      <c r="K77" s="938"/>
      <c r="L77" s="938"/>
      <c r="M77" s="938"/>
      <c r="N77" s="938"/>
      <c r="O77" s="938"/>
      <c r="P77" s="939"/>
      <c r="Q77" s="941">
        <v>108850</v>
      </c>
      <c r="R77" s="942"/>
      <c r="S77" s="942"/>
      <c r="T77" s="942"/>
      <c r="U77" s="898"/>
      <c r="V77" s="943">
        <v>106341</v>
      </c>
      <c r="W77" s="942"/>
      <c r="X77" s="942"/>
      <c r="Y77" s="942"/>
      <c r="Z77" s="898"/>
      <c r="AA77" s="943">
        <v>2509</v>
      </c>
      <c r="AB77" s="942"/>
      <c r="AC77" s="942"/>
      <c r="AD77" s="942"/>
      <c r="AE77" s="898"/>
      <c r="AF77" s="943">
        <v>2509</v>
      </c>
      <c r="AG77" s="942"/>
      <c r="AH77" s="942"/>
      <c r="AI77" s="942"/>
      <c r="AJ77" s="898"/>
      <c r="AK77" s="943">
        <v>1942</v>
      </c>
      <c r="AL77" s="942"/>
      <c r="AM77" s="942"/>
      <c r="AN77" s="942"/>
      <c r="AO77" s="898"/>
      <c r="AP77" s="943" t="s">
        <v>607</v>
      </c>
      <c r="AQ77" s="942"/>
      <c r="AR77" s="942"/>
      <c r="AS77" s="942"/>
      <c r="AT77" s="898"/>
      <c r="AU77" s="943" t="s">
        <v>607</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t="s">
        <v>609</v>
      </c>
      <c r="C78" s="938"/>
      <c r="D78" s="938"/>
      <c r="E78" s="938"/>
      <c r="F78" s="938"/>
      <c r="G78" s="938"/>
      <c r="H78" s="938"/>
      <c r="I78" s="938"/>
      <c r="J78" s="938"/>
      <c r="K78" s="938"/>
      <c r="L78" s="938"/>
      <c r="M78" s="938"/>
      <c r="N78" s="938"/>
      <c r="O78" s="938"/>
      <c r="P78" s="939"/>
      <c r="Q78" s="940">
        <v>10</v>
      </c>
      <c r="R78" s="894"/>
      <c r="S78" s="894"/>
      <c r="T78" s="894"/>
      <c r="U78" s="894"/>
      <c r="V78" s="894">
        <v>8</v>
      </c>
      <c r="W78" s="894"/>
      <c r="X78" s="894"/>
      <c r="Y78" s="894"/>
      <c r="Z78" s="894"/>
      <c r="AA78" s="894">
        <v>2</v>
      </c>
      <c r="AB78" s="894"/>
      <c r="AC78" s="894"/>
      <c r="AD78" s="894"/>
      <c r="AE78" s="894"/>
      <c r="AF78" s="894">
        <v>2</v>
      </c>
      <c r="AG78" s="894"/>
      <c r="AH78" s="894"/>
      <c r="AI78" s="894"/>
      <c r="AJ78" s="894"/>
      <c r="AK78" s="894" t="s">
        <v>624</v>
      </c>
      <c r="AL78" s="894"/>
      <c r="AM78" s="894"/>
      <c r="AN78" s="894"/>
      <c r="AO78" s="894"/>
      <c r="AP78" s="894" t="s">
        <v>625</v>
      </c>
      <c r="AQ78" s="894"/>
      <c r="AR78" s="894"/>
      <c r="AS78" s="894"/>
      <c r="AT78" s="894"/>
      <c r="AU78" s="894" t="s">
        <v>625</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388</v>
      </c>
      <c r="B88" s="853" t="s">
        <v>421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53" t="s">
        <v>422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429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430</v>
      </c>
      <c r="AB109" s="957"/>
      <c r="AC109" s="957"/>
      <c r="AD109" s="957"/>
      <c r="AE109" s="958"/>
      <c r="AF109" s="956" t="s">
        <v>431</v>
      </c>
      <c r="AG109" s="957"/>
      <c r="AH109" s="957"/>
      <c r="AI109" s="957"/>
      <c r="AJ109" s="958"/>
      <c r="AK109" s="956" t="s">
        <v>301</v>
      </c>
      <c r="AL109" s="957"/>
      <c r="AM109" s="957"/>
      <c r="AN109" s="957"/>
      <c r="AO109" s="958"/>
      <c r="AP109" s="956" t="s">
        <v>432</v>
      </c>
      <c r="AQ109" s="957"/>
      <c r="AR109" s="957"/>
      <c r="AS109" s="957"/>
      <c r="AT109" s="959"/>
      <c r="AU109" s="976" t="s">
        <v>429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430</v>
      </c>
      <c r="BR109" s="957"/>
      <c r="BS109" s="957"/>
      <c r="BT109" s="957"/>
      <c r="BU109" s="958"/>
      <c r="BV109" s="956" t="s">
        <v>431</v>
      </c>
      <c r="BW109" s="957"/>
      <c r="BX109" s="957"/>
      <c r="BY109" s="957"/>
      <c r="BZ109" s="958"/>
      <c r="CA109" s="956" t="s">
        <v>301</v>
      </c>
      <c r="CB109" s="957"/>
      <c r="CC109" s="957"/>
      <c r="CD109" s="957"/>
      <c r="CE109" s="958"/>
      <c r="CF109" s="977" t="s">
        <v>432</v>
      </c>
      <c r="CG109" s="977"/>
      <c r="CH109" s="977"/>
      <c r="CI109" s="977"/>
      <c r="CJ109" s="977"/>
      <c r="CK109" s="956" t="s">
        <v>433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430</v>
      </c>
      <c r="DH109" s="957"/>
      <c r="DI109" s="957"/>
      <c r="DJ109" s="957"/>
      <c r="DK109" s="958"/>
      <c r="DL109" s="956" t="s">
        <v>431</v>
      </c>
      <c r="DM109" s="957"/>
      <c r="DN109" s="957"/>
      <c r="DO109" s="957"/>
      <c r="DP109" s="958"/>
      <c r="DQ109" s="956" t="s">
        <v>301</v>
      </c>
      <c r="DR109" s="957"/>
      <c r="DS109" s="957"/>
      <c r="DT109" s="957"/>
      <c r="DU109" s="958"/>
      <c r="DV109" s="956" t="s">
        <v>432</v>
      </c>
      <c r="DW109" s="957"/>
      <c r="DX109" s="957"/>
      <c r="DY109" s="957"/>
      <c r="DZ109" s="959"/>
    </row>
    <row r="110" spans="1:131" s="226" customFormat="1" ht="26.25" customHeight="1" x14ac:dyDescent="0.2">
      <c r="A110" s="960" t="s">
        <v>434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1376549</v>
      </c>
      <c r="AB110" s="964"/>
      <c r="AC110" s="964"/>
      <c r="AD110" s="964"/>
      <c r="AE110" s="965"/>
      <c r="AF110" s="966">
        <v>1439619</v>
      </c>
      <c r="AG110" s="964"/>
      <c r="AH110" s="964"/>
      <c r="AI110" s="964"/>
      <c r="AJ110" s="965"/>
      <c r="AK110" s="966">
        <v>1485542</v>
      </c>
      <c r="AL110" s="964"/>
      <c r="AM110" s="964"/>
      <c r="AN110" s="964"/>
      <c r="AO110" s="965"/>
      <c r="AP110" s="967">
        <v>14.4</v>
      </c>
      <c r="AQ110" s="968"/>
      <c r="AR110" s="968"/>
      <c r="AS110" s="968"/>
      <c r="AT110" s="969"/>
      <c r="AU110" s="970" t="s">
        <v>73</v>
      </c>
      <c r="AV110" s="971"/>
      <c r="AW110" s="971"/>
      <c r="AX110" s="971"/>
      <c r="AY110" s="971"/>
      <c r="AZ110" s="993" t="s">
        <v>435</v>
      </c>
      <c r="BA110" s="961"/>
      <c r="BB110" s="961"/>
      <c r="BC110" s="961"/>
      <c r="BD110" s="961"/>
      <c r="BE110" s="961"/>
      <c r="BF110" s="961"/>
      <c r="BG110" s="961"/>
      <c r="BH110" s="961"/>
      <c r="BI110" s="961"/>
      <c r="BJ110" s="961"/>
      <c r="BK110" s="961"/>
      <c r="BL110" s="961"/>
      <c r="BM110" s="961"/>
      <c r="BN110" s="961"/>
      <c r="BO110" s="961"/>
      <c r="BP110" s="962"/>
      <c r="BQ110" s="994">
        <v>17764133</v>
      </c>
      <c r="BR110" s="995"/>
      <c r="BS110" s="995"/>
      <c r="BT110" s="995"/>
      <c r="BU110" s="995"/>
      <c r="BV110" s="995">
        <v>18074227</v>
      </c>
      <c r="BW110" s="995"/>
      <c r="BX110" s="995"/>
      <c r="BY110" s="995"/>
      <c r="BZ110" s="995"/>
      <c r="CA110" s="995">
        <v>18054050</v>
      </c>
      <c r="CB110" s="995"/>
      <c r="CC110" s="995"/>
      <c r="CD110" s="995"/>
      <c r="CE110" s="995"/>
      <c r="CF110" s="1008">
        <v>174.4</v>
      </c>
      <c r="CG110" s="1009"/>
      <c r="CH110" s="1009"/>
      <c r="CI110" s="1009"/>
      <c r="CJ110" s="1009"/>
      <c r="CK110" s="1010" t="s">
        <v>436</v>
      </c>
      <c r="CL110" s="1011"/>
      <c r="CM110" s="993" t="s">
        <v>437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438</v>
      </c>
      <c r="DH110" s="995"/>
      <c r="DI110" s="995"/>
      <c r="DJ110" s="995"/>
      <c r="DK110" s="995"/>
      <c r="DL110" s="995" t="s">
        <v>439</v>
      </c>
      <c r="DM110" s="995"/>
      <c r="DN110" s="995"/>
      <c r="DO110" s="995"/>
      <c r="DP110" s="995"/>
      <c r="DQ110" s="995" t="s">
        <v>440</v>
      </c>
      <c r="DR110" s="995"/>
      <c r="DS110" s="995"/>
      <c r="DT110" s="995"/>
      <c r="DU110" s="995"/>
      <c r="DV110" s="996" t="s">
        <v>439</v>
      </c>
      <c r="DW110" s="996"/>
      <c r="DX110" s="996"/>
      <c r="DY110" s="996"/>
      <c r="DZ110" s="997"/>
    </row>
    <row r="111" spans="1:131" s="226" customFormat="1" ht="26.25" customHeight="1" x14ac:dyDescent="0.2">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442</v>
      </c>
      <c r="AB111" s="1002"/>
      <c r="AC111" s="1002"/>
      <c r="AD111" s="1002"/>
      <c r="AE111" s="1003"/>
      <c r="AF111" s="1004" t="s">
        <v>443</v>
      </c>
      <c r="AG111" s="1002"/>
      <c r="AH111" s="1002"/>
      <c r="AI111" s="1002"/>
      <c r="AJ111" s="1003"/>
      <c r="AK111" s="1004" t="s">
        <v>444</v>
      </c>
      <c r="AL111" s="1002"/>
      <c r="AM111" s="1002"/>
      <c r="AN111" s="1002"/>
      <c r="AO111" s="1003"/>
      <c r="AP111" s="1005" t="s">
        <v>445</v>
      </c>
      <c r="AQ111" s="1006"/>
      <c r="AR111" s="1006"/>
      <c r="AS111" s="1006"/>
      <c r="AT111" s="1007"/>
      <c r="AU111" s="972"/>
      <c r="AV111" s="973"/>
      <c r="AW111" s="973"/>
      <c r="AX111" s="973"/>
      <c r="AY111" s="973"/>
      <c r="AZ111" s="986" t="s">
        <v>446</v>
      </c>
      <c r="BA111" s="987"/>
      <c r="BB111" s="987"/>
      <c r="BC111" s="987"/>
      <c r="BD111" s="987"/>
      <c r="BE111" s="987"/>
      <c r="BF111" s="987"/>
      <c r="BG111" s="987"/>
      <c r="BH111" s="987"/>
      <c r="BI111" s="987"/>
      <c r="BJ111" s="987"/>
      <c r="BK111" s="987"/>
      <c r="BL111" s="987"/>
      <c r="BM111" s="987"/>
      <c r="BN111" s="987"/>
      <c r="BO111" s="987"/>
      <c r="BP111" s="988"/>
      <c r="BQ111" s="989" t="s">
        <v>443</v>
      </c>
      <c r="BR111" s="990"/>
      <c r="BS111" s="990"/>
      <c r="BT111" s="990"/>
      <c r="BU111" s="990"/>
      <c r="BV111" s="990" t="s">
        <v>447</v>
      </c>
      <c r="BW111" s="990"/>
      <c r="BX111" s="990"/>
      <c r="BY111" s="990"/>
      <c r="BZ111" s="990"/>
      <c r="CA111" s="990" t="s">
        <v>440</v>
      </c>
      <c r="CB111" s="990"/>
      <c r="CC111" s="990"/>
      <c r="CD111" s="990"/>
      <c r="CE111" s="990"/>
      <c r="CF111" s="984" t="s">
        <v>439</v>
      </c>
      <c r="CG111" s="985"/>
      <c r="CH111" s="985"/>
      <c r="CI111" s="985"/>
      <c r="CJ111" s="985"/>
      <c r="CK111" s="1012"/>
      <c r="CL111" s="1013"/>
      <c r="CM111" s="986" t="s">
        <v>448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386</v>
      </c>
      <c r="DH111" s="990"/>
      <c r="DI111" s="990"/>
      <c r="DJ111" s="990"/>
      <c r="DK111" s="990"/>
      <c r="DL111" s="990" t="s">
        <v>443</v>
      </c>
      <c r="DM111" s="990"/>
      <c r="DN111" s="990"/>
      <c r="DO111" s="990"/>
      <c r="DP111" s="990"/>
      <c r="DQ111" s="990" t="s">
        <v>442</v>
      </c>
      <c r="DR111" s="990"/>
      <c r="DS111" s="990"/>
      <c r="DT111" s="990"/>
      <c r="DU111" s="990"/>
      <c r="DV111" s="991" t="s">
        <v>449</v>
      </c>
      <c r="DW111" s="991"/>
      <c r="DX111" s="991"/>
      <c r="DY111" s="991"/>
      <c r="DZ111" s="992"/>
    </row>
    <row r="112" spans="1:131" s="226" customFormat="1" ht="26.25" customHeight="1" x14ac:dyDescent="0.2">
      <c r="A112" s="1016" t="s">
        <v>450</v>
      </c>
      <c r="B112" s="1017"/>
      <c r="C112" s="987" t="s">
        <v>451</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440</v>
      </c>
      <c r="AB112" s="1023"/>
      <c r="AC112" s="1023"/>
      <c r="AD112" s="1023"/>
      <c r="AE112" s="1024"/>
      <c r="AF112" s="1025" t="s">
        <v>447</v>
      </c>
      <c r="AG112" s="1023"/>
      <c r="AH112" s="1023"/>
      <c r="AI112" s="1023"/>
      <c r="AJ112" s="1024"/>
      <c r="AK112" s="1025" t="s">
        <v>442</v>
      </c>
      <c r="AL112" s="1023"/>
      <c r="AM112" s="1023"/>
      <c r="AN112" s="1023"/>
      <c r="AO112" s="1024"/>
      <c r="AP112" s="1026" t="s">
        <v>443</v>
      </c>
      <c r="AQ112" s="1027"/>
      <c r="AR112" s="1027"/>
      <c r="AS112" s="1027"/>
      <c r="AT112" s="1028"/>
      <c r="AU112" s="972"/>
      <c r="AV112" s="973"/>
      <c r="AW112" s="973"/>
      <c r="AX112" s="973"/>
      <c r="AY112" s="973"/>
      <c r="AZ112" s="986" t="s">
        <v>452</v>
      </c>
      <c r="BA112" s="987"/>
      <c r="BB112" s="987"/>
      <c r="BC112" s="987"/>
      <c r="BD112" s="987"/>
      <c r="BE112" s="987"/>
      <c r="BF112" s="987"/>
      <c r="BG112" s="987"/>
      <c r="BH112" s="987"/>
      <c r="BI112" s="987"/>
      <c r="BJ112" s="987"/>
      <c r="BK112" s="987"/>
      <c r="BL112" s="987"/>
      <c r="BM112" s="987"/>
      <c r="BN112" s="987"/>
      <c r="BO112" s="987"/>
      <c r="BP112" s="988"/>
      <c r="BQ112" s="989">
        <v>7770603</v>
      </c>
      <c r="BR112" s="990"/>
      <c r="BS112" s="990"/>
      <c r="BT112" s="990"/>
      <c r="BU112" s="990"/>
      <c r="BV112" s="990">
        <v>7969702</v>
      </c>
      <c r="BW112" s="990"/>
      <c r="BX112" s="990"/>
      <c r="BY112" s="990"/>
      <c r="BZ112" s="990"/>
      <c r="CA112" s="990">
        <v>7940804</v>
      </c>
      <c r="CB112" s="990"/>
      <c r="CC112" s="990"/>
      <c r="CD112" s="990"/>
      <c r="CE112" s="990"/>
      <c r="CF112" s="984">
        <v>76.7</v>
      </c>
      <c r="CG112" s="985"/>
      <c r="CH112" s="985"/>
      <c r="CI112" s="985"/>
      <c r="CJ112" s="985"/>
      <c r="CK112" s="1012"/>
      <c r="CL112" s="1013"/>
      <c r="CM112" s="986" t="s">
        <v>453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447</v>
      </c>
      <c r="DH112" s="990"/>
      <c r="DI112" s="990"/>
      <c r="DJ112" s="990"/>
      <c r="DK112" s="990"/>
      <c r="DL112" s="990" t="s">
        <v>443</v>
      </c>
      <c r="DM112" s="990"/>
      <c r="DN112" s="990"/>
      <c r="DO112" s="990"/>
      <c r="DP112" s="990"/>
      <c r="DQ112" s="990" t="s">
        <v>445</v>
      </c>
      <c r="DR112" s="990"/>
      <c r="DS112" s="990"/>
      <c r="DT112" s="990"/>
      <c r="DU112" s="990"/>
      <c r="DV112" s="991" t="s">
        <v>438</v>
      </c>
      <c r="DW112" s="991"/>
      <c r="DX112" s="991"/>
      <c r="DY112" s="991"/>
      <c r="DZ112" s="992"/>
    </row>
    <row r="113" spans="1:130" s="226" customFormat="1" ht="26.25" customHeight="1" x14ac:dyDescent="0.2">
      <c r="A113" s="1018"/>
      <c r="B113" s="1019"/>
      <c r="C113" s="987" t="s">
        <v>454</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814112</v>
      </c>
      <c r="AB113" s="1002"/>
      <c r="AC113" s="1002"/>
      <c r="AD113" s="1002"/>
      <c r="AE113" s="1003"/>
      <c r="AF113" s="1004">
        <v>855370</v>
      </c>
      <c r="AG113" s="1002"/>
      <c r="AH113" s="1002"/>
      <c r="AI113" s="1002"/>
      <c r="AJ113" s="1003"/>
      <c r="AK113" s="1004">
        <v>778125</v>
      </c>
      <c r="AL113" s="1002"/>
      <c r="AM113" s="1002"/>
      <c r="AN113" s="1002"/>
      <c r="AO113" s="1003"/>
      <c r="AP113" s="1005">
        <v>7.5</v>
      </c>
      <c r="AQ113" s="1006"/>
      <c r="AR113" s="1006"/>
      <c r="AS113" s="1006"/>
      <c r="AT113" s="1007"/>
      <c r="AU113" s="972"/>
      <c r="AV113" s="973"/>
      <c r="AW113" s="973"/>
      <c r="AX113" s="973"/>
      <c r="AY113" s="973"/>
      <c r="AZ113" s="986" t="s">
        <v>455</v>
      </c>
      <c r="BA113" s="987"/>
      <c r="BB113" s="987"/>
      <c r="BC113" s="987"/>
      <c r="BD113" s="987"/>
      <c r="BE113" s="987"/>
      <c r="BF113" s="987"/>
      <c r="BG113" s="987"/>
      <c r="BH113" s="987"/>
      <c r="BI113" s="987"/>
      <c r="BJ113" s="987"/>
      <c r="BK113" s="987"/>
      <c r="BL113" s="987"/>
      <c r="BM113" s="987"/>
      <c r="BN113" s="987"/>
      <c r="BO113" s="987"/>
      <c r="BP113" s="988"/>
      <c r="BQ113" s="989">
        <v>240211</v>
      </c>
      <c r="BR113" s="990"/>
      <c r="BS113" s="990"/>
      <c r="BT113" s="990"/>
      <c r="BU113" s="990"/>
      <c r="BV113" s="990">
        <v>206900</v>
      </c>
      <c r="BW113" s="990"/>
      <c r="BX113" s="990"/>
      <c r="BY113" s="990"/>
      <c r="BZ113" s="990"/>
      <c r="CA113" s="990">
        <v>177258</v>
      </c>
      <c r="CB113" s="990"/>
      <c r="CC113" s="990"/>
      <c r="CD113" s="990"/>
      <c r="CE113" s="990"/>
      <c r="CF113" s="984">
        <v>1.7</v>
      </c>
      <c r="CG113" s="985"/>
      <c r="CH113" s="985"/>
      <c r="CI113" s="985"/>
      <c r="CJ113" s="985"/>
      <c r="CK113" s="1012"/>
      <c r="CL113" s="1013"/>
      <c r="CM113" s="986" t="s">
        <v>456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386</v>
      </c>
      <c r="DH113" s="1023"/>
      <c r="DI113" s="1023"/>
      <c r="DJ113" s="1023"/>
      <c r="DK113" s="1024"/>
      <c r="DL113" s="1025" t="s">
        <v>438</v>
      </c>
      <c r="DM113" s="1023"/>
      <c r="DN113" s="1023"/>
      <c r="DO113" s="1023"/>
      <c r="DP113" s="1024"/>
      <c r="DQ113" s="1025" t="s">
        <v>445</v>
      </c>
      <c r="DR113" s="1023"/>
      <c r="DS113" s="1023"/>
      <c r="DT113" s="1023"/>
      <c r="DU113" s="1024"/>
      <c r="DV113" s="1026" t="s">
        <v>438</v>
      </c>
      <c r="DW113" s="1027"/>
      <c r="DX113" s="1027"/>
      <c r="DY113" s="1027"/>
      <c r="DZ113" s="1028"/>
    </row>
    <row r="114" spans="1:130" s="226" customFormat="1" ht="26.25" customHeight="1" x14ac:dyDescent="0.2">
      <c r="A114" s="1018"/>
      <c r="B114" s="1019"/>
      <c r="C114" s="987" t="s">
        <v>457</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21844</v>
      </c>
      <c r="AB114" s="1023"/>
      <c r="AC114" s="1023"/>
      <c r="AD114" s="1023"/>
      <c r="AE114" s="1024"/>
      <c r="AF114" s="1025">
        <v>34027</v>
      </c>
      <c r="AG114" s="1023"/>
      <c r="AH114" s="1023"/>
      <c r="AI114" s="1023"/>
      <c r="AJ114" s="1024"/>
      <c r="AK114" s="1025">
        <v>31559</v>
      </c>
      <c r="AL114" s="1023"/>
      <c r="AM114" s="1023"/>
      <c r="AN114" s="1023"/>
      <c r="AO114" s="1024"/>
      <c r="AP114" s="1026">
        <v>0.3</v>
      </c>
      <c r="AQ114" s="1027"/>
      <c r="AR114" s="1027"/>
      <c r="AS114" s="1027"/>
      <c r="AT114" s="1028"/>
      <c r="AU114" s="972"/>
      <c r="AV114" s="973"/>
      <c r="AW114" s="973"/>
      <c r="AX114" s="973"/>
      <c r="AY114" s="973"/>
      <c r="AZ114" s="986" t="s">
        <v>458</v>
      </c>
      <c r="BA114" s="987"/>
      <c r="BB114" s="987"/>
      <c r="BC114" s="987"/>
      <c r="BD114" s="987"/>
      <c r="BE114" s="987"/>
      <c r="BF114" s="987"/>
      <c r="BG114" s="987"/>
      <c r="BH114" s="987"/>
      <c r="BI114" s="987"/>
      <c r="BJ114" s="987"/>
      <c r="BK114" s="987"/>
      <c r="BL114" s="987"/>
      <c r="BM114" s="987"/>
      <c r="BN114" s="987"/>
      <c r="BO114" s="987"/>
      <c r="BP114" s="988"/>
      <c r="BQ114" s="989">
        <v>2665333</v>
      </c>
      <c r="BR114" s="990"/>
      <c r="BS114" s="990"/>
      <c r="BT114" s="990"/>
      <c r="BU114" s="990"/>
      <c r="BV114" s="990">
        <v>2656891</v>
      </c>
      <c r="BW114" s="990"/>
      <c r="BX114" s="990"/>
      <c r="BY114" s="990"/>
      <c r="BZ114" s="990"/>
      <c r="CA114" s="990">
        <v>2600515</v>
      </c>
      <c r="CB114" s="990"/>
      <c r="CC114" s="990"/>
      <c r="CD114" s="990"/>
      <c r="CE114" s="990"/>
      <c r="CF114" s="984">
        <v>25.1</v>
      </c>
      <c r="CG114" s="985"/>
      <c r="CH114" s="985"/>
      <c r="CI114" s="985"/>
      <c r="CJ114" s="985"/>
      <c r="CK114" s="1012"/>
      <c r="CL114" s="1013"/>
      <c r="CM114" s="986" t="s">
        <v>459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438</v>
      </c>
      <c r="DH114" s="1023"/>
      <c r="DI114" s="1023"/>
      <c r="DJ114" s="1023"/>
      <c r="DK114" s="1024"/>
      <c r="DL114" s="1025" t="s">
        <v>460</v>
      </c>
      <c r="DM114" s="1023"/>
      <c r="DN114" s="1023"/>
      <c r="DO114" s="1023"/>
      <c r="DP114" s="1024"/>
      <c r="DQ114" s="1025" t="s">
        <v>442</v>
      </c>
      <c r="DR114" s="1023"/>
      <c r="DS114" s="1023"/>
      <c r="DT114" s="1023"/>
      <c r="DU114" s="1024"/>
      <c r="DV114" s="1026" t="s">
        <v>443</v>
      </c>
      <c r="DW114" s="1027"/>
      <c r="DX114" s="1027"/>
      <c r="DY114" s="1027"/>
      <c r="DZ114" s="1028"/>
    </row>
    <row r="115" spans="1:130" s="226" customFormat="1" ht="26.25" customHeight="1" x14ac:dyDescent="0.2">
      <c r="A115" s="1018"/>
      <c r="B115" s="1019"/>
      <c r="C115" s="987" t="s">
        <v>461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445</v>
      </c>
      <c r="AB115" s="1002"/>
      <c r="AC115" s="1002"/>
      <c r="AD115" s="1002"/>
      <c r="AE115" s="1003"/>
      <c r="AF115" s="1004" t="s">
        <v>445</v>
      </c>
      <c r="AG115" s="1002"/>
      <c r="AH115" s="1002"/>
      <c r="AI115" s="1002"/>
      <c r="AJ115" s="1003"/>
      <c r="AK115" s="1004" t="s">
        <v>445</v>
      </c>
      <c r="AL115" s="1002"/>
      <c r="AM115" s="1002"/>
      <c r="AN115" s="1002"/>
      <c r="AO115" s="1003"/>
      <c r="AP115" s="1005" t="s">
        <v>438</v>
      </c>
      <c r="AQ115" s="1006"/>
      <c r="AR115" s="1006"/>
      <c r="AS115" s="1006"/>
      <c r="AT115" s="1007"/>
      <c r="AU115" s="972"/>
      <c r="AV115" s="973"/>
      <c r="AW115" s="973"/>
      <c r="AX115" s="973"/>
      <c r="AY115" s="973"/>
      <c r="AZ115" s="986" t="s">
        <v>462</v>
      </c>
      <c r="BA115" s="987"/>
      <c r="BB115" s="987"/>
      <c r="BC115" s="987"/>
      <c r="BD115" s="987"/>
      <c r="BE115" s="987"/>
      <c r="BF115" s="987"/>
      <c r="BG115" s="987"/>
      <c r="BH115" s="987"/>
      <c r="BI115" s="987"/>
      <c r="BJ115" s="987"/>
      <c r="BK115" s="987"/>
      <c r="BL115" s="987"/>
      <c r="BM115" s="987"/>
      <c r="BN115" s="987"/>
      <c r="BO115" s="987"/>
      <c r="BP115" s="988"/>
      <c r="BQ115" s="989">
        <v>1082154</v>
      </c>
      <c r="BR115" s="990"/>
      <c r="BS115" s="990"/>
      <c r="BT115" s="990"/>
      <c r="BU115" s="990"/>
      <c r="BV115" s="990">
        <v>1051570</v>
      </c>
      <c r="BW115" s="990"/>
      <c r="BX115" s="990"/>
      <c r="BY115" s="990"/>
      <c r="BZ115" s="990"/>
      <c r="CA115" s="990">
        <v>1010691</v>
      </c>
      <c r="CB115" s="990"/>
      <c r="CC115" s="990"/>
      <c r="CD115" s="990"/>
      <c r="CE115" s="990"/>
      <c r="CF115" s="984">
        <v>9.8000000000000007</v>
      </c>
      <c r="CG115" s="985"/>
      <c r="CH115" s="985"/>
      <c r="CI115" s="985"/>
      <c r="CJ115" s="985"/>
      <c r="CK115" s="1012"/>
      <c r="CL115" s="1013"/>
      <c r="CM115" s="986" t="s">
        <v>463</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443</v>
      </c>
      <c r="DH115" s="1023"/>
      <c r="DI115" s="1023"/>
      <c r="DJ115" s="1023"/>
      <c r="DK115" s="1024"/>
      <c r="DL115" s="1025" t="s">
        <v>445</v>
      </c>
      <c r="DM115" s="1023"/>
      <c r="DN115" s="1023"/>
      <c r="DO115" s="1023"/>
      <c r="DP115" s="1024"/>
      <c r="DQ115" s="1025" t="s">
        <v>445</v>
      </c>
      <c r="DR115" s="1023"/>
      <c r="DS115" s="1023"/>
      <c r="DT115" s="1023"/>
      <c r="DU115" s="1024"/>
      <c r="DV115" s="1026" t="s">
        <v>445</v>
      </c>
      <c r="DW115" s="1027"/>
      <c r="DX115" s="1027"/>
      <c r="DY115" s="1027"/>
      <c r="DZ115" s="1028"/>
    </row>
    <row r="116" spans="1:130" s="226" customFormat="1" ht="26.25" customHeight="1" x14ac:dyDescent="0.2">
      <c r="A116" s="1020"/>
      <c r="B116" s="1021"/>
      <c r="C116" s="1029" t="s">
        <v>464</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447</v>
      </c>
      <c r="AB116" s="1023"/>
      <c r="AC116" s="1023"/>
      <c r="AD116" s="1023"/>
      <c r="AE116" s="1024"/>
      <c r="AF116" s="1025" t="s">
        <v>443</v>
      </c>
      <c r="AG116" s="1023"/>
      <c r="AH116" s="1023"/>
      <c r="AI116" s="1023"/>
      <c r="AJ116" s="1024"/>
      <c r="AK116" s="1025" t="s">
        <v>440</v>
      </c>
      <c r="AL116" s="1023"/>
      <c r="AM116" s="1023"/>
      <c r="AN116" s="1023"/>
      <c r="AO116" s="1024"/>
      <c r="AP116" s="1026" t="s">
        <v>444</v>
      </c>
      <c r="AQ116" s="1027"/>
      <c r="AR116" s="1027"/>
      <c r="AS116" s="1027"/>
      <c r="AT116" s="1028"/>
      <c r="AU116" s="972"/>
      <c r="AV116" s="973"/>
      <c r="AW116" s="973"/>
      <c r="AX116" s="973"/>
      <c r="AY116" s="973"/>
      <c r="AZ116" s="1031" t="s">
        <v>465</v>
      </c>
      <c r="BA116" s="1032"/>
      <c r="BB116" s="1032"/>
      <c r="BC116" s="1032"/>
      <c r="BD116" s="1032"/>
      <c r="BE116" s="1032"/>
      <c r="BF116" s="1032"/>
      <c r="BG116" s="1032"/>
      <c r="BH116" s="1032"/>
      <c r="BI116" s="1032"/>
      <c r="BJ116" s="1032"/>
      <c r="BK116" s="1032"/>
      <c r="BL116" s="1032"/>
      <c r="BM116" s="1032"/>
      <c r="BN116" s="1032"/>
      <c r="BO116" s="1032"/>
      <c r="BP116" s="1033"/>
      <c r="BQ116" s="989" t="s">
        <v>438</v>
      </c>
      <c r="BR116" s="990"/>
      <c r="BS116" s="990"/>
      <c r="BT116" s="990"/>
      <c r="BU116" s="990"/>
      <c r="BV116" s="990" t="s">
        <v>445</v>
      </c>
      <c r="BW116" s="990"/>
      <c r="BX116" s="990"/>
      <c r="BY116" s="990"/>
      <c r="BZ116" s="990"/>
      <c r="CA116" s="990" t="s">
        <v>449</v>
      </c>
      <c r="CB116" s="990"/>
      <c r="CC116" s="990"/>
      <c r="CD116" s="990"/>
      <c r="CE116" s="990"/>
      <c r="CF116" s="984" t="s">
        <v>445</v>
      </c>
      <c r="CG116" s="985"/>
      <c r="CH116" s="985"/>
      <c r="CI116" s="985"/>
      <c r="CJ116" s="985"/>
      <c r="CK116" s="1012"/>
      <c r="CL116" s="1013"/>
      <c r="CM116" s="986" t="s">
        <v>466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440</v>
      </c>
      <c r="DH116" s="1023"/>
      <c r="DI116" s="1023"/>
      <c r="DJ116" s="1023"/>
      <c r="DK116" s="1024"/>
      <c r="DL116" s="1025" t="s">
        <v>386</v>
      </c>
      <c r="DM116" s="1023"/>
      <c r="DN116" s="1023"/>
      <c r="DO116" s="1023"/>
      <c r="DP116" s="1024"/>
      <c r="DQ116" s="1025" t="s">
        <v>443</v>
      </c>
      <c r="DR116" s="1023"/>
      <c r="DS116" s="1023"/>
      <c r="DT116" s="1023"/>
      <c r="DU116" s="1024"/>
      <c r="DV116" s="1026" t="s">
        <v>442</v>
      </c>
      <c r="DW116" s="1027"/>
      <c r="DX116" s="1027"/>
      <c r="DY116" s="1027"/>
      <c r="DZ116" s="1028"/>
    </row>
    <row r="117" spans="1:130" s="226" customFormat="1" ht="26.25" customHeight="1" x14ac:dyDescent="0.2">
      <c r="A117" s="976" t="s">
        <v>185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467</v>
      </c>
      <c r="Z117" s="958"/>
      <c r="AA117" s="1042">
        <v>2212505</v>
      </c>
      <c r="AB117" s="1043"/>
      <c r="AC117" s="1043"/>
      <c r="AD117" s="1043"/>
      <c r="AE117" s="1044"/>
      <c r="AF117" s="1045">
        <v>2329016</v>
      </c>
      <c r="AG117" s="1043"/>
      <c r="AH117" s="1043"/>
      <c r="AI117" s="1043"/>
      <c r="AJ117" s="1044"/>
      <c r="AK117" s="1045">
        <v>2295226</v>
      </c>
      <c r="AL117" s="1043"/>
      <c r="AM117" s="1043"/>
      <c r="AN117" s="1043"/>
      <c r="AO117" s="1044"/>
      <c r="AP117" s="1046"/>
      <c r="AQ117" s="1047"/>
      <c r="AR117" s="1047"/>
      <c r="AS117" s="1047"/>
      <c r="AT117" s="1048"/>
      <c r="AU117" s="972"/>
      <c r="AV117" s="973"/>
      <c r="AW117" s="973"/>
      <c r="AX117" s="973"/>
      <c r="AY117" s="973"/>
      <c r="AZ117" s="1038" t="s">
        <v>468</v>
      </c>
      <c r="BA117" s="1039"/>
      <c r="BB117" s="1039"/>
      <c r="BC117" s="1039"/>
      <c r="BD117" s="1039"/>
      <c r="BE117" s="1039"/>
      <c r="BF117" s="1039"/>
      <c r="BG117" s="1039"/>
      <c r="BH117" s="1039"/>
      <c r="BI117" s="1039"/>
      <c r="BJ117" s="1039"/>
      <c r="BK117" s="1039"/>
      <c r="BL117" s="1039"/>
      <c r="BM117" s="1039"/>
      <c r="BN117" s="1039"/>
      <c r="BO117" s="1039"/>
      <c r="BP117" s="1040"/>
      <c r="BQ117" s="989" t="s">
        <v>443</v>
      </c>
      <c r="BR117" s="990"/>
      <c r="BS117" s="990"/>
      <c r="BT117" s="990"/>
      <c r="BU117" s="990"/>
      <c r="BV117" s="990" t="s">
        <v>443</v>
      </c>
      <c r="BW117" s="990"/>
      <c r="BX117" s="990"/>
      <c r="BY117" s="990"/>
      <c r="BZ117" s="990"/>
      <c r="CA117" s="990" t="s">
        <v>447</v>
      </c>
      <c r="CB117" s="990"/>
      <c r="CC117" s="990"/>
      <c r="CD117" s="990"/>
      <c r="CE117" s="990"/>
      <c r="CF117" s="984" t="s">
        <v>460</v>
      </c>
      <c r="CG117" s="985"/>
      <c r="CH117" s="985"/>
      <c r="CI117" s="985"/>
      <c r="CJ117" s="985"/>
      <c r="CK117" s="1012"/>
      <c r="CL117" s="1013"/>
      <c r="CM117" s="986" t="s">
        <v>469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449</v>
      </c>
      <c r="DH117" s="1023"/>
      <c r="DI117" s="1023"/>
      <c r="DJ117" s="1023"/>
      <c r="DK117" s="1024"/>
      <c r="DL117" s="1025" t="s">
        <v>386</v>
      </c>
      <c r="DM117" s="1023"/>
      <c r="DN117" s="1023"/>
      <c r="DO117" s="1023"/>
      <c r="DP117" s="1024"/>
      <c r="DQ117" s="1025" t="s">
        <v>447</v>
      </c>
      <c r="DR117" s="1023"/>
      <c r="DS117" s="1023"/>
      <c r="DT117" s="1023"/>
      <c r="DU117" s="1024"/>
      <c r="DV117" s="1026" t="s">
        <v>443</v>
      </c>
      <c r="DW117" s="1027"/>
      <c r="DX117" s="1027"/>
      <c r="DY117" s="1027"/>
      <c r="DZ117" s="1028"/>
    </row>
    <row r="118" spans="1:130" s="226" customFormat="1" ht="26.25" customHeight="1" x14ac:dyDescent="0.2">
      <c r="A118" s="976" t="s">
        <v>433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430</v>
      </c>
      <c r="AB118" s="957"/>
      <c r="AC118" s="957"/>
      <c r="AD118" s="957"/>
      <c r="AE118" s="958"/>
      <c r="AF118" s="956" t="s">
        <v>431</v>
      </c>
      <c r="AG118" s="957"/>
      <c r="AH118" s="957"/>
      <c r="AI118" s="957"/>
      <c r="AJ118" s="958"/>
      <c r="AK118" s="956" t="s">
        <v>301</v>
      </c>
      <c r="AL118" s="957"/>
      <c r="AM118" s="957"/>
      <c r="AN118" s="957"/>
      <c r="AO118" s="958"/>
      <c r="AP118" s="1034" t="s">
        <v>432</v>
      </c>
      <c r="AQ118" s="1035"/>
      <c r="AR118" s="1035"/>
      <c r="AS118" s="1035"/>
      <c r="AT118" s="1036"/>
      <c r="AU118" s="972"/>
      <c r="AV118" s="973"/>
      <c r="AW118" s="973"/>
      <c r="AX118" s="973"/>
      <c r="AY118" s="973"/>
      <c r="AZ118" s="1037" t="s">
        <v>470</v>
      </c>
      <c r="BA118" s="1029"/>
      <c r="BB118" s="1029"/>
      <c r="BC118" s="1029"/>
      <c r="BD118" s="1029"/>
      <c r="BE118" s="1029"/>
      <c r="BF118" s="1029"/>
      <c r="BG118" s="1029"/>
      <c r="BH118" s="1029"/>
      <c r="BI118" s="1029"/>
      <c r="BJ118" s="1029"/>
      <c r="BK118" s="1029"/>
      <c r="BL118" s="1029"/>
      <c r="BM118" s="1029"/>
      <c r="BN118" s="1029"/>
      <c r="BO118" s="1029"/>
      <c r="BP118" s="1030"/>
      <c r="BQ118" s="1063" t="s">
        <v>449</v>
      </c>
      <c r="BR118" s="1064"/>
      <c r="BS118" s="1064"/>
      <c r="BT118" s="1064"/>
      <c r="BU118" s="1064"/>
      <c r="BV118" s="1064" t="s">
        <v>386</v>
      </c>
      <c r="BW118" s="1064"/>
      <c r="BX118" s="1064"/>
      <c r="BY118" s="1064"/>
      <c r="BZ118" s="1064"/>
      <c r="CA118" s="1064" t="s">
        <v>440</v>
      </c>
      <c r="CB118" s="1064"/>
      <c r="CC118" s="1064"/>
      <c r="CD118" s="1064"/>
      <c r="CE118" s="1064"/>
      <c r="CF118" s="984" t="s">
        <v>443</v>
      </c>
      <c r="CG118" s="985"/>
      <c r="CH118" s="985"/>
      <c r="CI118" s="985"/>
      <c r="CJ118" s="985"/>
      <c r="CK118" s="1012"/>
      <c r="CL118" s="1013"/>
      <c r="CM118" s="986" t="s">
        <v>471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443</v>
      </c>
      <c r="DH118" s="1023"/>
      <c r="DI118" s="1023"/>
      <c r="DJ118" s="1023"/>
      <c r="DK118" s="1024"/>
      <c r="DL118" s="1025" t="s">
        <v>440</v>
      </c>
      <c r="DM118" s="1023"/>
      <c r="DN118" s="1023"/>
      <c r="DO118" s="1023"/>
      <c r="DP118" s="1024"/>
      <c r="DQ118" s="1025" t="s">
        <v>440</v>
      </c>
      <c r="DR118" s="1023"/>
      <c r="DS118" s="1023"/>
      <c r="DT118" s="1023"/>
      <c r="DU118" s="1024"/>
      <c r="DV118" s="1026" t="s">
        <v>443</v>
      </c>
      <c r="DW118" s="1027"/>
      <c r="DX118" s="1027"/>
      <c r="DY118" s="1027"/>
      <c r="DZ118" s="1028"/>
    </row>
    <row r="119" spans="1:130" s="226" customFormat="1" ht="26.25" customHeight="1" x14ac:dyDescent="0.2">
      <c r="A119" s="1120" t="s">
        <v>436</v>
      </c>
      <c r="B119" s="1011"/>
      <c r="C119" s="993" t="s">
        <v>437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440</v>
      </c>
      <c r="AB119" s="964"/>
      <c r="AC119" s="964"/>
      <c r="AD119" s="964"/>
      <c r="AE119" s="965"/>
      <c r="AF119" s="966" t="s">
        <v>440</v>
      </c>
      <c r="AG119" s="964"/>
      <c r="AH119" s="964"/>
      <c r="AI119" s="964"/>
      <c r="AJ119" s="965"/>
      <c r="AK119" s="966" t="s">
        <v>440</v>
      </c>
      <c r="AL119" s="964"/>
      <c r="AM119" s="964"/>
      <c r="AN119" s="964"/>
      <c r="AO119" s="965"/>
      <c r="AP119" s="967" t="s">
        <v>440</v>
      </c>
      <c r="AQ119" s="968"/>
      <c r="AR119" s="968"/>
      <c r="AS119" s="968"/>
      <c r="AT119" s="969"/>
      <c r="AU119" s="974"/>
      <c r="AV119" s="975"/>
      <c r="AW119" s="975"/>
      <c r="AX119" s="975"/>
      <c r="AY119" s="975"/>
      <c r="AZ119" s="247" t="s">
        <v>185</v>
      </c>
      <c r="BA119" s="247"/>
      <c r="BB119" s="247"/>
      <c r="BC119" s="247"/>
      <c r="BD119" s="247"/>
      <c r="BE119" s="247"/>
      <c r="BF119" s="247"/>
      <c r="BG119" s="247"/>
      <c r="BH119" s="247"/>
      <c r="BI119" s="247"/>
      <c r="BJ119" s="247"/>
      <c r="BK119" s="247"/>
      <c r="BL119" s="247"/>
      <c r="BM119" s="247"/>
      <c r="BN119" s="247"/>
      <c r="BO119" s="1041" t="s">
        <v>472</v>
      </c>
      <c r="BP119" s="1069"/>
      <c r="BQ119" s="1063">
        <v>29522434</v>
      </c>
      <c r="BR119" s="1064"/>
      <c r="BS119" s="1064"/>
      <c r="BT119" s="1064"/>
      <c r="BU119" s="1064"/>
      <c r="BV119" s="1064">
        <v>29959290</v>
      </c>
      <c r="BW119" s="1064"/>
      <c r="BX119" s="1064"/>
      <c r="BY119" s="1064"/>
      <c r="BZ119" s="1064"/>
      <c r="CA119" s="1064">
        <v>29783318</v>
      </c>
      <c r="CB119" s="1064"/>
      <c r="CC119" s="1064"/>
      <c r="CD119" s="1064"/>
      <c r="CE119" s="1064"/>
      <c r="CF119" s="1065"/>
      <c r="CG119" s="1066"/>
      <c r="CH119" s="1066"/>
      <c r="CI119" s="1066"/>
      <c r="CJ119" s="1067"/>
      <c r="CK119" s="1014"/>
      <c r="CL119" s="1015"/>
      <c r="CM119" s="1037" t="s">
        <v>473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460</v>
      </c>
      <c r="DH119" s="1050"/>
      <c r="DI119" s="1050"/>
      <c r="DJ119" s="1050"/>
      <c r="DK119" s="1051"/>
      <c r="DL119" s="1049" t="s">
        <v>440</v>
      </c>
      <c r="DM119" s="1050"/>
      <c r="DN119" s="1050"/>
      <c r="DO119" s="1050"/>
      <c r="DP119" s="1051"/>
      <c r="DQ119" s="1049" t="s">
        <v>460</v>
      </c>
      <c r="DR119" s="1050"/>
      <c r="DS119" s="1050"/>
      <c r="DT119" s="1050"/>
      <c r="DU119" s="1051"/>
      <c r="DV119" s="1052" t="s">
        <v>447</v>
      </c>
      <c r="DW119" s="1053"/>
      <c r="DX119" s="1053"/>
      <c r="DY119" s="1053"/>
      <c r="DZ119" s="1054"/>
    </row>
    <row r="120" spans="1:130" s="226" customFormat="1" ht="26.25" customHeight="1" x14ac:dyDescent="0.2">
      <c r="A120" s="1121"/>
      <c r="B120" s="1013"/>
      <c r="C120" s="986" t="s">
        <v>448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460</v>
      </c>
      <c r="AB120" s="1023"/>
      <c r="AC120" s="1023"/>
      <c r="AD120" s="1023"/>
      <c r="AE120" s="1024"/>
      <c r="AF120" s="1025" t="s">
        <v>440</v>
      </c>
      <c r="AG120" s="1023"/>
      <c r="AH120" s="1023"/>
      <c r="AI120" s="1023"/>
      <c r="AJ120" s="1024"/>
      <c r="AK120" s="1025" t="s">
        <v>443</v>
      </c>
      <c r="AL120" s="1023"/>
      <c r="AM120" s="1023"/>
      <c r="AN120" s="1023"/>
      <c r="AO120" s="1024"/>
      <c r="AP120" s="1026" t="s">
        <v>460</v>
      </c>
      <c r="AQ120" s="1027"/>
      <c r="AR120" s="1027"/>
      <c r="AS120" s="1027"/>
      <c r="AT120" s="1028"/>
      <c r="AU120" s="1055" t="s">
        <v>474</v>
      </c>
      <c r="AV120" s="1056"/>
      <c r="AW120" s="1056"/>
      <c r="AX120" s="1056"/>
      <c r="AY120" s="1057"/>
      <c r="AZ120" s="993" t="s">
        <v>475</v>
      </c>
      <c r="BA120" s="961"/>
      <c r="BB120" s="961"/>
      <c r="BC120" s="961"/>
      <c r="BD120" s="961"/>
      <c r="BE120" s="961"/>
      <c r="BF120" s="961"/>
      <c r="BG120" s="961"/>
      <c r="BH120" s="961"/>
      <c r="BI120" s="961"/>
      <c r="BJ120" s="961"/>
      <c r="BK120" s="961"/>
      <c r="BL120" s="961"/>
      <c r="BM120" s="961"/>
      <c r="BN120" s="961"/>
      <c r="BO120" s="961"/>
      <c r="BP120" s="962"/>
      <c r="BQ120" s="994">
        <v>9782957</v>
      </c>
      <c r="BR120" s="995"/>
      <c r="BS120" s="995"/>
      <c r="BT120" s="995"/>
      <c r="BU120" s="995"/>
      <c r="BV120" s="995">
        <v>11130069</v>
      </c>
      <c r="BW120" s="995"/>
      <c r="BX120" s="995"/>
      <c r="BY120" s="995"/>
      <c r="BZ120" s="995"/>
      <c r="CA120" s="995">
        <v>13459288</v>
      </c>
      <c r="CB120" s="995"/>
      <c r="CC120" s="995"/>
      <c r="CD120" s="995"/>
      <c r="CE120" s="995"/>
      <c r="CF120" s="1008">
        <v>130</v>
      </c>
      <c r="CG120" s="1009"/>
      <c r="CH120" s="1009"/>
      <c r="CI120" s="1009"/>
      <c r="CJ120" s="1009"/>
      <c r="CK120" s="1070" t="s">
        <v>476</v>
      </c>
      <c r="CL120" s="1071"/>
      <c r="CM120" s="1071"/>
      <c r="CN120" s="1071"/>
      <c r="CO120" s="1072"/>
      <c r="CP120" s="1078" t="s">
        <v>477</v>
      </c>
      <c r="CQ120" s="1079"/>
      <c r="CR120" s="1079"/>
      <c r="CS120" s="1079"/>
      <c r="CT120" s="1079"/>
      <c r="CU120" s="1079"/>
      <c r="CV120" s="1079"/>
      <c r="CW120" s="1079"/>
      <c r="CX120" s="1079"/>
      <c r="CY120" s="1079"/>
      <c r="CZ120" s="1079"/>
      <c r="DA120" s="1079"/>
      <c r="DB120" s="1079"/>
      <c r="DC120" s="1079"/>
      <c r="DD120" s="1079"/>
      <c r="DE120" s="1079"/>
      <c r="DF120" s="1080"/>
      <c r="DG120" s="994" t="s">
        <v>449</v>
      </c>
      <c r="DH120" s="995"/>
      <c r="DI120" s="995"/>
      <c r="DJ120" s="995"/>
      <c r="DK120" s="995"/>
      <c r="DL120" s="995">
        <v>4267967</v>
      </c>
      <c r="DM120" s="995"/>
      <c r="DN120" s="995"/>
      <c r="DO120" s="995"/>
      <c r="DP120" s="995"/>
      <c r="DQ120" s="995">
        <v>4099556</v>
      </c>
      <c r="DR120" s="995"/>
      <c r="DS120" s="995"/>
      <c r="DT120" s="995"/>
      <c r="DU120" s="995"/>
      <c r="DV120" s="996">
        <v>39.6</v>
      </c>
      <c r="DW120" s="996"/>
      <c r="DX120" s="996"/>
      <c r="DY120" s="996"/>
      <c r="DZ120" s="997"/>
    </row>
    <row r="121" spans="1:130" s="226" customFormat="1" ht="26.25" customHeight="1" x14ac:dyDescent="0.2">
      <c r="A121" s="1121"/>
      <c r="B121" s="1013"/>
      <c r="C121" s="1038" t="s">
        <v>478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443</v>
      </c>
      <c r="AB121" s="1023"/>
      <c r="AC121" s="1023"/>
      <c r="AD121" s="1023"/>
      <c r="AE121" s="1024"/>
      <c r="AF121" s="1025" t="s">
        <v>440</v>
      </c>
      <c r="AG121" s="1023"/>
      <c r="AH121" s="1023"/>
      <c r="AI121" s="1023"/>
      <c r="AJ121" s="1024"/>
      <c r="AK121" s="1025" t="s">
        <v>460</v>
      </c>
      <c r="AL121" s="1023"/>
      <c r="AM121" s="1023"/>
      <c r="AN121" s="1023"/>
      <c r="AO121" s="1024"/>
      <c r="AP121" s="1026" t="s">
        <v>447</v>
      </c>
      <c r="AQ121" s="1027"/>
      <c r="AR121" s="1027"/>
      <c r="AS121" s="1027"/>
      <c r="AT121" s="1028"/>
      <c r="AU121" s="1058"/>
      <c r="AV121" s="1059"/>
      <c r="AW121" s="1059"/>
      <c r="AX121" s="1059"/>
      <c r="AY121" s="1060"/>
      <c r="AZ121" s="986" t="s">
        <v>479</v>
      </c>
      <c r="BA121" s="987"/>
      <c r="BB121" s="987"/>
      <c r="BC121" s="987"/>
      <c r="BD121" s="987"/>
      <c r="BE121" s="987"/>
      <c r="BF121" s="987"/>
      <c r="BG121" s="987"/>
      <c r="BH121" s="987"/>
      <c r="BI121" s="987"/>
      <c r="BJ121" s="987"/>
      <c r="BK121" s="987"/>
      <c r="BL121" s="987"/>
      <c r="BM121" s="987"/>
      <c r="BN121" s="987"/>
      <c r="BO121" s="987"/>
      <c r="BP121" s="988"/>
      <c r="BQ121" s="989">
        <v>2592361</v>
      </c>
      <c r="BR121" s="990"/>
      <c r="BS121" s="990"/>
      <c r="BT121" s="990"/>
      <c r="BU121" s="990"/>
      <c r="BV121" s="990">
        <v>2518109</v>
      </c>
      <c r="BW121" s="990"/>
      <c r="BX121" s="990"/>
      <c r="BY121" s="990"/>
      <c r="BZ121" s="990"/>
      <c r="CA121" s="990">
        <v>2455824</v>
      </c>
      <c r="CB121" s="990"/>
      <c r="CC121" s="990"/>
      <c r="CD121" s="990"/>
      <c r="CE121" s="990"/>
      <c r="CF121" s="984">
        <v>23.7</v>
      </c>
      <c r="CG121" s="985"/>
      <c r="CH121" s="985"/>
      <c r="CI121" s="985"/>
      <c r="CJ121" s="985"/>
      <c r="CK121" s="1073"/>
      <c r="CL121" s="1074"/>
      <c r="CM121" s="1074"/>
      <c r="CN121" s="1074"/>
      <c r="CO121" s="1075"/>
      <c r="CP121" s="1083" t="s">
        <v>480</v>
      </c>
      <c r="CQ121" s="1084"/>
      <c r="CR121" s="1084"/>
      <c r="CS121" s="1084"/>
      <c r="CT121" s="1084"/>
      <c r="CU121" s="1084"/>
      <c r="CV121" s="1084"/>
      <c r="CW121" s="1084"/>
      <c r="CX121" s="1084"/>
      <c r="CY121" s="1084"/>
      <c r="CZ121" s="1084"/>
      <c r="DA121" s="1084"/>
      <c r="DB121" s="1084"/>
      <c r="DC121" s="1084"/>
      <c r="DD121" s="1084"/>
      <c r="DE121" s="1084"/>
      <c r="DF121" s="1085"/>
      <c r="DG121" s="989">
        <v>2254841</v>
      </c>
      <c r="DH121" s="990"/>
      <c r="DI121" s="990"/>
      <c r="DJ121" s="990"/>
      <c r="DK121" s="990"/>
      <c r="DL121" s="990">
        <v>2294551</v>
      </c>
      <c r="DM121" s="990"/>
      <c r="DN121" s="990"/>
      <c r="DO121" s="990"/>
      <c r="DP121" s="990"/>
      <c r="DQ121" s="990">
        <v>2135333</v>
      </c>
      <c r="DR121" s="990"/>
      <c r="DS121" s="990"/>
      <c r="DT121" s="990"/>
      <c r="DU121" s="990"/>
      <c r="DV121" s="991">
        <v>20.6</v>
      </c>
      <c r="DW121" s="991"/>
      <c r="DX121" s="991"/>
      <c r="DY121" s="991"/>
      <c r="DZ121" s="992"/>
    </row>
    <row r="122" spans="1:130" s="226" customFormat="1" ht="26.25" customHeight="1" x14ac:dyDescent="0.2">
      <c r="A122" s="1121"/>
      <c r="B122" s="1013"/>
      <c r="C122" s="986" t="s">
        <v>459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449</v>
      </c>
      <c r="AB122" s="1023"/>
      <c r="AC122" s="1023"/>
      <c r="AD122" s="1023"/>
      <c r="AE122" s="1024"/>
      <c r="AF122" s="1025" t="s">
        <v>440</v>
      </c>
      <c r="AG122" s="1023"/>
      <c r="AH122" s="1023"/>
      <c r="AI122" s="1023"/>
      <c r="AJ122" s="1024"/>
      <c r="AK122" s="1025" t="s">
        <v>447</v>
      </c>
      <c r="AL122" s="1023"/>
      <c r="AM122" s="1023"/>
      <c r="AN122" s="1023"/>
      <c r="AO122" s="1024"/>
      <c r="AP122" s="1026" t="s">
        <v>460</v>
      </c>
      <c r="AQ122" s="1027"/>
      <c r="AR122" s="1027"/>
      <c r="AS122" s="1027"/>
      <c r="AT122" s="1028"/>
      <c r="AU122" s="1058"/>
      <c r="AV122" s="1059"/>
      <c r="AW122" s="1059"/>
      <c r="AX122" s="1059"/>
      <c r="AY122" s="1060"/>
      <c r="AZ122" s="1037" t="s">
        <v>481</v>
      </c>
      <c r="BA122" s="1029"/>
      <c r="BB122" s="1029"/>
      <c r="BC122" s="1029"/>
      <c r="BD122" s="1029"/>
      <c r="BE122" s="1029"/>
      <c r="BF122" s="1029"/>
      <c r="BG122" s="1029"/>
      <c r="BH122" s="1029"/>
      <c r="BI122" s="1029"/>
      <c r="BJ122" s="1029"/>
      <c r="BK122" s="1029"/>
      <c r="BL122" s="1029"/>
      <c r="BM122" s="1029"/>
      <c r="BN122" s="1029"/>
      <c r="BO122" s="1029"/>
      <c r="BP122" s="1030"/>
      <c r="BQ122" s="1063">
        <v>14420378</v>
      </c>
      <c r="BR122" s="1064"/>
      <c r="BS122" s="1064"/>
      <c r="BT122" s="1064"/>
      <c r="BU122" s="1064"/>
      <c r="BV122" s="1064">
        <v>14102552</v>
      </c>
      <c r="BW122" s="1064"/>
      <c r="BX122" s="1064"/>
      <c r="BY122" s="1064"/>
      <c r="BZ122" s="1064"/>
      <c r="CA122" s="1064">
        <v>13782012</v>
      </c>
      <c r="CB122" s="1064"/>
      <c r="CC122" s="1064"/>
      <c r="CD122" s="1064"/>
      <c r="CE122" s="1064"/>
      <c r="CF122" s="1081">
        <v>133.19999999999999</v>
      </c>
      <c r="CG122" s="1082"/>
      <c r="CH122" s="1082"/>
      <c r="CI122" s="1082"/>
      <c r="CJ122" s="1082"/>
      <c r="CK122" s="1073"/>
      <c r="CL122" s="1074"/>
      <c r="CM122" s="1074"/>
      <c r="CN122" s="1074"/>
      <c r="CO122" s="1075"/>
      <c r="CP122" s="1083" t="s">
        <v>482</v>
      </c>
      <c r="CQ122" s="1084"/>
      <c r="CR122" s="1084"/>
      <c r="CS122" s="1084"/>
      <c r="CT122" s="1084"/>
      <c r="CU122" s="1084"/>
      <c r="CV122" s="1084"/>
      <c r="CW122" s="1084"/>
      <c r="CX122" s="1084"/>
      <c r="CY122" s="1084"/>
      <c r="CZ122" s="1084"/>
      <c r="DA122" s="1084"/>
      <c r="DB122" s="1084"/>
      <c r="DC122" s="1084"/>
      <c r="DD122" s="1084"/>
      <c r="DE122" s="1084"/>
      <c r="DF122" s="1085"/>
      <c r="DG122" s="989">
        <v>972327</v>
      </c>
      <c r="DH122" s="990"/>
      <c r="DI122" s="990"/>
      <c r="DJ122" s="990"/>
      <c r="DK122" s="990"/>
      <c r="DL122" s="990">
        <v>1407184</v>
      </c>
      <c r="DM122" s="990"/>
      <c r="DN122" s="990"/>
      <c r="DO122" s="990"/>
      <c r="DP122" s="990"/>
      <c r="DQ122" s="990">
        <v>1705915</v>
      </c>
      <c r="DR122" s="990"/>
      <c r="DS122" s="990"/>
      <c r="DT122" s="990"/>
      <c r="DU122" s="990"/>
      <c r="DV122" s="991">
        <v>16.5</v>
      </c>
      <c r="DW122" s="991"/>
      <c r="DX122" s="991"/>
      <c r="DY122" s="991"/>
      <c r="DZ122" s="992"/>
    </row>
    <row r="123" spans="1:130" s="226" customFormat="1" ht="26.25" customHeight="1" x14ac:dyDescent="0.2">
      <c r="A123" s="1121"/>
      <c r="B123" s="1013"/>
      <c r="C123" s="986" t="s">
        <v>466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460</v>
      </c>
      <c r="AB123" s="1023"/>
      <c r="AC123" s="1023"/>
      <c r="AD123" s="1023"/>
      <c r="AE123" s="1024"/>
      <c r="AF123" s="1025" t="s">
        <v>449</v>
      </c>
      <c r="AG123" s="1023"/>
      <c r="AH123" s="1023"/>
      <c r="AI123" s="1023"/>
      <c r="AJ123" s="1024"/>
      <c r="AK123" s="1025" t="s">
        <v>386</v>
      </c>
      <c r="AL123" s="1023"/>
      <c r="AM123" s="1023"/>
      <c r="AN123" s="1023"/>
      <c r="AO123" s="1024"/>
      <c r="AP123" s="1026" t="s">
        <v>449</v>
      </c>
      <c r="AQ123" s="1027"/>
      <c r="AR123" s="1027"/>
      <c r="AS123" s="1027"/>
      <c r="AT123" s="1028"/>
      <c r="AU123" s="1061"/>
      <c r="AV123" s="1062"/>
      <c r="AW123" s="1062"/>
      <c r="AX123" s="1062"/>
      <c r="AY123" s="1062"/>
      <c r="AZ123" s="247" t="s">
        <v>185</v>
      </c>
      <c r="BA123" s="247"/>
      <c r="BB123" s="247"/>
      <c r="BC123" s="247"/>
      <c r="BD123" s="247"/>
      <c r="BE123" s="247"/>
      <c r="BF123" s="247"/>
      <c r="BG123" s="247"/>
      <c r="BH123" s="247"/>
      <c r="BI123" s="247"/>
      <c r="BJ123" s="247"/>
      <c r="BK123" s="247"/>
      <c r="BL123" s="247"/>
      <c r="BM123" s="247"/>
      <c r="BN123" s="247"/>
      <c r="BO123" s="1041" t="s">
        <v>483</v>
      </c>
      <c r="BP123" s="1069"/>
      <c r="BQ123" s="1127">
        <v>26795696</v>
      </c>
      <c r="BR123" s="1128"/>
      <c r="BS123" s="1128"/>
      <c r="BT123" s="1128"/>
      <c r="BU123" s="1128"/>
      <c r="BV123" s="1128">
        <v>27750730</v>
      </c>
      <c r="BW123" s="1128"/>
      <c r="BX123" s="1128"/>
      <c r="BY123" s="1128"/>
      <c r="BZ123" s="1128"/>
      <c r="CA123" s="1128">
        <v>29697124</v>
      </c>
      <c r="CB123" s="1128"/>
      <c r="CC123" s="1128"/>
      <c r="CD123" s="1128"/>
      <c r="CE123" s="1128"/>
      <c r="CF123" s="1065"/>
      <c r="CG123" s="1066"/>
      <c r="CH123" s="1066"/>
      <c r="CI123" s="1066"/>
      <c r="CJ123" s="1067"/>
      <c r="CK123" s="1073"/>
      <c r="CL123" s="1074"/>
      <c r="CM123" s="1074"/>
      <c r="CN123" s="1074"/>
      <c r="CO123" s="1075"/>
      <c r="CP123" s="1083" t="s">
        <v>402</v>
      </c>
      <c r="CQ123" s="1084"/>
      <c r="CR123" s="1084"/>
      <c r="CS123" s="1084"/>
      <c r="CT123" s="1084"/>
      <c r="CU123" s="1084"/>
      <c r="CV123" s="1084"/>
      <c r="CW123" s="1084"/>
      <c r="CX123" s="1084"/>
      <c r="CY123" s="1084"/>
      <c r="CZ123" s="1084"/>
      <c r="DA123" s="1084"/>
      <c r="DB123" s="1084"/>
      <c r="DC123" s="1084"/>
      <c r="DD123" s="1084"/>
      <c r="DE123" s="1084"/>
      <c r="DF123" s="1085"/>
      <c r="DG123" s="1022" t="s">
        <v>386</v>
      </c>
      <c r="DH123" s="1023"/>
      <c r="DI123" s="1023"/>
      <c r="DJ123" s="1023"/>
      <c r="DK123" s="1024"/>
      <c r="DL123" s="1025" t="s">
        <v>386</v>
      </c>
      <c r="DM123" s="1023"/>
      <c r="DN123" s="1023"/>
      <c r="DO123" s="1023"/>
      <c r="DP123" s="1024"/>
      <c r="DQ123" s="1025" t="s">
        <v>386</v>
      </c>
      <c r="DR123" s="1023"/>
      <c r="DS123" s="1023"/>
      <c r="DT123" s="1023"/>
      <c r="DU123" s="1024"/>
      <c r="DV123" s="1026" t="s">
        <v>386</v>
      </c>
      <c r="DW123" s="1027"/>
      <c r="DX123" s="1027"/>
      <c r="DY123" s="1027"/>
      <c r="DZ123" s="1028"/>
    </row>
    <row r="124" spans="1:130" s="226" customFormat="1" ht="26.25" customHeight="1" thickBot="1" x14ac:dyDescent="0.25">
      <c r="A124" s="1121"/>
      <c r="B124" s="1013"/>
      <c r="C124" s="986" t="s">
        <v>469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386</v>
      </c>
      <c r="AB124" s="1023"/>
      <c r="AC124" s="1023"/>
      <c r="AD124" s="1023"/>
      <c r="AE124" s="1024"/>
      <c r="AF124" s="1025" t="s">
        <v>386</v>
      </c>
      <c r="AG124" s="1023"/>
      <c r="AH124" s="1023"/>
      <c r="AI124" s="1023"/>
      <c r="AJ124" s="1024"/>
      <c r="AK124" s="1025" t="s">
        <v>386</v>
      </c>
      <c r="AL124" s="1023"/>
      <c r="AM124" s="1023"/>
      <c r="AN124" s="1023"/>
      <c r="AO124" s="1024"/>
      <c r="AP124" s="1026" t="s">
        <v>386</v>
      </c>
      <c r="AQ124" s="1027"/>
      <c r="AR124" s="1027"/>
      <c r="AS124" s="1027"/>
      <c r="AT124" s="1028"/>
      <c r="AU124" s="1123" t="s">
        <v>484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29</v>
      </c>
      <c r="BR124" s="1091"/>
      <c r="BS124" s="1091"/>
      <c r="BT124" s="1091"/>
      <c r="BU124" s="1091"/>
      <c r="BV124" s="1091">
        <v>22.7</v>
      </c>
      <c r="BW124" s="1091"/>
      <c r="BX124" s="1091"/>
      <c r="BY124" s="1091"/>
      <c r="BZ124" s="1091"/>
      <c r="CA124" s="1091">
        <v>0.8</v>
      </c>
      <c r="CB124" s="1091"/>
      <c r="CC124" s="1091"/>
      <c r="CD124" s="1091"/>
      <c r="CE124" s="1091"/>
      <c r="CF124" s="1092"/>
      <c r="CG124" s="1093"/>
      <c r="CH124" s="1093"/>
      <c r="CI124" s="1093"/>
      <c r="CJ124" s="1094"/>
      <c r="CK124" s="1076"/>
      <c r="CL124" s="1076"/>
      <c r="CM124" s="1076"/>
      <c r="CN124" s="1076"/>
      <c r="CO124" s="1077"/>
      <c r="CP124" s="1083" t="s">
        <v>485</v>
      </c>
      <c r="CQ124" s="1084"/>
      <c r="CR124" s="1084"/>
      <c r="CS124" s="1084"/>
      <c r="CT124" s="1084"/>
      <c r="CU124" s="1084"/>
      <c r="CV124" s="1084"/>
      <c r="CW124" s="1084"/>
      <c r="CX124" s="1084"/>
      <c r="CY124" s="1084"/>
      <c r="CZ124" s="1084"/>
      <c r="DA124" s="1084"/>
      <c r="DB124" s="1084"/>
      <c r="DC124" s="1084"/>
      <c r="DD124" s="1084"/>
      <c r="DE124" s="1084"/>
      <c r="DF124" s="1085"/>
      <c r="DG124" s="1068">
        <v>4543435</v>
      </c>
      <c r="DH124" s="1050"/>
      <c r="DI124" s="1050"/>
      <c r="DJ124" s="1050"/>
      <c r="DK124" s="1051"/>
      <c r="DL124" s="1049" t="s">
        <v>486</v>
      </c>
      <c r="DM124" s="1050"/>
      <c r="DN124" s="1050"/>
      <c r="DO124" s="1050"/>
      <c r="DP124" s="1051"/>
      <c r="DQ124" s="1049" t="s">
        <v>487</v>
      </c>
      <c r="DR124" s="1050"/>
      <c r="DS124" s="1050"/>
      <c r="DT124" s="1050"/>
      <c r="DU124" s="1051"/>
      <c r="DV124" s="1052" t="s">
        <v>488</v>
      </c>
      <c r="DW124" s="1053"/>
      <c r="DX124" s="1053"/>
      <c r="DY124" s="1053"/>
      <c r="DZ124" s="1054"/>
    </row>
    <row r="125" spans="1:130" s="226" customFormat="1" ht="26.25" customHeight="1" x14ac:dyDescent="0.2">
      <c r="A125" s="1121"/>
      <c r="B125" s="1013"/>
      <c r="C125" s="986" t="s">
        <v>471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489</v>
      </c>
      <c r="AB125" s="1023"/>
      <c r="AC125" s="1023"/>
      <c r="AD125" s="1023"/>
      <c r="AE125" s="1024"/>
      <c r="AF125" s="1025" t="s">
        <v>488</v>
      </c>
      <c r="AG125" s="1023"/>
      <c r="AH125" s="1023"/>
      <c r="AI125" s="1023"/>
      <c r="AJ125" s="1024"/>
      <c r="AK125" s="1025" t="s">
        <v>490</v>
      </c>
      <c r="AL125" s="1023"/>
      <c r="AM125" s="1023"/>
      <c r="AN125" s="1023"/>
      <c r="AO125" s="1024"/>
      <c r="AP125" s="1026" t="s">
        <v>386</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491</v>
      </c>
      <c r="CL125" s="1071"/>
      <c r="CM125" s="1071"/>
      <c r="CN125" s="1071"/>
      <c r="CO125" s="1072"/>
      <c r="CP125" s="993" t="s">
        <v>492</v>
      </c>
      <c r="CQ125" s="961"/>
      <c r="CR125" s="961"/>
      <c r="CS125" s="961"/>
      <c r="CT125" s="961"/>
      <c r="CU125" s="961"/>
      <c r="CV125" s="961"/>
      <c r="CW125" s="961"/>
      <c r="CX125" s="961"/>
      <c r="CY125" s="961"/>
      <c r="CZ125" s="961"/>
      <c r="DA125" s="961"/>
      <c r="DB125" s="961"/>
      <c r="DC125" s="961"/>
      <c r="DD125" s="961"/>
      <c r="DE125" s="961"/>
      <c r="DF125" s="962"/>
      <c r="DG125" s="994" t="s">
        <v>488</v>
      </c>
      <c r="DH125" s="995"/>
      <c r="DI125" s="995"/>
      <c r="DJ125" s="995"/>
      <c r="DK125" s="995"/>
      <c r="DL125" s="995" t="s">
        <v>486</v>
      </c>
      <c r="DM125" s="995"/>
      <c r="DN125" s="995"/>
      <c r="DO125" s="995"/>
      <c r="DP125" s="995"/>
      <c r="DQ125" s="995" t="s">
        <v>493</v>
      </c>
      <c r="DR125" s="995"/>
      <c r="DS125" s="995"/>
      <c r="DT125" s="995"/>
      <c r="DU125" s="995"/>
      <c r="DV125" s="996" t="s">
        <v>445</v>
      </c>
      <c r="DW125" s="996"/>
      <c r="DX125" s="996"/>
      <c r="DY125" s="996"/>
      <c r="DZ125" s="997"/>
    </row>
    <row r="126" spans="1:130" s="226" customFormat="1" ht="26.25" customHeight="1" thickBot="1" x14ac:dyDescent="0.25">
      <c r="A126" s="1121"/>
      <c r="B126" s="1013"/>
      <c r="C126" s="986" t="s">
        <v>473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494</v>
      </c>
      <c r="AB126" s="1023"/>
      <c r="AC126" s="1023"/>
      <c r="AD126" s="1023"/>
      <c r="AE126" s="1024"/>
      <c r="AF126" s="1025" t="s">
        <v>495</v>
      </c>
      <c r="AG126" s="1023"/>
      <c r="AH126" s="1023"/>
      <c r="AI126" s="1023"/>
      <c r="AJ126" s="1024"/>
      <c r="AK126" s="1025" t="s">
        <v>445</v>
      </c>
      <c r="AL126" s="1023"/>
      <c r="AM126" s="1023"/>
      <c r="AN126" s="1023"/>
      <c r="AO126" s="1024"/>
      <c r="AP126" s="1026" t="s">
        <v>494</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496</v>
      </c>
      <c r="CQ126" s="987"/>
      <c r="CR126" s="987"/>
      <c r="CS126" s="987"/>
      <c r="CT126" s="987"/>
      <c r="CU126" s="987"/>
      <c r="CV126" s="987"/>
      <c r="CW126" s="987"/>
      <c r="CX126" s="987"/>
      <c r="CY126" s="987"/>
      <c r="CZ126" s="987"/>
      <c r="DA126" s="987"/>
      <c r="DB126" s="987"/>
      <c r="DC126" s="987"/>
      <c r="DD126" s="987"/>
      <c r="DE126" s="987"/>
      <c r="DF126" s="988"/>
      <c r="DG126" s="989">
        <v>1082154</v>
      </c>
      <c r="DH126" s="990"/>
      <c r="DI126" s="990"/>
      <c r="DJ126" s="990"/>
      <c r="DK126" s="990"/>
      <c r="DL126" s="990">
        <v>1051570</v>
      </c>
      <c r="DM126" s="990"/>
      <c r="DN126" s="990"/>
      <c r="DO126" s="990"/>
      <c r="DP126" s="990"/>
      <c r="DQ126" s="990">
        <v>1010691</v>
      </c>
      <c r="DR126" s="990"/>
      <c r="DS126" s="990"/>
      <c r="DT126" s="990"/>
      <c r="DU126" s="990"/>
      <c r="DV126" s="991">
        <v>9.8000000000000007</v>
      </c>
      <c r="DW126" s="991"/>
      <c r="DX126" s="991"/>
      <c r="DY126" s="991"/>
      <c r="DZ126" s="992"/>
    </row>
    <row r="127" spans="1:130" s="226" customFormat="1" ht="26.25" customHeight="1" x14ac:dyDescent="0.2">
      <c r="A127" s="1122"/>
      <c r="B127" s="1015"/>
      <c r="C127" s="1037" t="s">
        <v>497</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493</v>
      </c>
      <c r="AB127" s="1023"/>
      <c r="AC127" s="1023"/>
      <c r="AD127" s="1023"/>
      <c r="AE127" s="1024"/>
      <c r="AF127" s="1025" t="s">
        <v>494</v>
      </c>
      <c r="AG127" s="1023"/>
      <c r="AH127" s="1023"/>
      <c r="AI127" s="1023"/>
      <c r="AJ127" s="1024"/>
      <c r="AK127" s="1025" t="s">
        <v>498</v>
      </c>
      <c r="AL127" s="1023"/>
      <c r="AM127" s="1023"/>
      <c r="AN127" s="1023"/>
      <c r="AO127" s="1024"/>
      <c r="AP127" s="1026" t="s">
        <v>445</v>
      </c>
      <c r="AQ127" s="1027"/>
      <c r="AR127" s="1027"/>
      <c r="AS127" s="1027"/>
      <c r="AT127" s="1028"/>
      <c r="AU127" s="228"/>
      <c r="AV127" s="228"/>
      <c r="AW127" s="228"/>
      <c r="AX127" s="1095" t="s">
        <v>499</v>
      </c>
      <c r="AY127" s="1096"/>
      <c r="AZ127" s="1096"/>
      <c r="BA127" s="1096"/>
      <c r="BB127" s="1096"/>
      <c r="BC127" s="1096"/>
      <c r="BD127" s="1096"/>
      <c r="BE127" s="1097"/>
      <c r="BF127" s="1098" t="s">
        <v>500</v>
      </c>
      <c r="BG127" s="1096"/>
      <c r="BH127" s="1096"/>
      <c r="BI127" s="1096"/>
      <c r="BJ127" s="1096"/>
      <c r="BK127" s="1096"/>
      <c r="BL127" s="1097"/>
      <c r="BM127" s="1098" t="s">
        <v>501</v>
      </c>
      <c r="BN127" s="1096"/>
      <c r="BO127" s="1096"/>
      <c r="BP127" s="1096"/>
      <c r="BQ127" s="1096"/>
      <c r="BR127" s="1096"/>
      <c r="BS127" s="1097"/>
      <c r="BT127" s="1098" t="s">
        <v>502</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503</v>
      </c>
      <c r="CQ127" s="987"/>
      <c r="CR127" s="987"/>
      <c r="CS127" s="987"/>
      <c r="CT127" s="987"/>
      <c r="CU127" s="987"/>
      <c r="CV127" s="987"/>
      <c r="CW127" s="987"/>
      <c r="CX127" s="987"/>
      <c r="CY127" s="987"/>
      <c r="CZ127" s="987"/>
      <c r="DA127" s="987"/>
      <c r="DB127" s="987"/>
      <c r="DC127" s="987"/>
      <c r="DD127" s="987"/>
      <c r="DE127" s="987"/>
      <c r="DF127" s="988"/>
      <c r="DG127" s="989" t="s">
        <v>504</v>
      </c>
      <c r="DH127" s="990"/>
      <c r="DI127" s="990"/>
      <c r="DJ127" s="990"/>
      <c r="DK127" s="990"/>
      <c r="DL127" s="990" t="s">
        <v>504</v>
      </c>
      <c r="DM127" s="990"/>
      <c r="DN127" s="990"/>
      <c r="DO127" s="990"/>
      <c r="DP127" s="990"/>
      <c r="DQ127" s="990" t="s">
        <v>386</v>
      </c>
      <c r="DR127" s="990"/>
      <c r="DS127" s="990"/>
      <c r="DT127" s="990"/>
      <c r="DU127" s="990"/>
      <c r="DV127" s="991" t="s">
        <v>495</v>
      </c>
      <c r="DW127" s="991"/>
      <c r="DX127" s="991"/>
      <c r="DY127" s="991"/>
      <c r="DZ127" s="992"/>
    </row>
    <row r="128" spans="1:130" s="226" customFormat="1" ht="26.25" customHeight="1" thickBot="1" x14ac:dyDescent="0.25">
      <c r="A128" s="1105" t="s">
        <v>505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506</v>
      </c>
      <c r="X128" s="1107"/>
      <c r="Y128" s="1107"/>
      <c r="Z128" s="1108"/>
      <c r="AA128" s="1109">
        <v>150836</v>
      </c>
      <c r="AB128" s="1110"/>
      <c r="AC128" s="1110"/>
      <c r="AD128" s="1110"/>
      <c r="AE128" s="1111"/>
      <c r="AF128" s="1112">
        <v>142651</v>
      </c>
      <c r="AG128" s="1110"/>
      <c r="AH128" s="1110"/>
      <c r="AI128" s="1110"/>
      <c r="AJ128" s="1111"/>
      <c r="AK128" s="1112">
        <v>136396</v>
      </c>
      <c r="AL128" s="1110"/>
      <c r="AM128" s="1110"/>
      <c r="AN128" s="1110"/>
      <c r="AO128" s="1111"/>
      <c r="AP128" s="1113"/>
      <c r="AQ128" s="1114"/>
      <c r="AR128" s="1114"/>
      <c r="AS128" s="1114"/>
      <c r="AT128" s="1115"/>
      <c r="AU128" s="228"/>
      <c r="AV128" s="228"/>
      <c r="AW128" s="228"/>
      <c r="AX128" s="960" t="s">
        <v>507</v>
      </c>
      <c r="AY128" s="961"/>
      <c r="AZ128" s="961"/>
      <c r="BA128" s="961"/>
      <c r="BB128" s="961"/>
      <c r="BC128" s="961"/>
      <c r="BD128" s="961"/>
      <c r="BE128" s="962"/>
      <c r="BF128" s="1116" t="s">
        <v>489</v>
      </c>
      <c r="BG128" s="1117"/>
      <c r="BH128" s="1117"/>
      <c r="BI128" s="1117"/>
      <c r="BJ128" s="1117"/>
      <c r="BK128" s="1117"/>
      <c r="BL128" s="1118"/>
      <c r="BM128" s="1116">
        <v>13.1</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508</v>
      </c>
      <c r="CQ128" s="790"/>
      <c r="CR128" s="790"/>
      <c r="CS128" s="790"/>
      <c r="CT128" s="790"/>
      <c r="CU128" s="790"/>
      <c r="CV128" s="790"/>
      <c r="CW128" s="790"/>
      <c r="CX128" s="790"/>
      <c r="CY128" s="790"/>
      <c r="CZ128" s="790"/>
      <c r="DA128" s="790"/>
      <c r="DB128" s="790"/>
      <c r="DC128" s="790"/>
      <c r="DD128" s="790"/>
      <c r="DE128" s="790"/>
      <c r="DF128" s="1100"/>
      <c r="DG128" s="1101" t="s">
        <v>489</v>
      </c>
      <c r="DH128" s="1102"/>
      <c r="DI128" s="1102"/>
      <c r="DJ128" s="1102"/>
      <c r="DK128" s="1102"/>
      <c r="DL128" s="1102" t="s">
        <v>488</v>
      </c>
      <c r="DM128" s="1102"/>
      <c r="DN128" s="1102"/>
      <c r="DO128" s="1102"/>
      <c r="DP128" s="1102"/>
      <c r="DQ128" s="1102" t="s">
        <v>509</v>
      </c>
      <c r="DR128" s="1102"/>
      <c r="DS128" s="1102"/>
      <c r="DT128" s="1102"/>
      <c r="DU128" s="1102"/>
      <c r="DV128" s="1103" t="s">
        <v>489</v>
      </c>
      <c r="DW128" s="1103"/>
      <c r="DX128" s="1103"/>
      <c r="DY128" s="1103"/>
      <c r="DZ128" s="1104"/>
    </row>
    <row r="129" spans="1:131" s="226"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510</v>
      </c>
      <c r="X129" s="1135"/>
      <c r="Y129" s="1135"/>
      <c r="Z129" s="1136"/>
      <c r="AA129" s="1022">
        <v>10703942</v>
      </c>
      <c r="AB129" s="1023"/>
      <c r="AC129" s="1023"/>
      <c r="AD129" s="1023"/>
      <c r="AE129" s="1024"/>
      <c r="AF129" s="1025">
        <v>11039041</v>
      </c>
      <c r="AG129" s="1023"/>
      <c r="AH129" s="1023"/>
      <c r="AI129" s="1023"/>
      <c r="AJ129" s="1024"/>
      <c r="AK129" s="1025">
        <v>11650507</v>
      </c>
      <c r="AL129" s="1023"/>
      <c r="AM129" s="1023"/>
      <c r="AN129" s="1023"/>
      <c r="AO129" s="1024"/>
      <c r="AP129" s="1137"/>
      <c r="AQ129" s="1138"/>
      <c r="AR129" s="1138"/>
      <c r="AS129" s="1138"/>
      <c r="AT129" s="1139"/>
      <c r="AU129" s="229"/>
      <c r="AV129" s="229"/>
      <c r="AW129" s="229"/>
      <c r="AX129" s="1129" t="s">
        <v>511</v>
      </c>
      <c r="AY129" s="987"/>
      <c r="AZ129" s="987"/>
      <c r="BA129" s="987"/>
      <c r="BB129" s="987"/>
      <c r="BC129" s="987"/>
      <c r="BD129" s="987"/>
      <c r="BE129" s="988"/>
      <c r="BF129" s="1130" t="s">
        <v>512</v>
      </c>
      <c r="BG129" s="1131"/>
      <c r="BH129" s="1131"/>
      <c r="BI129" s="1131"/>
      <c r="BJ129" s="1131"/>
      <c r="BK129" s="1131"/>
      <c r="BL129" s="1132"/>
      <c r="BM129" s="1130">
        <v>18.100000000000001</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513</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514</v>
      </c>
      <c r="X130" s="1135"/>
      <c r="Y130" s="1135"/>
      <c r="Z130" s="1136"/>
      <c r="AA130" s="1022">
        <v>1320291</v>
      </c>
      <c r="AB130" s="1023"/>
      <c r="AC130" s="1023"/>
      <c r="AD130" s="1023"/>
      <c r="AE130" s="1024"/>
      <c r="AF130" s="1025">
        <v>1314764</v>
      </c>
      <c r="AG130" s="1023"/>
      <c r="AH130" s="1023"/>
      <c r="AI130" s="1023"/>
      <c r="AJ130" s="1024"/>
      <c r="AK130" s="1025">
        <v>1300472</v>
      </c>
      <c r="AL130" s="1023"/>
      <c r="AM130" s="1023"/>
      <c r="AN130" s="1023"/>
      <c r="AO130" s="1024"/>
      <c r="AP130" s="1137"/>
      <c r="AQ130" s="1138"/>
      <c r="AR130" s="1138"/>
      <c r="AS130" s="1138"/>
      <c r="AT130" s="1139"/>
      <c r="AU130" s="229"/>
      <c r="AV130" s="229"/>
      <c r="AW130" s="229"/>
      <c r="AX130" s="1129" t="s">
        <v>515</v>
      </c>
      <c r="AY130" s="987"/>
      <c r="AZ130" s="987"/>
      <c r="BA130" s="987"/>
      <c r="BB130" s="987"/>
      <c r="BC130" s="987"/>
      <c r="BD130" s="987"/>
      <c r="BE130" s="988"/>
      <c r="BF130" s="1165">
        <v>8.3000000000000007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516</v>
      </c>
      <c r="X131" s="1172"/>
      <c r="Y131" s="1172"/>
      <c r="Z131" s="1173"/>
      <c r="AA131" s="1068">
        <v>9383651</v>
      </c>
      <c r="AB131" s="1050"/>
      <c r="AC131" s="1050"/>
      <c r="AD131" s="1050"/>
      <c r="AE131" s="1051"/>
      <c r="AF131" s="1049">
        <v>9724277</v>
      </c>
      <c r="AG131" s="1050"/>
      <c r="AH131" s="1050"/>
      <c r="AI131" s="1050"/>
      <c r="AJ131" s="1051"/>
      <c r="AK131" s="1049">
        <v>10350035</v>
      </c>
      <c r="AL131" s="1050"/>
      <c r="AM131" s="1050"/>
      <c r="AN131" s="1050"/>
      <c r="AO131" s="1051"/>
      <c r="AP131" s="1174"/>
      <c r="AQ131" s="1175"/>
      <c r="AR131" s="1175"/>
      <c r="AS131" s="1175"/>
      <c r="AT131" s="1176"/>
      <c r="AU131" s="229"/>
      <c r="AV131" s="229"/>
      <c r="AW131" s="229"/>
      <c r="AX131" s="1147" t="s">
        <v>517</v>
      </c>
      <c r="AY131" s="790"/>
      <c r="AZ131" s="790"/>
      <c r="BA131" s="790"/>
      <c r="BB131" s="790"/>
      <c r="BC131" s="790"/>
      <c r="BD131" s="790"/>
      <c r="BE131" s="1100"/>
      <c r="BF131" s="1148">
        <v>0.8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518</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519</v>
      </c>
      <c r="W132" s="1158"/>
      <c r="X132" s="1158"/>
      <c r="Y132" s="1158"/>
      <c r="Z132" s="1159"/>
      <c r="AA132" s="1160">
        <v>7.9007414069999999</v>
      </c>
      <c r="AB132" s="1161"/>
      <c r="AC132" s="1161"/>
      <c r="AD132" s="1161"/>
      <c r="AE132" s="1162"/>
      <c r="AF132" s="1163">
        <v>8.9631421549999999</v>
      </c>
      <c r="AG132" s="1161"/>
      <c r="AH132" s="1161"/>
      <c r="AI132" s="1161"/>
      <c r="AJ132" s="1162"/>
      <c r="AK132" s="1163">
        <v>8.2932875179999996</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520</v>
      </c>
      <c r="W133" s="1141"/>
      <c r="X133" s="1141"/>
      <c r="Y133" s="1141"/>
      <c r="Z133" s="1142"/>
      <c r="AA133" s="1143">
        <v>7.9</v>
      </c>
      <c r="AB133" s="1144"/>
      <c r="AC133" s="1144"/>
      <c r="AD133" s="1144"/>
      <c r="AE133" s="1145"/>
      <c r="AF133" s="1143">
        <v>8</v>
      </c>
      <c r="AG133" s="1144"/>
      <c r="AH133" s="1144"/>
      <c r="AI133" s="1144"/>
      <c r="AJ133" s="1145"/>
      <c r="AK133" s="1143">
        <v>8.3000000000000007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6kydzIsn1b5qSaVUmzSgq31EXA3Li7V1E8WjONELVieNIe5wyCh/Pr+j2s0UtoBEssEmdb7JvWlTbDgWyslog==" saltValue="EL4CDScRXUraYA98TNOP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W8:DA8"/>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CR11:CV11"/>
    <mergeCell ref="CR10:CV10"/>
    <mergeCell ref="CR9:CV9"/>
    <mergeCell ref="CR8:CV8"/>
    <mergeCell ref="CR7:CV7"/>
    <mergeCell ref="DL7:DP7"/>
    <mergeCell ref="DQ7:DU7"/>
    <mergeCell ref="DV7:DZ7"/>
    <mergeCell ref="B8:P8"/>
    <mergeCell ref="Q8:U8"/>
    <mergeCell ref="V8:Z8"/>
    <mergeCell ref="AA8:AE8"/>
    <mergeCell ref="AF8:AJ8"/>
    <mergeCell ref="AK8:AO8"/>
    <mergeCell ref="AP8:AT8"/>
    <mergeCell ref="CH7:CL7"/>
    <mergeCell ref="CM7:CQ7"/>
    <mergeCell ref="CW7:DA7"/>
    <mergeCell ref="DB7:DF7"/>
    <mergeCell ref="DG7:DK7"/>
    <mergeCell ref="DV5:DZ6"/>
    <mergeCell ref="B7:P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521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roFDY13tzAbMjxJgBwOVEbZPV+Bn6r6CzEmEzc2S2DNGHijqPiq1K0w0MOAVzCfKaQwuIQ1jwjlcicrqQVAPQ==" saltValue="tSTdVm87/WoLnex147jgt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524</v>
      </c>
      <c r="AP7" s="268"/>
      <c r="AQ7" s="269" t="s">
        <v>525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526</v>
      </c>
      <c r="AQ8" s="275" t="s">
        <v>527</v>
      </c>
      <c r="AR8" s="276" t="s">
        <v>528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529</v>
      </c>
      <c r="AL9" s="1181"/>
      <c r="AM9" s="1181"/>
      <c r="AN9" s="1182"/>
      <c r="AO9" s="277">
        <v>3972941</v>
      </c>
      <c r="AP9" s="277">
        <v>83213</v>
      </c>
      <c r="AQ9" s="278">
        <v>87308</v>
      </c>
      <c r="AR9" s="279">
        <v>-4.7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530</v>
      </c>
      <c r="AL10" s="1181"/>
      <c r="AM10" s="1181"/>
      <c r="AN10" s="1182"/>
      <c r="AO10" s="280">
        <v>499561</v>
      </c>
      <c r="AP10" s="280">
        <v>10463</v>
      </c>
      <c r="AQ10" s="281">
        <v>7758</v>
      </c>
      <c r="AR10" s="282">
        <v>34.9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531</v>
      </c>
      <c r="AL11" s="1181"/>
      <c r="AM11" s="1181"/>
      <c r="AN11" s="1182"/>
      <c r="AO11" s="280">
        <v>146978</v>
      </c>
      <c r="AP11" s="280">
        <v>3078</v>
      </c>
      <c r="AQ11" s="281">
        <v>2064</v>
      </c>
      <c r="AR11" s="282">
        <v>49.1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532</v>
      </c>
      <c r="AL12" s="1181"/>
      <c r="AM12" s="1181"/>
      <c r="AN12" s="1182"/>
      <c r="AO12" s="280" t="s">
        <v>533</v>
      </c>
      <c r="AP12" s="280" t="s">
        <v>533</v>
      </c>
      <c r="AQ12" s="281">
        <v>9</v>
      </c>
      <c r="AR12" s="282" t="s">
        <v>533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534</v>
      </c>
      <c r="AL13" s="1181"/>
      <c r="AM13" s="1181"/>
      <c r="AN13" s="1182"/>
      <c r="AO13" s="280">
        <v>178441</v>
      </c>
      <c r="AP13" s="280">
        <v>3737</v>
      </c>
      <c r="AQ13" s="281">
        <v>2858</v>
      </c>
      <c r="AR13" s="282">
        <v>30.8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535</v>
      </c>
      <c r="AL14" s="1181"/>
      <c r="AM14" s="1181"/>
      <c r="AN14" s="1182"/>
      <c r="AO14" s="280">
        <v>56687</v>
      </c>
      <c r="AP14" s="280">
        <v>1187</v>
      </c>
      <c r="AQ14" s="281">
        <v>1616</v>
      </c>
      <c r="AR14" s="282">
        <v>-26.5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536</v>
      </c>
      <c r="AL15" s="1184"/>
      <c r="AM15" s="1184"/>
      <c r="AN15" s="1185"/>
      <c r="AO15" s="280">
        <v>-309174</v>
      </c>
      <c r="AP15" s="280">
        <v>-6476</v>
      </c>
      <c r="AQ15" s="281">
        <v>-6164</v>
      </c>
      <c r="AR15" s="282">
        <v>5.0999999999999996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185</v>
      </c>
      <c r="AL16" s="1184"/>
      <c r="AM16" s="1184"/>
      <c r="AN16" s="1185"/>
      <c r="AO16" s="280">
        <v>4545434</v>
      </c>
      <c r="AP16" s="280">
        <v>95204</v>
      </c>
      <c r="AQ16" s="281">
        <v>95448</v>
      </c>
      <c r="AR16" s="282">
        <v>-0.3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541</v>
      </c>
      <c r="AL21" s="1187"/>
      <c r="AM21" s="1187"/>
      <c r="AN21" s="1188"/>
      <c r="AO21" s="293">
        <v>7.94</v>
      </c>
      <c r="AP21" s="294">
        <v>8.85</v>
      </c>
      <c r="AQ21" s="295">
        <v>-0.91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542</v>
      </c>
      <c r="AL22" s="1187"/>
      <c r="AM22" s="1187"/>
      <c r="AN22" s="1188"/>
      <c r="AO22" s="298">
        <v>98.9</v>
      </c>
      <c r="AP22" s="299">
        <v>97.5</v>
      </c>
      <c r="AQ22" s="300">
        <v>1.4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543</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524</v>
      </c>
      <c r="AP30" s="268"/>
      <c r="AQ30" s="269" t="s">
        <v>525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526</v>
      </c>
      <c r="AQ31" s="275" t="s">
        <v>527</v>
      </c>
      <c r="AR31" s="276" t="s">
        <v>528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546</v>
      </c>
      <c r="AL32" s="1195"/>
      <c r="AM32" s="1195"/>
      <c r="AN32" s="1196"/>
      <c r="AO32" s="308">
        <v>1485542</v>
      </c>
      <c r="AP32" s="308">
        <v>31115</v>
      </c>
      <c r="AQ32" s="309">
        <v>54035</v>
      </c>
      <c r="AR32" s="310">
        <v>-42.4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547</v>
      </c>
      <c r="AL33" s="1195"/>
      <c r="AM33" s="1195"/>
      <c r="AN33" s="1196"/>
      <c r="AO33" s="308" t="s">
        <v>533</v>
      </c>
      <c r="AP33" s="308" t="s">
        <v>533</v>
      </c>
      <c r="AQ33" s="309" t="s">
        <v>533</v>
      </c>
      <c r="AR33" s="310" t="s">
        <v>533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548</v>
      </c>
      <c r="AL34" s="1195"/>
      <c r="AM34" s="1195"/>
      <c r="AN34" s="1196"/>
      <c r="AO34" s="308" t="s">
        <v>533</v>
      </c>
      <c r="AP34" s="308" t="s">
        <v>533</v>
      </c>
      <c r="AQ34" s="309">
        <v>20</v>
      </c>
      <c r="AR34" s="310" t="s">
        <v>533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549</v>
      </c>
      <c r="AL35" s="1195"/>
      <c r="AM35" s="1195"/>
      <c r="AN35" s="1196"/>
      <c r="AO35" s="308">
        <v>778125</v>
      </c>
      <c r="AP35" s="308">
        <v>16298</v>
      </c>
      <c r="AQ35" s="309">
        <v>18791</v>
      </c>
      <c r="AR35" s="310">
        <v>-13.3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550</v>
      </c>
      <c r="AL36" s="1195"/>
      <c r="AM36" s="1195"/>
      <c r="AN36" s="1196"/>
      <c r="AO36" s="308">
        <v>31559</v>
      </c>
      <c r="AP36" s="308">
        <v>661</v>
      </c>
      <c r="AQ36" s="309">
        <v>2664</v>
      </c>
      <c r="AR36" s="310">
        <v>-75.2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551</v>
      </c>
      <c r="AL37" s="1195"/>
      <c r="AM37" s="1195"/>
      <c r="AN37" s="1196"/>
      <c r="AO37" s="308" t="s">
        <v>533</v>
      </c>
      <c r="AP37" s="308" t="s">
        <v>533</v>
      </c>
      <c r="AQ37" s="309">
        <v>620</v>
      </c>
      <c r="AR37" s="310" t="s">
        <v>533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552</v>
      </c>
      <c r="AL38" s="1198"/>
      <c r="AM38" s="1198"/>
      <c r="AN38" s="1199"/>
      <c r="AO38" s="311" t="s">
        <v>533</v>
      </c>
      <c r="AP38" s="311" t="s">
        <v>533</v>
      </c>
      <c r="AQ38" s="312">
        <v>2</v>
      </c>
      <c r="AR38" s="300" t="s">
        <v>533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553</v>
      </c>
      <c r="AL39" s="1198"/>
      <c r="AM39" s="1198"/>
      <c r="AN39" s="1199"/>
      <c r="AO39" s="308">
        <v>-136396</v>
      </c>
      <c r="AP39" s="308">
        <v>-2857</v>
      </c>
      <c r="AQ39" s="309">
        <v>-4196</v>
      </c>
      <c r="AR39" s="310">
        <v>-31.9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554</v>
      </c>
      <c r="AL40" s="1195"/>
      <c r="AM40" s="1195"/>
      <c r="AN40" s="1196"/>
      <c r="AO40" s="308">
        <v>-1300472</v>
      </c>
      <c r="AP40" s="308">
        <v>-27238</v>
      </c>
      <c r="AQ40" s="309">
        <v>-50476</v>
      </c>
      <c r="AR40" s="310">
        <v>-46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294</v>
      </c>
      <c r="AL41" s="1201"/>
      <c r="AM41" s="1201"/>
      <c r="AN41" s="1202"/>
      <c r="AO41" s="308">
        <v>858358</v>
      </c>
      <c r="AP41" s="308">
        <v>17978</v>
      </c>
      <c r="AQ41" s="309">
        <v>21460</v>
      </c>
      <c r="AR41" s="310">
        <v>-16.2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524</v>
      </c>
      <c r="AN49" s="1191" t="s">
        <v>558</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559</v>
      </c>
      <c r="AO50" s="325" t="s">
        <v>560</v>
      </c>
      <c r="AP50" s="326" t="s">
        <v>561</v>
      </c>
      <c r="AQ50" s="327" t="s">
        <v>562</v>
      </c>
      <c r="AR50" s="328" t="s">
        <v>563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1808395</v>
      </c>
      <c r="AN51" s="330">
        <v>36461</v>
      </c>
      <c r="AO51" s="331">
        <v>-57.6</v>
      </c>
      <c r="AP51" s="332">
        <v>68468</v>
      </c>
      <c r="AQ51" s="333">
        <v>3.9</v>
      </c>
      <c r="AR51" s="334">
        <v>-61.5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1217175</v>
      </c>
      <c r="AN52" s="338">
        <v>24541</v>
      </c>
      <c r="AO52" s="339">
        <v>-57.3</v>
      </c>
      <c r="AP52" s="340">
        <v>34140</v>
      </c>
      <c r="AQ52" s="341">
        <v>-6.4</v>
      </c>
      <c r="AR52" s="342">
        <v>-50.9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2704170</v>
      </c>
      <c r="AN53" s="330">
        <v>55019</v>
      </c>
      <c r="AO53" s="331">
        <v>50.9</v>
      </c>
      <c r="AP53" s="332">
        <v>69729</v>
      </c>
      <c r="AQ53" s="333">
        <v>1.8</v>
      </c>
      <c r="AR53" s="334">
        <v>49.1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1107101</v>
      </c>
      <c r="AN54" s="338">
        <v>22525</v>
      </c>
      <c r="AO54" s="339">
        <v>-8.1999999999999993</v>
      </c>
      <c r="AP54" s="340">
        <v>38908</v>
      </c>
      <c r="AQ54" s="341">
        <v>14</v>
      </c>
      <c r="AR54" s="342">
        <v>-22.2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4022167</v>
      </c>
      <c r="AN55" s="330">
        <v>82795</v>
      </c>
      <c r="AO55" s="331">
        <v>50.5</v>
      </c>
      <c r="AP55" s="332">
        <v>74581</v>
      </c>
      <c r="AQ55" s="333">
        <v>7</v>
      </c>
      <c r="AR55" s="334">
        <v>43.5</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1669051</v>
      </c>
      <c r="AN56" s="338">
        <v>34357</v>
      </c>
      <c r="AO56" s="339">
        <v>52.5</v>
      </c>
      <c r="AP56" s="340">
        <v>41563</v>
      </c>
      <c r="AQ56" s="341">
        <v>6.8</v>
      </c>
      <c r="AR56" s="342">
        <v>45.7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2931804</v>
      </c>
      <c r="AN57" s="330">
        <v>60847</v>
      </c>
      <c r="AO57" s="331">
        <v>-26.5</v>
      </c>
      <c r="AP57" s="332">
        <v>76347</v>
      </c>
      <c r="AQ57" s="333">
        <v>2.4</v>
      </c>
      <c r="AR57" s="334">
        <v>-28.9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1273142</v>
      </c>
      <c r="AN58" s="338">
        <v>26423</v>
      </c>
      <c r="AO58" s="339">
        <v>-23.1</v>
      </c>
      <c r="AP58" s="340">
        <v>41762</v>
      </c>
      <c r="AQ58" s="341">
        <v>0.5</v>
      </c>
      <c r="AR58" s="342">
        <v>-23.6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2645280</v>
      </c>
      <c r="AN59" s="330">
        <v>55405</v>
      </c>
      <c r="AO59" s="331">
        <v>-8.9</v>
      </c>
      <c r="AP59" s="332">
        <v>69604</v>
      </c>
      <c r="AQ59" s="333">
        <v>-8.8000000000000007</v>
      </c>
      <c r="AR59" s="334">
        <v>-0.1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1288465</v>
      </c>
      <c r="AN60" s="338">
        <v>26987</v>
      </c>
      <c r="AO60" s="339">
        <v>2.1</v>
      </c>
      <c r="AP60" s="340">
        <v>36247</v>
      </c>
      <c r="AQ60" s="341">
        <v>-13.2</v>
      </c>
      <c r="AR60" s="342">
        <v>15.3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2822363</v>
      </c>
      <c r="AN61" s="345">
        <v>58105</v>
      </c>
      <c r="AO61" s="346">
        <v>1.7</v>
      </c>
      <c r="AP61" s="347">
        <v>71746</v>
      </c>
      <c r="AQ61" s="348">
        <v>1.3</v>
      </c>
      <c r="AR61" s="334">
        <v>0.4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1310987</v>
      </c>
      <c r="AN62" s="338">
        <v>26967</v>
      </c>
      <c r="AO62" s="339">
        <v>-6.8</v>
      </c>
      <c r="AP62" s="340">
        <v>38524</v>
      </c>
      <c r="AQ62" s="341">
        <v>0.3</v>
      </c>
      <c r="AR62" s="342">
        <v>-7.1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4ZCsfYCFDTqxD9PzXT1x3qhQFGx7lmhUXR8TrFIcPMURPVhQkgsQFsBJ+dF4g+w9NvBHmY2+gE0CBJb+PvSgiw==" saltValue="NmbpPdvHdKjWnILbZFW0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572</v>
      </c>
    </row>
    <row r="120" spans="125:125" ht="13.5" hidden="1" customHeight="1" x14ac:dyDescent="0.2"/>
    <row r="121" spans="125:125" ht="13.5" hidden="1" customHeight="1" x14ac:dyDescent="0.2">
      <c r="DU121" s="255"/>
    </row>
  </sheetData>
  <sheetProtection algorithmName="SHA-512" hashValue="ZYw0mC9DBSGWhTA1vwxq3z6KMDkw4gBO0jOg7+a1wPV/P0wGfq848T2QcPnlzdKjWSbyoz6QyOT70qSGVjk3vg==" saltValue="c539PBY1w+rkFzSggksm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573</v>
      </c>
    </row>
  </sheetData>
  <sheetProtection algorithmName="SHA-512" hashValue="+5GX5foogNZlfSJobQnxOstK7oZfWW/wG4jwfv11XNAn79Am7n0RXwZcmg5pyCuUN0gKh1l+MLL3eL3vQN9p4g==" saltValue="eUv2ek9MvEHP4duF8r9+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203" t="s">
        <v>3</v>
      </c>
      <c r="D47" s="1203"/>
      <c r="E47" s="1204"/>
      <c r="F47" s="11">
        <v>33.69</v>
      </c>
      <c r="G47" s="12">
        <v>39.590000000000003</v>
      </c>
      <c r="H47" s="12">
        <v>44.01</v>
      </c>
      <c r="I47" s="12">
        <v>33.200000000000003</v>
      </c>
      <c r="J47" s="13">
        <v>34.43</v>
      </c>
    </row>
    <row r="48" spans="2:10" ht="57.75" customHeight="1" x14ac:dyDescent="0.2">
      <c r="B48" s="14"/>
      <c r="C48" s="1205" t="s">
        <v>4</v>
      </c>
      <c r="D48" s="1205"/>
      <c r="E48" s="1206"/>
      <c r="F48" s="15">
        <v>9.2899999999999991</v>
      </c>
      <c r="G48" s="16">
        <v>9.07</v>
      </c>
      <c r="H48" s="16">
        <v>6.46</v>
      </c>
      <c r="I48" s="16">
        <v>6.07</v>
      </c>
      <c r="J48" s="17">
        <v>7.96</v>
      </c>
    </row>
    <row r="49" spans="2:10" ht="57.75" customHeight="1" thickBot="1" x14ac:dyDescent="0.25">
      <c r="B49" s="18"/>
      <c r="C49" s="1207" t="s">
        <v>5</v>
      </c>
      <c r="D49" s="1207"/>
      <c r="E49" s="1208"/>
      <c r="F49" s="19">
        <v>3.15</v>
      </c>
      <c r="G49" s="20" t="s">
        <v>579</v>
      </c>
      <c r="H49" s="20" t="s">
        <v>580</v>
      </c>
      <c r="I49" s="20" t="s">
        <v>581</v>
      </c>
      <c r="J49" s="21">
        <v>2.27</v>
      </c>
    </row>
    <row r="50" spans="2:10" ht="13.2" x14ac:dyDescent="0.2"/>
  </sheetData>
  <sheetProtection algorithmName="SHA-512" hashValue="tnLwdj1wp8LSB+uxUPcpgkMFkObuP7CSiKSFvSadu35ugDb3xaV2Ym3zzLofdVZolOfuYzu+jY/Km1c56+3k/w==" saltValue="L11EsTKWwjIVSZUPibYO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2023-03-09T01:11:07Z</cp:lastPrinted>
  <dcterms:created xsi:type="dcterms:W3CDTF">2023-02-20T05:10:10Z</dcterms:created>
  <dcterms:modified xsi:type="dcterms:W3CDTF">2023-10-05T05:57:22Z</dcterms:modified>
  <cp:category/>
</cp:coreProperties>
</file>