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13 財政課\!旧既設LGWANデータ 20180308移動\新財政課\公営企業関係調査等\_その他調査\R4\R5.1.11【山梨県市町村課：１27〆】公営企業に係わる経営比較分析表（令和３年度）の分析等について（依頼）\県回答\"/>
    </mc:Choice>
  </mc:AlternateContent>
  <workbookProtection workbookAlgorithmName="SHA-512" workbookHashValue="oZPPPuwHe95gryk7Uqb8WUuJYBKKrxLpxqoZPKdUhQnxNRBP7Gy97hRrwp3VLulYYfulpFBy/rJloyUquip8Ug==" workbookSaltValue="nckHHROOz15IivPUEIew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<sst xmlns="http://schemas.openxmlformats.org/spreadsheetml/2006/main" count="307" uniqueCount="118">
  <si>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</si>
  <si>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</si>
  <si>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</si>
  <si>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</si>
  <si>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</si>
  <si>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</si>
  <si>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</si>
  <si>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</si>
  <si>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</si>
  <si>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</si>
  <si>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</si>
  <si>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</si>
  <si>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</si>
  <si>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</si>
  <si>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</si>
  <si>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</si>
  <si>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</si>
  <si>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</si>
  <si>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</si>
  <si>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</si>
  <si>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</si>
  <si>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</si>
  <si>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</si>
  <si>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</si>
  <si>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</si>
  <si>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</si>
  <si>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</si>
  <si>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</si>
  <si>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</si>
  <si>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</si>
  <si>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</si>
  <si>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</si>
  <si>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</si>
  <si>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</si>
  <si>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</si>
  <si>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</si>
  <si>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</si>
  <si>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</si>
  <si>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</si>
  <si>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</si>
  <si>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</si>
  <si>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</si>
  <si>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</si>
  <si>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</si>
  <si>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</si>
  <si>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</si>
  <si>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</si>
  <si>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</si>
  <si>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</si>
  <si>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</si>
  <si>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</si>
  <si>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</si>
  <si>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</si>
  <si>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</si>
  <si>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</si>
  <si>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</si>
  <si>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</si>
  <si>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</si>
  <si>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</si>
  <si>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</si>
  <si>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</si>
  <si>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</si>
  <si>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</si>
  <si>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</si>
  <si>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</si>
  <si>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</si>
  <si>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</si>
  <si>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</si>
  <si>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</si>
  <si>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</si>
  <si>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</si>
  <si>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</si>
  <si>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</si>
  <si>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</si>
  <si>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</si>
  <si>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</si>
  <si>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</si>
  <si>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</si>
  <si>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</si>
  <si>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</si>
  <si>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</si>
  <si>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</si>
  <si>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</si>
  <si>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</si>
  <si>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</si>
  <si>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</si>
  <si>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</si>
  <si>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</si>
  <si>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</si>
  <si>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</si>
  <si>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</si>
  <si>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</si>
  <si>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</si>
  <si>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</si>
  <si>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</si>
  <si>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</si>
  <si>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</si>
  <si>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</si>
  <si>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</si>
  <si>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</si>
  <si>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</si>
  <si>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</si>
  <si>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</si>
  <si>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</si>
  <si>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</si>
  <si>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</si>
  <si>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</si>
  <si>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</si>
  <si>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</si>
  <si>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</si>
  <si>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</si>
  <si>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</si>
  <si>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</si>
  <si>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</si>
  <si>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</si>
  <si>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浄化槽は使用頻度や使用方法によって劣化に影響するため、定期的な保守点検・法定点検を実施することはもとより、適切な利用方法を周知していく必要がある。また浄化槽の経年劣化による維持管理費の増加も考慮していく必要がある。</t>
    <rPh sb="0" eb="3">
      <t>ジョウカソウ</t>
    </rPh>
    <rPh sb="4" eb="8">
      <t>シヨウヒンド</t>
    </rPh>
    <rPh sb="9" eb="13">
      <t>シヨウホウホウ</t>
    </rPh>
    <rPh sb="17" eb="19">
      <t>レッカ</t>
    </rPh>
    <rPh sb="20" eb="22">
      <t>エイキョウ</t>
    </rPh>
    <rPh sb="27" eb="30">
      <t>テイキテキ</t>
    </rPh>
    <rPh sb="31" eb="35">
      <t>ホシュテンケン</t>
    </rPh>
    <rPh sb="36" eb="40">
      <t>ホウテイテンケン</t>
    </rPh>
    <rPh sb="41" eb="43">
      <t>ジッシ</t>
    </rPh>
    <rPh sb="53" eb="55">
      <t>テキセツ</t>
    </rPh>
    <rPh sb="56" eb="60">
      <t>リヨウホウホウ</t>
    </rPh>
    <rPh sb="61" eb="63">
      <t>シュウチ</t>
    </rPh>
    <rPh sb="67" eb="69">
      <t>ヒツヨウ</t>
    </rPh>
    <rPh sb="75" eb="78">
      <t>ジョウカソウ</t>
    </rPh>
    <rPh sb="79" eb="81">
      <t>ケイネン</t>
    </rPh>
    <rPh sb="81" eb="83">
      <t>レッカ</t>
    </rPh>
    <rPh sb="86" eb="91">
      <t>イジカンリヒ</t>
    </rPh>
    <rPh sb="92" eb="94">
      <t>ゾウカ</t>
    </rPh>
    <rPh sb="95" eb="97">
      <t>コウリョ</t>
    </rPh>
    <rPh sb="101" eb="103">
      <t>ヒツヨウ</t>
    </rPh>
    <phoneticPr fontId="4"/>
  </si>
  <si>
    <t xml:space="preserve">公営企業会計に移行したことで、資産状況や経営状況を的確に把握することが可能となった。
今後は経年劣化による維持管理費の増加等を考慮し、経営戦略に基づき、引き続き経営基盤の強化と財政マネジメントの向上に取り組んでいく。
</t>
    <rPh sb="43" eb="45">
      <t>コンゴ</t>
    </rPh>
    <rPh sb="61" eb="62">
      <t>トウ</t>
    </rPh>
    <phoneticPr fontId="4"/>
  </si>
  <si>
    <t>特定地域生活排水処理事業は令和2年度から公営企業会計に移行し会計処理を行っている。
①経常収支比率は、ほぼ100％であり、使用料収入や一般会計からの繰入金で維持管理費や支払利息等の費用を賄えている。②累積欠損金比率は0％であり累積欠損金は生じていない。③流動比率は100％を下回っており、類似団体と比較してもかなり低い。流動負債の大部分を建設改良に充てるための企業債が占めており、使用料収入や一般会計繰入金等の原資で計画的な償還を予定している。④企業債残高対事業規模比率は類似団体と比較すると低い水準を示している。投資規模については、市設置型の浄化槽が更新の段階を迎えておらず新規の設置が主となっている。⑤経費回収率は100％を下回っており、使用料収入のみでは汚水処理費用を賄えていないことを示している。令和3年度中に使用料の改定を行ったところであるが、排水処理サービスを安定的に提供していくため、自主的な経営を目指し引き続き経費削減に努めていく。⑥汚水処理原価は類似団体と比較すると低い値である。今後も経費の節減に努めていく。⑦施設利用率は利用者に適正な施設規模の浄化槽を設置しているため、問題ないと考えられる。⑧水洗化率は100％に近い値となっているため、問題ないと考えられる。</t>
    <rPh sb="0" eb="2">
      <t>トクテイ</t>
    </rPh>
    <rPh sb="2" eb="4">
      <t>チイキ</t>
    </rPh>
    <rPh sb="4" eb="6">
      <t>セイカツ</t>
    </rPh>
    <rPh sb="6" eb="8">
      <t>ハイスイ</t>
    </rPh>
    <rPh sb="8" eb="10">
      <t>ショリ</t>
    </rPh>
    <rPh sb="267" eb="268">
      <t>シ</t>
    </rPh>
    <rPh sb="268" eb="270">
      <t>セッチ</t>
    </rPh>
    <rPh sb="270" eb="271">
      <t>ガタ</t>
    </rPh>
    <rPh sb="272" eb="275">
      <t>ジョウカソウ</t>
    </rPh>
    <rPh sb="276" eb="278">
      <t>コウシン</t>
    </rPh>
    <rPh sb="288" eb="290">
      <t>シンキ</t>
    </rPh>
    <rPh sb="291" eb="293">
      <t>セッチ</t>
    </rPh>
    <rPh sb="377" eb="379">
      <t>ハイスイ</t>
    </rPh>
    <rPh sb="379" eb="381">
      <t>ショリ</t>
    </rPh>
    <rPh sb="449" eb="451">
      <t>コンゴ</t>
    </rPh>
    <rPh sb="458" eb="459">
      <t>ツト</t>
    </rPh>
    <rPh sb="471" eb="474">
      <t>リヨウシャ</t>
    </rPh>
    <rPh sb="475" eb="477">
      <t>テキセイ</t>
    </rPh>
    <rPh sb="478" eb="480">
      <t>シセツ</t>
    </rPh>
    <rPh sb="480" eb="482">
      <t>キボ</t>
    </rPh>
    <rPh sb="483" eb="486">
      <t>ジョウカソウ</t>
    </rPh>
    <rPh sb="487" eb="489">
      <t>セッチ</t>
    </rPh>
    <rPh sb="496" eb="498">
      <t>モンダイ</t>
    </rPh>
    <rPh sb="501" eb="502">
      <t>カンガ</t>
    </rPh>
    <rPh sb="508" eb="511">
      <t>スイセンカ</t>
    </rPh>
    <rPh sb="511" eb="512">
      <t>リツ</t>
    </rPh>
    <rPh sb="518" eb="519">
      <t>チカ</t>
    </rPh>
    <rPh sb="520" eb="521">
      <t>アタイ</t>
    </rPh>
    <rPh sb="530" eb="532">
      <t>モンダイ</t>
    </rPh>
    <rPh sb="535" eb="53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</si>
</sst>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A6-4D7E-A42B-913A4CBAA1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9A6-4D7E-A42B-913A4CBAA1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45.13</c:v>
                </c:pt>
                <c:pt idx="4">
                  <c:v>47.58</c:v>
                </c:pt>
              </c:numCache>
            </c:numRef>
          </c:val>
          <c:extLst>
            <c:ext xmlns:c16="http://schemas.microsoft.com/office/drawing/2014/chart" uri="{C3380CC4-5D6E-409C-BE32-E72D297353CC}">
              <c16:uniqueId val="{00000000-BCBA-4E5B-8AEB-5C2B1EDC21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BCBA-4E5B-8AEB-5C2B1EDC21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98.52</c:v>
                </c:pt>
                <c:pt idx="4">
                  <c:v>99.36</c:v>
                </c:pt>
              </c:numCache>
            </c:numRef>
          </c:val>
          <c:extLst>
            <c:ext xmlns:c16="http://schemas.microsoft.com/office/drawing/2014/chart" uri="{C3380CC4-5D6E-409C-BE32-E72D297353CC}">
              <c16:uniqueId val="{00000000-9B78-461C-B1C5-92971139D1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9B78-461C-B1C5-92971139D1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100.33</c:v>
                </c:pt>
                <c:pt idx="4">
                  <c:v>100</c:v>
                </c:pt>
              </c:numCache>
            </c:numRef>
          </c:val>
          <c:extLst>
            <c:ext xmlns:c16="http://schemas.microsoft.com/office/drawing/2014/chart" uri="{C3380CC4-5D6E-409C-BE32-E72D297353CC}">
              <c16:uniqueId val="{00000000-3271-45BB-9D54-C6B2B0C7AA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3271-45BB-9D54-C6B2B0C7AA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4.47</c:v>
                </c:pt>
                <c:pt idx="4">
                  <c:v>8.11</c:v>
                </c:pt>
              </c:numCache>
            </c:numRef>
          </c:val>
          <c:extLst>
            <c:ext xmlns:c16="http://schemas.microsoft.com/office/drawing/2014/chart" uri="{C3380CC4-5D6E-409C-BE32-E72D297353CC}">
              <c16:uniqueId val="{00000000-D617-4762-8F75-BE5F5501D5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D617-4762-8F75-BE5F5501D5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AD-4489-9D02-3B96ECA9CB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9AD-4489-9D02-3B96ECA9CB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E97-4F4D-BDB0-6EF6589F47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FE97-4F4D-BDB0-6EF6589F47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50.84</c:v>
                </c:pt>
                <c:pt idx="4">
                  <c:v>57.88</c:v>
                </c:pt>
              </c:numCache>
            </c:numRef>
          </c:val>
          <c:extLst>
            <c:ext xmlns:c16="http://schemas.microsoft.com/office/drawing/2014/chart" uri="{C3380CC4-5D6E-409C-BE32-E72D297353CC}">
              <c16:uniqueId val="{00000000-D6E3-443D-AD05-41E490CA10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D6E3-443D-AD05-41E490CA10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95.96</c:v>
                </c:pt>
                <c:pt idx="4">
                  <c:v>163.08000000000001</c:v>
                </c:pt>
              </c:numCache>
            </c:numRef>
          </c:val>
          <c:extLst>
            <c:ext xmlns:c16="http://schemas.microsoft.com/office/drawing/2014/chart" uri="{C3380CC4-5D6E-409C-BE32-E72D297353CC}">
              <c16:uniqueId val="{00000000-5D26-438D-8365-5642F946C4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5D26-438D-8365-5642F946C4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89.09</c:v>
                </c:pt>
                <c:pt idx="4">
                  <c:v>70.02</c:v>
                </c:pt>
              </c:numCache>
            </c:numRef>
          </c:val>
          <c:extLst>
            <c:ext xmlns:c16="http://schemas.microsoft.com/office/drawing/2014/chart" uri="{C3380CC4-5D6E-409C-BE32-E72D297353CC}">
              <c16:uniqueId val="{00000000-0C16-483C-8263-944C95D900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0C16-483C-8263-944C95D900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185.54</c:v>
                </c:pt>
                <c:pt idx="4">
                  <c:v>235.58</c:v>
                </c:pt>
              </c:numCache>
            </c:numRef>
          </c:val>
          <c:extLst>
            <c:ext xmlns:c16="http://schemas.microsoft.com/office/drawing/2014/chart" uri="{C3380CC4-5D6E-409C-BE32-E72D297353CC}">
              <c16:uniqueId val="{00000000-466D-452D-8BA2-E60F2CFBF3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466D-452D-8BA2-E60F2CFBF3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甲州市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30447</v>
      </c>
      <c r="AM8" s="45"/>
      <c r="AN8" s="45"/>
      <c r="AO8" s="45"/>
      <c r="AP8" s="45"/>
      <c r="AQ8" s="45"/>
      <c r="AR8" s="45"/>
      <c r="AS8" s="45"/>
      <c r="AT8" s="46">
        <f>データ!T6</f>
        <v>264.11</v>
      </c>
      <c r="AU8" s="46"/>
      <c r="AV8" s="46"/>
      <c r="AW8" s="46"/>
      <c r="AX8" s="46"/>
      <c r="AY8" s="46"/>
      <c r="AZ8" s="46"/>
      <c r="BA8" s="46"/>
      <c r="BB8" s="46">
        <f>データ!U6</f>
        <v>115.28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45.32</v>
      </c>
      <c r="J10" s="46"/>
      <c r="K10" s="46"/>
      <c r="L10" s="46"/>
      <c r="M10" s="46"/>
      <c r="N10" s="46"/>
      <c r="O10" s="46"/>
      <c r="P10" s="46">
        <f>データ!P6</f>
        <v>4.1399999999999997</v>
      </c>
      <c r="Q10" s="46"/>
      <c r="R10" s="46"/>
      <c r="S10" s="46"/>
      <c r="T10" s="46"/>
      <c r="U10" s="46"/>
      <c r="V10" s="46"/>
      <c r="W10" s="46">
        <f>データ!Q6</f>
        <v>100</v>
      </c>
      <c r="X10" s="46"/>
      <c r="Y10" s="46"/>
      <c r="Z10" s="46"/>
      <c r="AA10" s="46"/>
      <c r="AB10" s="46"/>
      <c r="AC10" s="46"/>
      <c r="AD10" s="45">
        <f>データ!R6</f>
        <v>2712</v>
      </c>
      <c r="AE10" s="45"/>
      <c r="AF10" s="45"/>
      <c r="AG10" s="45"/>
      <c r="AH10" s="45"/>
      <c r="AI10" s="45"/>
      <c r="AJ10" s="45"/>
      <c r="AK10" s="2"/>
      <c r="AL10" s="45">
        <f>データ!V6</f>
        <v>1253</v>
      </c>
      <c r="AM10" s="45"/>
      <c r="AN10" s="45"/>
      <c r="AO10" s="45"/>
      <c r="AP10" s="45"/>
      <c r="AQ10" s="45"/>
      <c r="AR10" s="45"/>
      <c r="AS10" s="45"/>
      <c r="AT10" s="46">
        <f>データ!W6</f>
        <v>0.36</v>
      </c>
      <c r="AU10" s="46"/>
      <c r="AV10" s="46"/>
      <c r="AW10" s="46"/>
      <c r="AX10" s="46"/>
      <c r="AY10" s="46"/>
      <c r="AZ10" s="46"/>
      <c r="BA10" s="46"/>
      <c r="BB10" s="46">
        <f>データ!X6</f>
        <v>3480.56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3IuPwly58pjCIj4lQnzZj5XUA6M7su8QGDjBYxtXXYJ7lkd2jRRXPDjKUmINix8VhpbeTMohcEC5CICe9JusxQ==" saltValue="ARsEUJajlKmvtsG9T9FS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192139</v>
      </c>
      <c r="D6" s="19">
        <f t="shared" si="3"/>
        <v>46</v>
      </c>
      <c r="E6" s="19">
        <f t="shared" si="3"/>
        <v>18</v>
      </c>
      <c r="F6" s="19">
        <f t="shared" si="3"/>
        <v>0</v>
      </c>
      <c r="G6" s="19">
        <f t="shared" si="3"/>
        <v>0</v>
      </c>
      <c r="H6" s="19" t="str">
        <f t="shared" si="3"/>
        <v>山梨県　甲州市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45.32</v>
      </c>
      <c r="P6" s="20">
        <f t="shared" si="3"/>
        <v>4.1399999999999997</v>
      </c>
      <c r="Q6" s="20">
        <f t="shared" si="3"/>
        <v>100</v>
      </c>
      <c r="R6" s="20">
        <f t="shared" si="3"/>
        <v>2712</v>
      </c>
      <c r="S6" s="20">
        <f t="shared" si="3"/>
        <v>30447</v>
      </c>
      <c r="T6" s="20">
        <f t="shared" si="3"/>
        <v>264.11</v>
      </c>
      <c r="U6" s="20">
        <f t="shared" si="3"/>
        <v>115.28</v>
      </c>
      <c r="V6" s="20">
        <f t="shared" si="3"/>
        <v>1253</v>
      </c>
      <c r="W6" s="20">
        <f t="shared" si="3"/>
        <v>0.36</v>
      </c>
      <c r="X6" s="20">
        <f t="shared" si="3"/>
        <v>3480.56</v>
      </c>
      <c r="Y6" s="21" t="str">
        <f>IF(Y7="",NA(),Y7)</f>
        <v>-</v>
      </c>
      <c r="Z6" s="21" t="str">
        <f t="shared" ref="Z6:AH6" si="4">IF(Z7="",NA(),Z7)</f>
        <v>-</v>
      </c>
      <c r="AA6" s="21" t="str">
        <f t="shared" si="4"/>
        <v>-</v>
      </c>
      <c r="AB6" s="21">
        <f t="shared" si="4"/>
        <v>100.33</v>
      </c>
      <c r="AC6" s="21">
        <f t="shared" si="4"/>
        <v>100</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50.84</v>
      </c>
      <c r="AY6" s="21">
        <f t="shared" si="6"/>
        <v>57.88</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95.96</v>
      </c>
      <c r="BJ6" s="21">
        <f t="shared" si="7"/>
        <v>163.08000000000001</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89.09</v>
      </c>
      <c r="BU6" s="21">
        <f t="shared" si="8"/>
        <v>70.02</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185.54</v>
      </c>
      <c r="CF6" s="21">
        <f t="shared" si="9"/>
        <v>235.58</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45.13</v>
      </c>
      <c r="CQ6" s="21">
        <f t="shared" si="10"/>
        <v>47.58</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98.52</v>
      </c>
      <c r="DB6" s="21">
        <f t="shared" si="11"/>
        <v>99.36</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4.47</v>
      </c>
      <c r="DM6" s="21">
        <f t="shared" si="12"/>
        <v>8.11</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192139</v>
      </c>
      <c r="D7" s="23">
        <v>46</v>
      </c>
      <c r="E7" s="23">
        <v>18</v>
      </c>
      <c r="F7" s="23">
        <v>0</v>
      </c>
      <c r="G7" s="23">
        <v>0</v>
      </c>
      <c r="H7" s="23" t="s">
        <v>96</v>
      </c>
      <c r="I7" s="23" t="s">
        <v>97</v>
      </c>
      <c r="J7" s="23" t="s">
        <v>98</v>
      </c>
      <c r="K7" s="23" t="s">
        <v>99</v>
      </c>
      <c r="L7" s="23" t="s">
        <v>100</v>
      </c>
      <c r="M7" s="23" t="s">
        <v>101</v>
      </c>
      <c r="N7" s="24" t="s">
        <v>102</v>
      </c>
      <c r="O7" s="24">
        <v>45.32</v>
      </c>
      <c r="P7" s="24">
        <v>4.1399999999999997</v>
      </c>
      <c r="Q7" s="24">
        <v>100</v>
      </c>
      <c r="R7" s="24">
        <v>2712</v>
      </c>
      <c r="S7" s="24">
        <v>30447</v>
      </c>
      <c r="T7" s="24">
        <v>264.11</v>
      </c>
      <c r="U7" s="24">
        <v>115.28</v>
      </c>
      <c r="V7" s="24">
        <v>1253</v>
      </c>
      <c r="W7" s="24">
        <v>0.36</v>
      </c>
      <c r="X7" s="24">
        <v>3480.56</v>
      </c>
      <c r="Y7" s="24" t="s">
        <v>102</v>
      </c>
      <c r="Z7" s="24" t="s">
        <v>102</v>
      </c>
      <c r="AA7" s="24" t="s">
        <v>102</v>
      </c>
      <c r="AB7" s="24">
        <v>100.33</v>
      </c>
      <c r="AC7" s="24">
        <v>100</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50.84</v>
      </c>
      <c r="AY7" s="24">
        <v>57.88</v>
      </c>
      <c r="AZ7" s="24" t="s">
        <v>102</v>
      </c>
      <c r="BA7" s="24" t="s">
        <v>102</v>
      </c>
      <c r="BB7" s="24" t="s">
        <v>102</v>
      </c>
      <c r="BC7" s="24">
        <v>100.47</v>
      </c>
      <c r="BD7" s="24">
        <v>122.71</v>
      </c>
      <c r="BE7" s="24">
        <v>112.2</v>
      </c>
      <c r="BF7" s="24" t="s">
        <v>102</v>
      </c>
      <c r="BG7" s="24" t="s">
        <v>102</v>
      </c>
      <c r="BH7" s="24" t="s">
        <v>102</v>
      </c>
      <c r="BI7" s="24">
        <v>95.96</v>
      </c>
      <c r="BJ7" s="24">
        <v>163.08000000000001</v>
      </c>
      <c r="BK7" s="24" t="s">
        <v>102</v>
      </c>
      <c r="BL7" s="24" t="s">
        <v>102</v>
      </c>
      <c r="BM7" s="24" t="s">
        <v>102</v>
      </c>
      <c r="BN7" s="24">
        <v>294.27</v>
      </c>
      <c r="BO7" s="24">
        <v>294.08999999999997</v>
      </c>
      <c r="BP7" s="24">
        <v>310.14</v>
      </c>
      <c r="BQ7" s="24" t="s">
        <v>102</v>
      </c>
      <c r="BR7" s="24" t="s">
        <v>102</v>
      </c>
      <c r="BS7" s="24" t="s">
        <v>102</v>
      </c>
      <c r="BT7" s="24">
        <v>89.09</v>
      </c>
      <c r="BU7" s="24">
        <v>70.02</v>
      </c>
      <c r="BV7" s="24" t="s">
        <v>102</v>
      </c>
      <c r="BW7" s="24" t="s">
        <v>102</v>
      </c>
      <c r="BX7" s="24" t="s">
        <v>102</v>
      </c>
      <c r="BY7" s="24">
        <v>60.59</v>
      </c>
      <c r="BZ7" s="24">
        <v>60</v>
      </c>
      <c r="CA7" s="24">
        <v>57.71</v>
      </c>
      <c r="CB7" s="24" t="s">
        <v>102</v>
      </c>
      <c r="CC7" s="24" t="s">
        <v>102</v>
      </c>
      <c r="CD7" s="24" t="s">
        <v>102</v>
      </c>
      <c r="CE7" s="24">
        <v>185.54</v>
      </c>
      <c r="CF7" s="24">
        <v>235.58</v>
      </c>
      <c r="CG7" s="24" t="s">
        <v>102</v>
      </c>
      <c r="CH7" s="24" t="s">
        <v>102</v>
      </c>
      <c r="CI7" s="24" t="s">
        <v>102</v>
      </c>
      <c r="CJ7" s="24">
        <v>280.23</v>
      </c>
      <c r="CK7" s="24">
        <v>282.70999999999998</v>
      </c>
      <c r="CL7" s="24">
        <v>286.17</v>
      </c>
      <c r="CM7" s="24" t="s">
        <v>102</v>
      </c>
      <c r="CN7" s="24" t="s">
        <v>102</v>
      </c>
      <c r="CO7" s="24" t="s">
        <v>102</v>
      </c>
      <c r="CP7" s="24">
        <v>45.13</v>
      </c>
      <c r="CQ7" s="24">
        <v>47.58</v>
      </c>
      <c r="CR7" s="24" t="s">
        <v>102</v>
      </c>
      <c r="CS7" s="24" t="s">
        <v>102</v>
      </c>
      <c r="CT7" s="24" t="s">
        <v>102</v>
      </c>
      <c r="CU7" s="24">
        <v>58.19</v>
      </c>
      <c r="CV7" s="24">
        <v>56.52</v>
      </c>
      <c r="CW7" s="24">
        <v>56.8</v>
      </c>
      <c r="CX7" s="24" t="s">
        <v>102</v>
      </c>
      <c r="CY7" s="24" t="s">
        <v>102</v>
      </c>
      <c r="CZ7" s="24" t="s">
        <v>102</v>
      </c>
      <c r="DA7" s="24">
        <v>98.52</v>
      </c>
      <c r="DB7" s="24">
        <v>99.36</v>
      </c>
      <c r="DC7" s="24" t="s">
        <v>102</v>
      </c>
      <c r="DD7" s="24" t="s">
        <v>102</v>
      </c>
      <c r="DE7" s="24" t="s">
        <v>102</v>
      </c>
      <c r="DF7" s="24">
        <v>87.8</v>
      </c>
      <c r="DG7" s="24">
        <v>88.43</v>
      </c>
      <c r="DH7" s="24">
        <v>83.38</v>
      </c>
      <c r="DI7" s="24" t="s">
        <v>102</v>
      </c>
      <c r="DJ7" s="24" t="s">
        <v>102</v>
      </c>
      <c r="DK7" s="24" t="s">
        <v>102</v>
      </c>
      <c r="DL7" s="24">
        <v>4.47</v>
      </c>
      <c r="DM7" s="24">
        <v>8.11</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2023-01-27T00:58:07Z</cp:lastPrinted>
  <dcterms:created xsi:type="dcterms:W3CDTF">2023-01-12T23:49:37Z</dcterms:created>
  <dcterms:modified xsi:type="dcterms:W3CDTF">2023-01-27T02:44:56Z</dcterms:modified>
  <cp:category/>
</cp:coreProperties>
</file>