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174 特環\01法適用\12甲州市\"/>
    </mc:Choice>
  </mc:AlternateContent>
  <workbookProtection workbookAlgorithmName="SHA-512" workbookHashValue="DAttGEokQyCOcpLBOpDjOcjR+4hjA+70hWo5H+F92fI2/b5/U7FCW9IFkwypLmgd5pHJWnzlL8tIOk/+rLJsNg==" workbookSaltValue="rOQjA6ZxSmC4d62ptlcl6g==" workbookSpinCount="100000" lockStructure="1"/>
  <bookViews>
    <workbookView xWindow="0" yWindow="0" windowWidth="30720" windowHeight="126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AT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<sst xmlns="http://schemas.openxmlformats.org/spreadsheetml/2006/main" count="297" uniqueCount="118">
  <si>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</si>
  <si>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</si>
  <si>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</si>
  <si>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</si>
  <si>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</si>
  <si>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</si>
  <si>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</si>
  <si>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</si>
  <si>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</si>
  <si>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</si>
  <si>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</si>
  <si>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</si>
  <si>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</si>
  <si>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</si>
  <si>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</si>
  <si>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</si>
  <si>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</si>
  <si>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</si>
  <si>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</si>
  <si>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</si>
  <si>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</si>
  <si>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</si>
  <si>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</si>
  <si>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</si>
  <si>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</si>
  <si>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</si>
  <si>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</si>
  <si>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</si>
  <si>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</si>
  <si>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</si>
  <si>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</si>
  <si>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</si>
  <si>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</si>
  <si>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</si>
  <si>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</si>
  <si>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</si>
  <si>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</si>
  <si>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</si>
  <si>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</si>
  <si>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</si>
  <si>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</si>
  <si>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</si>
  <si>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</si>
  <si>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</si>
  <si>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</si>
  <si>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</si>
  <si>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</si>
  <si>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</si>
  <si>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</si>
  <si>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</si>
  <si>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</si>
  <si>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</si>
  <si>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</si>
  <si>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</si>
  <si>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</si>
  <si>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</si>
  <si>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</si>
  <si>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</si>
  <si>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</si>
  <si>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</si>
  <si>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</si>
  <si>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</si>
  <si>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</si>
  <si>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</si>
  <si>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</si>
  <si>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</si>
  <si>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</si>
  <si>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</si>
  <si>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</si>
  <si>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</si>
  <si>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</si>
  <si>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</si>
  <si>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</si>
  <si>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</si>
  <si>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</si>
  <si>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</si>
  <si>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</si>
  <si>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</si>
  <si>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</si>
  <si>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</si>
  <si>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</si>
  <si>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</si>
  <si>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</si>
  <si>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</si>
  <si>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</si>
  <si>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</si>
  <si>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</si>
  <si>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</si>
  <si>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</si>
  <si>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</si>
  <si>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</si>
  <si>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</si>
  <si>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</si>
  <si>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</si>
  <si>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</si>
  <si>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</si>
  <si>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</si>
  <si>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</si>
  <si>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</si>
  <si>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</si>
  <si>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</si>
  <si>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</si>
  <si>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</si>
  <si>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</si>
  <si>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</si>
  <si>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</si>
  <si>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</si>
  <si>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</si>
  <si>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</si>
  <si>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</si>
  <si>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</si>
  <si>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</si>
  <si>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</si>
  <si>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</si>
  <si>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</si>
  <si>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施設については、直ちに改築・更新が必要な時期ではない。大和浄化センターについては令和3年度に耐震の工事を完了した。今後の老朽化対策については、ストックマネジメント計画を策定するなかで、優先順位をつけ計画的に改築・更新工事を行っていく必要がある。</t>
    <rPh sb="29" eb="31">
      <t>ヤマト</t>
    </rPh>
    <rPh sb="31" eb="33">
      <t>ジョウカ</t>
    </rPh>
    <rPh sb="42" eb="44">
      <t>レイワ</t>
    </rPh>
    <rPh sb="45" eb="47">
      <t>ネンド</t>
    </rPh>
    <rPh sb="48" eb="50">
      <t>タイシン</t>
    </rPh>
    <rPh sb="51" eb="53">
      <t>コウジ</t>
    </rPh>
    <rPh sb="54" eb="56">
      <t>カンリョウ</t>
    </rPh>
    <rPh sb="65" eb="67">
      <t>タイサク</t>
    </rPh>
    <phoneticPr fontId="4"/>
  </si>
  <si>
    <t xml:space="preserve">公営企業会計に移行したことで、資産状況や経営状況を的確に把握することが可能となった。管渠施設や処理施設の老朽化対策については、ストックマネジメント計画に基づき優先順位をつけ計画性をもって最小投資による最大成果を目指していく。経営の健全性・効率性については、経費節減はもちろんのこと、令和3年度に料金改定を行い経営改善を進めているところである。今後についても経営戦略に基づき、引き続き経営基盤の強化と財政マネジメントの向上に取り組んでいく。
</t>
    <rPh sb="47" eb="51">
      <t>ショリシセツ</t>
    </rPh>
    <phoneticPr fontId="4"/>
  </si>
  <si>
    <t>特定環境保全公共下水道事業は令和2年度から公営企業会計に移行し会計処理を行っている。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施設更新の段階を迎えておらず投資規模の縮小が影響していると考えられる。⑤経費回収率は100％を下回っており、使用料収入のみでは汚水処理費用を賄えていないことを示している。令和3年度は維持管理費の支出が多くなったことにより、前年度より低い数値となった。令和3年度中に使用料の改定を行ったところであるが、下水道サービスを安定的に提供していくため、自主的な経営を目指し引き続き経費削減に努めていく。経費削減にも努めているところである。⑥令和3年度は維持管理費の支出が多くなったことにより、前年度より高い数値となった。接続率はすでに高水準であり、有収水量の向上は見込めないため経費の節減を進めていく必要がある。⑦施設利用率は類似団体と比較しても低く、遊休状態になっている可能性を示している。大和浄化センターの耐用年数を踏まえ、今後を検討する必要がある。⑧水洗化率は浄化槽事業とあわせると100％に近い値となっているため、問題ないと考える。</t>
    <rPh sb="0" eb="2">
      <t>トクテイ</t>
    </rPh>
    <rPh sb="2" eb="4">
      <t>カンキョウ</t>
    </rPh>
    <rPh sb="4" eb="6">
      <t>ホゼン</t>
    </rPh>
    <rPh sb="343" eb="345">
      <t>レイワ</t>
    </rPh>
    <rPh sb="346" eb="348">
      <t>ネンド</t>
    </rPh>
    <rPh sb="349" eb="354">
      <t>イジカンリヒ</t>
    </rPh>
    <rPh sb="355" eb="357">
      <t>シシュツ</t>
    </rPh>
    <rPh sb="358" eb="359">
      <t>オオ</t>
    </rPh>
    <rPh sb="369" eb="372">
      <t>ゼンネンド</t>
    </rPh>
    <rPh sb="374" eb="375">
      <t>ヒク</t>
    </rPh>
    <rPh sb="376" eb="378">
      <t>スウチ</t>
    </rPh>
    <rPh sb="429" eb="432">
      <t>ジシュテキ</t>
    </rPh>
    <rPh sb="504" eb="505">
      <t>タカ</t>
    </rPh>
    <rPh sb="513" eb="516">
      <t>セツゾクリツ</t>
    </rPh>
    <rPh sb="520" eb="523">
      <t>コウスイジュン</t>
    </rPh>
    <rPh sb="527" eb="529">
      <t>ユウシュウ</t>
    </rPh>
    <rPh sb="529" eb="531">
      <t>スイリョウ</t>
    </rPh>
    <rPh sb="532" eb="534">
      <t>コウジョウ</t>
    </rPh>
    <rPh sb="535" eb="537">
      <t>ミコ</t>
    </rPh>
    <rPh sb="542" eb="544">
      <t>ケイヒ</t>
    </rPh>
    <rPh sb="545" eb="547">
      <t>セツゲン</t>
    </rPh>
    <rPh sb="548" eb="549">
      <t>スス</t>
    </rPh>
    <rPh sb="553" eb="555">
      <t>ヒツヨウ</t>
    </rPh>
    <rPh sb="560" eb="562">
      <t>シセツ</t>
    </rPh>
    <rPh sb="562" eb="565">
      <t>リヨウリツ</t>
    </rPh>
    <rPh sb="566" eb="570">
      <t>ルイジダンタイ</t>
    </rPh>
    <rPh sb="571" eb="573">
      <t>ヒカク</t>
    </rPh>
    <rPh sb="576" eb="577">
      <t>ヒク</t>
    </rPh>
    <rPh sb="579" eb="581">
      <t>ユウキュウ</t>
    </rPh>
    <rPh sb="581" eb="583">
      <t>ジョウタイ</t>
    </rPh>
    <rPh sb="589" eb="592">
      <t>カノウセイ</t>
    </rPh>
    <rPh sb="593" eb="594">
      <t>シメ</t>
    </rPh>
    <rPh sb="599" eb="601">
      <t>ヤマト</t>
    </rPh>
    <rPh sb="601" eb="603">
      <t>ジョウカ</t>
    </rPh>
    <rPh sb="608" eb="610">
      <t>タイヨウ</t>
    </rPh>
    <rPh sb="610" eb="612">
      <t>ネンスウ</t>
    </rPh>
    <rPh sb="613" eb="614">
      <t>フ</t>
    </rPh>
    <rPh sb="617" eb="619">
      <t>コンゴ</t>
    </rPh>
    <rPh sb="620" eb="622">
      <t>ケントウ</t>
    </rPh>
    <rPh sb="624" eb="626">
      <t>ヒツヨウ</t>
    </rPh>
    <rPh sb="631" eb="634">
      <t>スイセンカ</t>
    </rPh>
    <rPh sb="634" eb="635">
      <t>リツ</t>
    </rPh>
    <rPh sb="636" eb="639">
      <t>ジョウカソウ</t>
    </rPh>
    <rPh sb="639" eb="641">
      <t>ジギョウ</t>
    </rPh>
    <rPh sb="652" eb="653">
      <t>チカ</t>
    </rPh>
    <rPh sb="654" eb="655">
      <t>アタイ</t>
    </rPh>
    <rPh sb="664" eb="666">
      <t>モンダイ</t>
    </rPh>
    <rPh sb="669" eb="67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</si>
</sst>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EF-4AF8-BECC-D3E5F7CE6D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2EF-4AF8-BECC-D3E5F7CE6D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24.5</c:v>
                </c:pt>
                <c:pt idx="4">
                  <c:v>23.67</c:v>
                </c:pt>
              </c:numCache>
            </c:numRef>
          </c:val>
          <c:extLst>
            <c:ext xmlns:c16="http://schemas.microsoft.com/office/drawing/2014/chart" uri="{C3380CC4-5D6E-409C-BE32-E72D297353CC}">
              <c16:uniqueId val="{00000000-4DE2-46DD-966E-CFCEC4807B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4DE2-46DD-966E-CFCEC4807B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96.86</c:v>
                </c:pt>
                <c:pt idx="4">
                  <c:v>97.01</c:v>
                </c:pt>
              </c:numCache>
            </c:numRef>
          </c:val>
          <c:extLst>
            <c:ext xmlns:c16="http://schemas.microsoft.com/office/drawing/2014/chart" uri="{C3380CC4-5D6E-409C-BE32-E72D297353CC}">
              <c16:uniqueId val="{00000000-D9DB-4AF2-82CF-88EC9A7C0B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D9DB-4AF2-82CF-88EC9A7C0B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100.18</c:v>
                </c:pt>
                <c:pt idx="4">
                  <c:v>100</c:v>
                </c:pt>
              </c:numCache>
            </c:numRef>
          </c:val>
          <c:extLst>
            <c:ext xmlns:c16="http://schemas.microsoft.com/office/drawing/2014/chart" uri="{C3380CC4-5D6E-409C-BE32-E72D297353CC}">
              <c16:uniqueId val="{00000000-FF9E-4D0B-A95F-ED14D248E5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FF9E-4D0B-A95F-ED14D248E5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6.73</c:v>
                </c:pt>
                <c:pt idx="4">
                  <c:v>10.9</c:v>
                </c:pt>
              </c:numCache>
            </c:numRef>
          </c:val>
          <c:extLst>
            <c:ext xmlns:c16="http://schemas.microsoft.com/office/drawing/2014/chart" uri="{C3380CC4-5D6E-409C-BE32-E72D297353CC}">
              <c16:uniqueId val="{00000000-EC74-4413-A90D-786E600079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EC74-4413-A90D-786E600079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99-469F-9BA3-5036426FC3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C499-469F-9BA3-5036426FC3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2C-4ED6-9BC8-A2AA72BF44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A82C-4ED6-9BC8-A2AA72BF44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4.95</c:v>
                </c:pt>
                <c:pt idx="4">
                  <c:v>5.62</c:v>
                </c:pt>
              </c:numCache>
            </c:numRef>
          </c:val>
          <c:extLst>
            <c:ext xmlns:c16="http://schemas.microsoft.com/office/drawing/2014/chart" uri="{C3380CC4-5D6E-409C-BE32-E72D297353CC}">
              <c16:uniqueId val="{00000000-476B-4A41-B23E-0383304086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76B-4A41-B23E-0383304086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395.61</c:v>
                </c:pt>
                <c:pt idx="4">
                  <c:v>593.82000000000005</c:v>
                </c:pt>
              </c:numCache>
            </c:numRef>
          </c:val>
          <c:extLst>
            <c:ext xmlns:c16="http://schemas.microsoft.com/office/drawing/2014/chart" uri="{C3380CC4-5D6E-409C-BE32-E72D297353CC}">
              <c16:uniqueId val="{00000000-933A-4ECD-AB42-38D37255F4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33A-4ECD-AB42-38D37255F4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72.19</c:v>
                </c:pt>
                <c:pt idx="4">
                  <c:v>49.31</c:v>
                </c:pt>
              </c:numCache>
            </c:numRef>
          </c:val>
          <c:extLst>
            <c:ext xmlns:c16="http://schemas.microsoft.com/office/drawing/2014/chart" uri="{C3380CC4-5D6E-409C-BE32-E72D297353CC}">
              <c16:uniqueId val="{00000000-B8B1-461C-9098-72B1DC125C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8B1-461C-9098-72B1DC125C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175.56</c:v>
                </c:pt>
                <c:pt idx="4">
                  <c:v>289.10000000000002</c:v>
                </c:pt>
              </c:numCache>
            </c:numRef>
          </c:val>
          <c:extLst>
            <c:ext xmlns:c16="http://schemas.microsoft.com/office/drawing/2014/chart" uri="{C3380CC4-5D6E-409C-BE32-E72D297353CC}">
              <c16:uniqueId val="{00000000-3806-4ACB-AF7F-143E7A01A3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3806-4ACB-AF7F-143E7A01A3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山梨県　甲州市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30447</v>
      </c>
      <c r="AM8" s="42"/>
      <c r="AN8" s="42"/>
      <c r="AO8" s="42"/>
      <c r="AP8" s="42"/>
      <c r="AQ8" s="42"/>
      <c r="AR8" s="42"/>
      <c r="AS8" s="42"/>
      <c r="AT8" s="35">
        <f>データ!T6</f>
        <v>264.11</v>
      </c>
      <c r="AU8" s="35"/>
      <c r="AV8" s="35"/>
      <c r="AW8" s="35"/>
      <c r="AX8" s="35"/>
      <c r="AY8" s="35"/>
      <c r="AZ8" s="35"/>
      <c r="BA8" s="35"/>
      <c r="BB8" s="35">
        <f>データ!U6</f>
        <v>115.28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68.930000000000007</v>
      </c>
      <c r="J10" s="35"/>
      <c r="K10" s="35"/>
      <c r="L10" s="35"/>
      <c r="M10" s="35"/>
      <c r="N10" s="35"/>
      <c r="O10" s="35"/>
      <c r="P10" s="35">
        <f>データ!P6</f>
        <v>3.1</v>
      </c>
      <c r="Q10" s="35"/>
      <c r="R10" s="35"/>
      <c r="S10" s="35"/>
      <c r="T10" s="35"/>
      <c r="U10" s="35"/>
      <c r="V10" s="35"/>
      <c r="W10" s="35">
        <f>データ!Q6</f>
        <v>100</v>
      </c>
      <c r="X10" s="35"/>
      <c r="Y10" s="35"/>
      <c r="Z10" s="35"/>
      <c r="AA10" s="35"/>
      <c r="AB10" s="35"/>
      <c r="AC10" s="35"/>
      <c r="AD10" s="42">
        <f>データ!R6</f>
        <v>2712</v>
      </c>
      <c r="AE10" s="42"/>
      <c r="AF10" s="42"/>
      <c r="AG10" s="42"/>
      <c r="AH10" s="42"/>
      <c r="AI10" s="42"/>
      <c r="AJ10" s="42"/>
      <c r="AK10" s="2"/>
      <c r="AL10" s="42">
        <f>データ!V6</f>
        <v>938</v>
      </c>
      <c r="AM10" s="42"/>
      <c r="AN10" s="42"/>
      <c r="AO10" s="42"/>
      <c r="AP10" s="42"/>
      <c r="AQ10" s="42"/>
      <c r="AR10" s="42"/>
      <c r="AS10" s="42"/>
      <c r="AT10" s="35">
        <f>データ!W6</f>
        <v>0.47</v>
      </c>
      <c r="AU10" s="35"/>
      <c r="AV10" s="35"/>
      <c r="AW10" s="35"/>
      <c r="AX10" s="35"/>
      <c r="AY10" s="35"/>
      <c r="AZ10" s="35"/>
      <c r="BA10" s="35"/>
      <c r="BB10" s="35">
        <f>データ!X6</f>
        <v>1995.74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Eu2N9T8e0njQ85gZHzbRqydlija03V5VHzdUOx1I2EG5tKMU0luGWu3v3EDea0RF7SH1j0XjrdxBB6//8kNPA==" saltValue="kgJhLC3jnTX6uaXuNWF+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192139</v>
      </c>
      <c r="D6" s="19">
        <f t="shared" si="3"/>
        <v>46</v>
      </c>
      <c r="E6" s="19">
        <f t="shared" si="3"/>
        <v>17</v>
      </c>
      <c r="F6" s="19">
        <f t="shared" si="3"/>
        <v>4</v>
      </c>
      <c r="G6" s="19">
        <f t="shared" si="3"/>
        <v>0</v>
      </c>
      <c r="H6" s="19" t="str">
        <f t="shared" si="3"/>
        <v>山梨県　甲州市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68.930000000000007</v>
      </c>
      <c r="P6" s="20">
        <f t="shared" si="3"/>
        <v>3.1</v>
      </c>
      <c r="Q6" s="20">
        <f t="shared" si="3"/>
        <v>100</v>
      </c>
      <c r="R6" s="20">
        <f t="shared" si="3"/>
        <v>2712</v>
      </c>
      <c r="S6" s="20">
        <f t="shared" si="3"/>
        <v>30447</v>
      </c>
      <c r="T6" s="20">
        <f t="shared" si="3"/>
        <v>264.11</v>
      </c>
      <c r="U6" s="20">
        <f t="shared" si="3"/>
        <v>115.28</v>
      </c>
      <c r="V6" s="20">
        <f t="shared" si="3"/>
        <v>938</v>
      </c>
      <c r="W6" s="20">
        <f t="shared" si="3"/>
        <v>0.47</v>
      </c>
      <c r="X6" s="20">
        <f t="shared" si="3"/>
        <v>1995.74</v>
      </c>
      <c r="Y6" s="21" t="str">
        <f>IF(Y7="",NA(),Y7)</f>
        <v>-</v>
      </c>
      <c r="Z6" s="21" t="str">
        <f t="shared" ref="Z6:AH6" si="4">IF(Z7="",NA(),Z7)</f>
        <v>-</v>
      </c>
      <c r="AA6" s="21" t="str">
        <f t="shared" si="4"/>
        <v>-</v>
      </c>
      <c r="AB6" s="21">
        <f t="shared" si="4"/>
        <v>100.18</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4.95</v>
      </c>
      <c r="AY6" s="21">
        <f t="shared" si="6"/>
        <v>5.62</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395.61</v>
      </c>
      <c r="BJ6" s="21">
        <f t="shared" si="7"/>
        <v>593.82000000000005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72.19</v>
      </c>
      <c r="BU6" s="21">
        <f t="shared" si="8"/>
        <v>49.31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175.56</v>
      </c>
      <c r="CF6" s="21">
        <f t="shared" si="9"/>
        <v>289.10000000000002</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24.5</v>
      </c>
      <c r="CQ6" s="21">
        <f t="shared" si="10"/>
        <v>23.67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96.86</v>
      </c>
      <c r="DB6" s="21">
        <f t="shared" si="11"/>
        <v>97.01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6.73</v>
      </c>
      <c r="DM6" s="21">
        <f t="shared" si="12"/>
        <v>10.9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192139</v>
      </c>
      <c r="D7" s="23">
        <v>46</v>
      </c>
      <c r="E7" s="23">
        <v>17</v>
      </c>
      <c r="F7" s="23">
        <v>4</v>
      </c>
      <c r="G7" s="23">
        <v>0</v>
      </c>
      <c r="H7" s="23" t="s">
        <v>96</v>
      </c>
      <c r="I7" s="23" t="s">
        <v>97</v>
      </c>
      <c r="J7" s="23" t="s">
        <v>98</v>
      </c>
      <c r="K7" s="23" t="s">
        <v>99</v>
      </c>
      <c r="L7" s="23" t="s">
        <v>100</v>
      </c>
      <c r="M7" s="23" t="s">
        <v>101</v>
      </c>
      <c r="N7" s="24" t="s">
        <v>102</v>
      </c>
      <c r="O7" s="24">
        <v>68.930000000000007</v>
      </c>
      <c r="P7" s="24">
        <v>3.1</v>
      </c>
      <c r="Q7" s="24">
        <v>100</v>
      </c>
      <c r="R7" s="24">
        <v>2712</v>
      </c>
      <c r="S7" s="24">
        <v>30447</v>
      </c>
      <c r="T7" s="24">
        <v>264.11</v>
      </c>
      <c r="U7" s="24">
        <v>115.28</v>
      </c>
      <c r="V7" s="24">
        <v>938</v>
      </c>
      <c r="W7" s="24">
        <v>0.47</v>
      </c>
      <c r="X7" s="24">
        <v>1995.74</v>
      </c>
      <c r="Y7" s="24" t="s">
        <v>102</v>
      </c>
      <c r="Z7" s="24" t="s">
        <v>102</v>
      </c>
      <c r="AA7" s="24" t="s">
        <v>102</v>
      </c>
      <c r="AB7" s="24">
        <v>100.18</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4.95</v>
      </c>
      <c r="AY7" s="24">
        <v>5.62</v>
      </c>
      <c r="AZ7" s="24" t="s">
        <v>102</v>
      </c>
      <c r="BA7" s="24" t="s">
        <v>102</v>
      </c>
      <c r="BB7" s="24" t="s">
        <v>102</v>
      </c>
      <c r="BC7" s="24">
        <v>44.24</v>
      </c>
      <c r="BD7" s="24">
        <v>43.07</v>
      </c>
      <c r="BE7" s="24">
        <v>44.07</v>
      </c>
      <c r="BF7" s="24" t="s">
        <v>102</v>
      </c>
      <c r="BG7" s="24" t="s">
        <v>102</v>
      </c>
      <c r="BH7" s="24" t="s">
        <v>102</v>
      </c>
      <c r="BI7" s="24">
        <v>395.61</v>
      </c>
      <c r="BJ7" s="24">
        <v>593.82000000000005</v>
      </c>
      <c r="BK7" s="24" t="s">
        <v>102</v>
      </c>
      <c r="BL7" s="24" t="s">
        <v>102</v>
      </c>
      <c r="BM7" s="24" t="s">
        <v>102</v>
      </c>
      <c r="BN7" s="24">
        <v>1258.43</v>
      </c>
      <c r="BO7" s="24">
        <v>1163.75</v>
      </c>
      <c r="BP7" s="24">
        <v>1201.79</v>
      </c>
      <c r="BQ7" s="24" t="s">
        <v>102</v>
      </c>
      <c r="BR7" s="24" t="s">
        <v>102</v>
      </c>
      <c r="BS7" s="24" t="s">
        <v>102</v>
      </c>
      <c r="BT7" s="24">
        <v>72.19</v>
      </c>
      <c r="BU7" s="24">
        <v>49.31</v>
      </c>
      <c r="BV7" s="24" t="s">
        <v>102</v>
      </c>
      <c r="BW7" s="24" t="s">
        <v>102</v>
      </c>
      <c r="BX7" s="24" t="s">
        <v>102</v>
      </c>
      <c r="BY7" s="24">
        <v>73.36</v>
      </c>
      <c r="BZ7" s="24">
        <v>72.599999999999994</v>
      </c>
      <c r="CA7" s="24">
        <v>75.31</v>
      </c>
      <c r="CB7" s="24" t="s">
        <v>102</v>
      </c>
      <c r="CC7" s="24" t="s">
        <v>102</v>
      </c>
      <c r="CD7" s="24" t="s">
        <v>102</v>
      </c>
      <c r="CE7" s="24">
        <v>175.56</v>
      </c>
      <c r="CF7" s="24">
        <v>289.10000000000002</v>
      </c>
      <c r="CG7" s="24" t="s">
        <v>102</v>
      </c>
      <c r="CH7" s="24" t="s">
        <v>102</v>
      </c>
      <c r="CI7" s="24" t="s">
        <v>102</v>
      </c>
      <c r="CJ7" s="24">
        <v>224.88</v>
      </c>
      <c r="CK7" s="24">
        <v>228.64</v>
      </c>
      <c r="CL7" s="24">
        <v>216.39</v>
      </c>
      <c r="CM7" s="24" t="s">
        <v>102</v>
      </c>
      <c r="CN7" s="24" t="s">
        <v>102</v>
      </c>
      <c r="CO7" s="24" t="s">
        <v>102</v>
      </c>
      <c r="CP7" s="24">
        <v>24.5</v>
      </c>
      <c r="CQ7" s="24">
        <v>23.67</v>
      </c>
      <c r="CR7" s="24" t="s">
        <v>102</v>
      </c>
      <c r="CS7" s="24" t="s">
        <v>102</v>
      </c>
      <c r="CT7" s="24" t="s">
        <v>102</v>
      </c>
      <c r="CU7" s="24">
        <v>42.4</v>
      </c>
      <c r="CV7" s="24">
        <v>42.28</v>
      </c>
      <c r="CW7" s="24">
        <v>42.57</v>
      </c>
      <c r="CX7" s="24" t="s">
        <v>102</v>
      </c>
      <c r="CY7" s="24" t="s">
        <v>102</v>
      </c>
      <c r="CZ7" s="24" t="s">
        <v>102</v>
      </c>
      <c r="DA7" s="24">
        <v>96.86</v>
      </c>
      <c r="DB7" s="24">
        <v>97.01</v>
      </c>
      <c r="DC7" s="24" t="s">
        <v>102</v>
      </c>
      <c r="DD7" s="24" t="s">
        <v>102</v>
      </c>
      <c r="DE7" s="24" t="s">
        <v>102</v>
      </c>
      <c r="DF7" s="24">
        <v>84.19</v>
      </c>
      <c r="DG7" s="24">
        <v>84.34</v>
      </c>
      <c r="DH7" s="24">
        <v>85.24</v>
      </c>
      <c r="DI7" s="24" t="s">
        <v>102</v>
      </c>
      <c r="DJ7" s="24" t="s">
        <v>102</v>
      </c>
      <c r="DK7" s="24" t="s">
        <v>102</v>
      </c>
      <c r="DL7" s="24">
        <v>6.73</v>
      </c>
      <c r="DM7" s="24">
        <v>10.9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2023-01-26T05:12:08Z</cp:lastPrinted>
  <dcterms:created xsi:type="dcterms:W3CDTF">2023-01-12T23:38:52Z</dcterms:created>
  <dcterms:modified xsi:type="dcterms:W3CDTF">2023-02-16T06:04:50Z</dcterms:modified>
  <cp:category/>
</cp:coreProperties>
</file>