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 公営企業部\03 公営企業部共通\09.調査回答\Ｒ４\03.経営比較分析表\09 甲斐市\01上水・法適簡水【経営比較分析表】2021_192104_46_010\"/>
    </mc:Choice>
  </mc:AlternateContent>
  <workbookProtection workbookAlgorithmName="SHA-512" workbookHashValue="tb4l/xjv6b4rBIpAbiYLnRoaLPjUm9UM9nxEptX7/ka/dFCcUOSDiPn34lpLvLpKQrNl32hy3dwqaBfTqQufJQ==" workbookSaltValue="vNT5yGH4W7vIAF2dba96I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<sst xmlns="http://schemas.openxmlformats.org/spreadsheetml/2006/main" count="294" uniqueCount="113">
  <si>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</si>
  <si>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</si>
  <si>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</si>
  <si>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</si>
  <si>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</si>
  <si>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</si>
  <si>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</si>
  <si>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</si>
  <si>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</si>
  <si>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</si>
  <si>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</si>
  <si>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</si>
  <si>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</si>
  <si>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</si>
  <si>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</si>
  <si>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</si>
  <si>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</si>
  <si>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</si>
  <si>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</si>
  <si>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</si>
  <si>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</si>
  <si>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</si>
  <si>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</si>
  <si>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</si>
  <si>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</si>
  <si>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</si>
  <si>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</si>
  <si>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</si>
  <si>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</si>
  <si>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</si>
  <si>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</si>
  <si>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</si>
  <si>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</si>
  <si>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</si>
  <si>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</si>
  <si>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</si>
  <si>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</si>
  <si>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</si>
  <si>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</si>
  <si>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</si>
  <si>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</si>
  <si>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</si>
  <si>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</si>
  <si>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</si>
  <si>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</si>
  <si>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</si>
  <si>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</si>
  <si>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</si>
  <si>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</si>
  <si>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</si>
  <si>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</si>
  <si>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</si>
  <si>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</si>
  <si>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</si>
  <si>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</si>
  <si>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</si>
  <si>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</si>
  <si>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</si>
  <si>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</si>
  <si>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</si>
  <si>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</si>
  <si>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</si>
  <si>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</si>
  <si>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</si>
  <si>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</si>
  <si>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</si>
  <si>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</si>
  <si>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</si>
  <si>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</si>
  <si>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</si>
  <si>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</si>
  <si>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</si>
  <si>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</si>
  <si>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</si>
  <si>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</si>
  <si>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</si>
  <si>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</si>
  <si>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</si>
  <si>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</si>
  <si>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</si>
  <si>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</si>
  <si>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</si>
  <si>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</si>
  <si>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</si>
  <si>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</si>
  <si>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</si>
  <si>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</si>
  <si>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</si>
  <si>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</si>
  <si>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</si>
  <si>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</si>
  <si>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</si>
  <si>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</si>
  <si>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</si>
  <si>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</si>
  <si>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</si>
  <si>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</si>
  <si>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</si>
  <si>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</si>
  <si>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</si>
  <si>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</si>
  <si>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</si>
  <si>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</si>
  <si>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</si>
  <si>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</si>
  <si>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</si>
  <si>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</si>
  <si>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</si>
  <si>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</si>
  <si>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</si>
  <si>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①有形固定資産減価償却率及び②管路経年化率は、類似団体平均を下回っているが、今後増加する老朽管の計画的な更新が必要である。
③管路更新率についても、類似団体平均を下回っている。平成13～14年度に大規模な老朽管の布設替工事を行っているが、今後増加する老朽管の長寿命化や計画的な布設替等の検討を行う。
また、施設の機器等については更新計画並びに予算を考慮しつつ順次更新を行う予定であり、今後も安全・安心な水の供給に努めていく。</t>
    <phoneticPr fontId="4"/>
  </si>
  <si>
    <r>
      <rPr>
        <sz val="11"/>
        <rFont val="ＭＳ ゴシック"/>
        <family val="3"/>
        <charset val="128"/>
      </rPr>
      <t>　簡易水道は令和2年度から地方公営企業法を適用したが、一般会計からの繰入金や地方債に頼らざるを得ない状況である。
　簡易水道の給水区域については、定住人口が少なく地域性及び高齢化の進展などにより、人口の増加が今後も見込めない状況であることから、使用水量の減少が予想される。
　持続可能な経営にむけ、より効率的な事業運営等に努めていく</t>
    </r>
    <r>
      <rPr>
        <sz val="11"/>
        <color rgb="FFFF0000"/>
        <rFont val="ＭＳ ゴシック"/>
        <family val="3"/>
        <charset val="128"/>
      </rPr>
      <t>。</t>
    </r>
    <phoneticPr fontId="4"/>
  </si>
  <si>
    <t>本市の簡易水道事業は、令和2年度から公営企業会計に移行したため、令和元年度までの特別会計と比較するデータは無い。
①経常収支比率は、100％を若干下回っているが、おおむね健全な水準である。
②累積欠損比率は、欠損金を計上していない。
③流動比率は類似団体平均を大きく下回っており、一般会計からの繰入金で賄っている状況である。
④企業債残高対給水収益比率は、類似団体平均とほぼ同程度であるが、今後も整備のために地方債の発行を見込んでいる。
⑤料金回収率が低いのは、⑥給水原価が高いことが要因である。
⑥給水原価は、類似団体と比較して高い水準である。給水人口が小規模であることが要因である。
⑦施設利用率は、類似団体平均と比較すると上回っている。今後も緩やかな人口減少が見込まれるため、適正な維持管理の検討が必要である。
⑧有収率は、類似団体平均とほぼ同程度であるが、今後も漏水調査等を行い、適正な維持管理に努めていく。</t>
    <rPh sb="73" eb="74">
      <t>シタ</t>
    </rPh>
    <rPh sb="85" eb="87">
      <t>ケンゼン</t>
    </rPh>
    <rPh sb="88" eb="90">
      <t>スイジュン</t>
    </rPh>
    <rPh sb="261" eb="265">
      <t>ルイジダンタイ</t>
    </rPh>
    <rPh sb="266" eb="268">
      <t>ヒカク</t>
    </rPh>
    <rPh sb="270" eb="271">
      <t>タカ</t>
    </rPh>
    <rPh sb="272" eb="274">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</si>
</sst>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0.05</c:v>
                </c:pt>
                <c:pt idx="4" formatCode="#,##0.00;&quot;△&quot;#,##0.00">
                  <c:v>0</c:v>
                </c:pt>
              </c:numCache>
            </c:numRef>
          </c:val>
          <c:extLst>
            <c:ext xmlns:c16="http://schemas.microsoft.com/office/drawing/2014/chart" uri="{C3380CC4-5D6E-409C-BE32-E72D297353CC}">
              <c16:uniqueId val="{00000000-5BBD-4091-9835-7977BCCB8A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5BBD-4091-9835-7977BCCB8A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65.709999999999994</c:v>
                </c:pt>
                <c:pt idx="4">
                  <c:v>68.540000000000006</c:v>
                </c:pt>
              </c:numCache>
            </c:numRef>
          </c:val>
          <c:extLst>
            <c:ext xmlns:c16="http://schemas.microsoft.com/office/drawing/2014/chart" uri="{C3380CC4-5D6E-409C-BE32-E72D297353CC}">
              <c16:uniqueId val="{00000000-1DCE-4457-A08A-D8F5180921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1DCE-4457-A08A-D8F5180921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61.06</c:v>
                </c:pt>
                <c:pt idx="4">
                  <c:v>63.31</c:v>
                </c:pt>
              </c:numCache>
            </c:numRef>
          </c:val>
          <c:extLst>
            <c:ext xmlns:c16="http://schemas.microsoft.com/office/drawing/2014/chart" uri="{C3380CC4-5D6E-409C-BE32-E72D297353CC}">
              <c16:uniqueId val="{00000000-8B69-4E7C-9298-D887672511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8B69-4E7C-9298-D887672511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101.76</c:v>
                </c:pt>
                <c:pt idx="4">
                  <c:v>98.86</c:v>
                </c:pt>
              </c:numCache>
            </c:numRef>
          </c:val>
          <c:extLst>
            <c:ext xmlns:c16="http://schemas.microsoft.com/office/drawing/2014/chart" uri="{C3380CC4-5D6E-409C-BE32-E72D297353CC}">
              <c16:uniqueId val="{00000000-D33A-4FA9-81DE-45ED3077D4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D33A-4FA9-81DE-45ED3077D4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6.25</c:v>
                </c:pt>
                <c:pt idx="4">
                  <c:v>12.26</c:v>
                </c:pt>
              </c:numCache>
            </c:numRef>
          </c:val>
          <c:extLst>
            <c:ext xmlns:c16="http://schemas.microsoft.com/office/drawing/2014/chart" uri="{C3380CC4-5D6E-409C-BE32-E72D297353CC}">
              <c16:uniqueId val="{00000000-3865-4AEA-9353-C48FB1C589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3865-4AEA-9353-C48FB1C589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16.989999999999998</c:v>
                </c:pt>
                <c:pt idx="4">
                  <c:v>16.97</c:v>
                </c:pt>
              </c:numCache>
            </c:numRef>
          </c:val>
          <c:extLst>
            <c:ext xmlns:c16="http://schemas.microsoft.com/office/drawing/2014/chart" uri="{C3380CC4-5D6E-409C-BE32-E72D297353CC}">
              <c16:uniqueId val="{00000000-09F5-4B9C-B8B6-45986BC921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09F5-4B9C-B8B6-45986BC921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AF4-4C6F-8EB3-14C3329A54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3AF4-4C6F-8EB3-14C3329A54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14.79</c:v>
                </c:pt>
                <c:pt idx="4">
                  <c:v>16.95</c:v>
                </c:pt>
              </c:numCache>
            </c:numRef>
          </c:val>
          <c:extLst>
            <c:ext xmlns:c16="http://schemas.microsoft.com/office/drawing/2014/chart" uri="{C3380CC4-5D6E-409C-BE32-E72D297353CC}">
              <c16:uniqueId val="{00000000-B490-4933-8E0B-552DF9C8F1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B490-4933-8E0B-552DF9C8F1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1442.9</c:v>
                </c:pt>
                <c:pt idx="4">
                  <c:v>1242.9100000000001</c:v>
                </c:pt>
              </c:numCache>
            </c:numRef>
          </c:val>
          <c:extLst>
            <c:ext xmlns:c16="http://schemas.microsoft.com/office/drawing/2014/chart" uri="{C3380CC4-5D6E-409C-BE32-E72D297353CC}">
              <c16:uniqueId val="{00000000-4B7E-4989-BDCA-0F981A5B4C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4B7E-4989-BDCA-0F981A5B4C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21</c:v>
                </c:pt>
                <c:pt idx="4">
                  <c:v>21.86</c:v>
                </c:pt>
              </c:numCache>
            </c:numRef>
          </c:val>
          <c:extLst>
            <c:ext xmlns:c16="http://schemas.microsoft.com/office/drawing/2014/chart" uri="{C3380CC4-5D6E-409C-BE32-E72D297353CC}">
              <c16:uniqueId val="{00000000-03E6-4BDF-967A-0413DC5112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03E6-4BDF-967A-0413DC5112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623.87</c:v>
                </c:pt>
                <c:pt idx="4">
                  <c:v>585.45000000000005</c:v>
                </c:pt>
              </c:numCache>
            </c:numRef>
          </c:val>
          <c:extLst>
            <c:ext xmlns:c16="http://schemas.microsoft.com/office/drawing/2014/chart" uri="{C3380CC4-5D6E-409C-BE32-E72D297353CC}">
              <c16:uniqueId val="{00000000-0522-4964-B803-5EB17BDB66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0522-4964-B803-5EB17BDB66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9" zoomScaleNormal="100" workbookViewId="0">
      <selection activeCell="BH34" sqref="BH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甲斐市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76343</v>
      </c>
      <c r="AM8" s="45"/>
      <c r="AN8" s="45"/>
      <c r="AO8" s="45"/>
      <c r="AP8" s="45"/>
      <c r="AQ8" s="45"/>
      <c r="AR8" s="45"/>
      <c r="AS8" s="45"/>
      <c r="AT8" s="46">
        <f>データ!$S$6</f>
        <v>71.95</v>
      </c>
      <c r="AU8" s="47"/>
      <c r="AV8" s="47"/>
      <c r="AW8" s="47"/>
      <c r="AX8" s="47"/>
      <c r="AY8" s="47"/>
      <c r="AZ8" s="47"/>
      <c r="BA8" s="47"/>
      <c r="BB8" s="48">
        <f>データ!$T$6</f>
        <v>1061.06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79.849999999999994</v>
      </c>
      <c r="J10" s="47"/>
      <c r="K10" s="47"/>
      <c r="L10" s="47"/>
      <c r="M10" s="47"/>
      <c r="N10" s="47"/>
      <c r="O10" s="81"/>
      <c r="P10" s="48">
        <f>データ!$P$6</f>
        <v>1.1499999999999999</v>
      </c>
      <c r="Q10" s="48"/>
      <c r="R10" s="48"/>
      <c r="S10" s="48"/>
      <c r="T10" s="48"/>
      <c r="U10" s="48"/>
      <c r="V10" s="48"/>
      <c r="W10" s="45">
        <f>データ!$Q$6</f>
        <v>2310</v>
      </c>
      <c r="X10" s="45"/>
      <c r="Y10" s="45"/>
      <c r="Z10" s="45"/>
      <c r="AA10" s="45"/>
      <c r="AB10" s="45"/>
      <c r="AC10" s="45"/>
      <c r="AD10" s="2"/>
      <c r="AE10" s="2"/>
      <c r="AF10" s="2"/>
      <c r="AG10" s="2"/>
      <c r="AH10" s="2"/>
      <c r="AI10" s="2"/>
      <c r="AJ10" s="2"/>
      <c r="AK10" s="2"/>
      <c r="AL10" s="45">
        <f>データ!$U$6</f>
        <v>873</v>
      </c>
      <c r="AM10" s="45"/>
      <c r="AN10" s="45"/>
      <c r="AO10" s="45"/>
      <c r="AP10" s="45"/>
      <c r="AQ10" s="45"/>
      <c r="AR10" s="45"/>
      <c r="AS10" s="45"/>
      <c r="AT10" s="46">
        <f>データ!$V$6</f>
        <v>2</v>
      </c>
      <c r="AU10" s="47"/>
      <c r="AV10" s="47"/>
      <c r="AW10" s="47"/>
      <c r="AX10" s="47"/>
      <c r="AY10" s="47"/>
      <c r="AZ10" s="47"/>
      <c r="BA10" s="47"/>
      <c r="BB10" s="48">
        <f>データ!$W$6</f>
        <v>436.5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qpyit0f3eyDPzm2RI+UEj7SG2OMLuSZFwMcP1BlIXgk77mCLUv+ff+WXYhqASbfH7RDnTZKYtEmPvt2QdKdnzw==" saltValue="bY7ZgOC5PaUgk8VVq8SY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192104</v>
      </c>
      <c r="D6" s="20">
        <f t="shared" si="3"/>
        <v>46</v>
      </c>
      <c r="E6" s="20">
        <f t="shared" si="3"/>
        <v>1</v>
      </c>
      <c r="F6" s="20">
        <f t="shared" si="3"/>
        <v>0</v>
      </c>
      <c r="G6" s="20">
        <f t="shared" si="3"/>
        <v>5</v>
      </c>
      <c r="H6" s="20" t="str">
        <f t="shared" si="3"/>
        <v>山梨県　甲斐市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79.849999999999994</v>
      </c>
      <c r="P6" s="21">
        <f t="shared" si="3"/>
        <v>1.1499999999999999</v>
      </c>
      <c r="Q6" s="21">
        <f t="shared" si="3"/>
        <v>2310</v>
      </c>
      <c r="R6" s="21">
        <f t="shared" si="3"/>
        <v>76343</v>
      </c>
      <c r="S6" s="21">
        <f t="shared" si="3"/>
        <v>71.95</v>
      </c>
      <c r="T6" s="21">
        <f t="shared" si="3"/>
        <v>1061.06</v>
      </c>
      <c r="U6" s="21">
        <f t="shared" si="3"/>
        <v>873</v>
      </c>
      <c r="V6" s="21">
        <f t="shared" si="3"/>
        <v>2</v>
      </c>
      <c r="W6" s="21">
        <f t="shared" si="3"/>
        <v>436.5</v>
      </c>
      <c r="X6" s="22" t="str">
        <f>IF(X7="",NA(),X7)</f>
        <v>-</v>
      </c>
      <c r="Y6" s="22" t="str">
        <f t="shared" ref="Y6:AG6" si="4">IF(Y7="",NA(),Y7)</f>
        <v>-</v>
      </c>
      <c r="Z6" s="22" t="str">
        <f t="shared" si="4"/>
        <v>-</v>
      </c>
      <c r="AA6" s="22">
        <f t="shared" si="4"/>
        <v>101.76</v>
      </c>
      <c r="AB6" s="22">
        <f t="shared" si="4"/>
        <v>98.86</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14.79</v>
      </c>
      <c r="AX6" s="22">
        <f t="shared" si="6"/>
        <v>16.95</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1442.9</v>
      </c>
      <c r="BI6" s="22">
        <f t="shared" si="7"/>
        <v>1242.9100000000001</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21</v>
      </c>
      <c r="BT6" s="22">
        <f t="shared" si="8"/>
        <v>21.86</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623.87</v>
      </c>
      <c r="CE6" s="22">
        <f t="shared" si="9"/>
        <v>585.45000000000005</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65.709999999999994</v>
      </c>
      <c r="CP6" s="22">
        <f t="shared" si="10"/>
        <v>68.540000000000006</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61.06</v>
      </c>
      <c r="DA6" s="22">
        <f t="shared" si="11"/>
        <v>63.31</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6.25</v>
      </c>
      <c r="DL6" s="22">
        <f t="shared" si="12"/>
        <v>12.26</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2">
        <f t="shared" si="13"/>
        <v>16.989999999999998</v>
      </c>
      <c r="DW6" s="22">
        <f t="shared" si="13"/>
        <v>16.97</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2">
        <f t="shared" si="14"/>
        <v>0.05</v>
      </c>
      <c r="EH6" s="21">
        <f t="shared" si="14"/>
        <v>0</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15">
      <c r="A7" s="15"/>
      <c r="B7" s="24">
        <v>2021</v>
      </c>
      <c r="C7" s="24">
        <v>192104</v>
      </c>
      <c r="D7" s="24">
        <v>46</v>
      </c>
      <c r="E7" s="24">
        <v>1</v>
      </c>
      <c r="F7" s="24">
        <v>0</v>
      </c>
      <c r="G7" s="24">
        <v>5</v>
      </c>
      <c r="H7" s="24" t="s">
        <v>93</v>
      </c>
      <c r="I7" s="24" t="s">
        <v>94</v>
      </c>
      <c r="J7" s="24" t="s">
        <v>95</v>
      </c>
      <c r="K7" s="24" t="s">
        <v>96</v>
      </c>
      <c r="L7" s="24" t="s">
        <v>97</v>
      </c>
      <c r="M7" s="24" t="s">
        <v>98</v>
      </c>
      <c r="N7" s="25" t="s">
        <v>99</v>
      </c>
      <c r="O7" s="25">
        <v>79.849999999999994</v>
      </c>
      <c r="P7" s="25">
        <v>1.1499999999999999</v>
      </c>
      <c r="Q7" s="25">
        <v>2310</v>
      </c>
      <c r="R7" s="25">
        <v>76343</v>
      </c>
      <c r="S7" s="25">
        <v>71.95</v>
      </c>
      <c r="T7" s="25">
        <v>1061.06</v>
      </c>
      <c r="U7" s="25">
        <v>873</v>
      </c>
      <c r="V7" s="25">
        <v>2</v>
      </c>
      <c r="W7" s="25">
        <v>436.5</v>
      </c>
      <c r="X7" s="25" t="s">
        <v>99</v>
      </c>
      <c r="Y7" s="25" t="s">
        <v>99</v>
      </c>
      <c r="Z7" s="25" t="s">
        <v>99</v>
      </c>
      <c r="AA7" s="25">
        <v>101.76</v>
      </c>
      <c r="AB7" s="25">
        <v>98.86</v>
      </c>
      <c r="AC7" s="25" t="s">
        <v>99</v>
      </c>
      <c r="AD7" s="25" t="s">
        <v>99</v>
      </c>
      <c r="AE7" s="25" t="s">
        <v>99</v>
      </c>
      <c r="AF7" s="25">
        <v>97.61</v>
      </c>
      <c r="AG7" s="25">
        <v>98.78</v>
      </c>
      <c r="AH7" s="25">
        <v>105.46</v>
      </c>
      <c r="AI7" s="25" t="s">
        <v>99</v>
      </c>
      <c r="AJ7" s="25" t="s">
        <v>99</v>
      </c>
      <c r="AK7" s="25" t="s">
        <v>99</v>
      </c>
      <c r="AL7" s="25">
        <v>0</v>
      </c>
      <c r="AM7" s="25">
        <v>0</v>
      </c>
      <c r="AN7" s="25" t="s">
        <v>99</v>
      </c>
      <c r="AO7" s="25" t="s">
        <v>99</v>
      </c>
      <c r="AP7" s="25" t="s">
        <v>99</v>
      </c>
      <c r="AQ7" s="25">
        <v>143.65</v>
      </c>
      <c r="AR7" s="25">
        <v>155.82</v>
      </c>
      <c r="AS7" s="25">
        <v>28.96</v>
      </c>
      <c r="AT7" s="25" t="s">
        <v>99</v>
      </c>
      <c r="AU7" s="25" t="s">
        <v>99</v>
      </c>
      <c r="AV7" s="25" t="s">
        <v>99</v>
      </c>
      <c r="AW7" s="25">
        <v>14.79</v>
      </c>
      <c r="AX7" s="25">
        <v>16.95</v>
      </c>
      <c r="AY7" s="25" t="s">
        <v>99</v>
      </c>
      <c r="AZ7" s="25" t="s">
        <v>99</v>
      </c>
      <c r="BA7" s="25" t="s">
        <v>99</v>
      </c>
      <c r="BB7" s="25">
        <v>94.01</v>
      </c>
      <c r="BC7" s="25">
        <v>111.08</v>
      </c>
      <c r="BD7" s="25">
        <v>185.62</v>
      </c>
      <c r="BE7" s="25" t="s">
        <v>99</v>
      </c>
      <c r="BF7" s="25" t="s">
        <v>99</v>
      </c>
      <c r="BG7" s="25" t="s">
        <v>99</v>
      </c>
      <c r="BH7" s="25">
        <v>1442.9</v>
      </c>
      <c r="BI7" s="25">
        <v>1242.9100000000001</v>
      </c>
      <c r="BJ7" s="25" t="s">
        <v>99</v>
      </c>
      <c r="BK7" s="25" t="s">
        <v>99</v>
      </c>
      <c r="BL7" s="25" t="s">
        <v>99</v>
      </c>
      <c r="BM7" s="25">
        <v>1421.84</v>
      </c>
      <c r="BN7" s="25">
        <v>1596.62</v>
      </c>
      <c r="BO7" s="25">
        <v>1125.3900000000001</v>
      </c>
      <c r="BP7" s="25" t="s">
        <v>99</v>
      </c>
      <c r="BQ7" s="25" t="s">
        <v>99</v>
      </c>
      <c r="BR7" s="25" t="s">
        <v>99</v>
      </c>
      <c r="BS7" s="25">
        <v>21</v>
      </c>
      <c r="BT7" s="25">
        <v>21.86</v>
      </c>
      <c r="BU7" s="25" t="s">
        <v>99</v>
      </c>
      <c r="BV7" s="25" t="s">
        <v>99</v>
      </c>
      <c r="BW7" s="25" t="s">
        <v>99</v>
      </c>
      <c r="BX7" s="25">
        <v>35.72</v>
      </c>
      <c r="BY7" s="25">
        <v>33.659999999999997</v>
      </c>
      <c r="BZ7" s="25">
        <v>60.84</v>
      </c>
      <c r="CA7" s="25" t="s">
        <v>99</v>
      </c>
      <c r="CB7" s="25" t="s">
        <v>99</v>
      </c>
      <c r="CC7" s="25" t="s">
        <v>99</v>
      </c>
      <c r="CD7" s="25">
        <v>623.87</v>
      </c>
      <c r="CE7" s="25">
        <v>585.45000000000005</v>
      </c>
      <c r="CF7" s="25" t="s">
        <v>99</v>
      </c>
      <c r="CG7" s="25" t="s">
        <v>99</v>
      </c>
      <c r="CH7" s="25" t="s">
        <v>99</v>
      </c>
      <c r="CI7" s="25">
        <v>471.3</v>
      </c>
      <c r="CJ7" s="25">
        <v>506.68</v>
      </c>
      <c r="CK7" s="25">
        <v>272.95</v>
      </c>
      <c r="CL7" s="25" t="s">
        <v>99</v>
      </c>
      <c r="CM7" s="25" t="s">
        <v>99</v>
      </c>
      <c r="CN7" s="25" t="s">
        <v>99</v>
      </c>
      <c r="CO7" s="25">
        <v>65.709999999999994</v>
      </c>
      <c r="CP7" s="25">
        <v>68.540000000000006</v>
      </c>
      <c r="CQ7" s="25" t="s">
        <v>99</v>
      </c>
      <c r="CR7" s="25" t="s">
        <v>99</v>
      </c>
      <c r="CS7" s="25" t="s">
        <v>99</v>
      </c>
      <c r="CT7" s="25">
        <v>51.52</v>
      </c>
      <c r="CU7" s="25">
        <v>48.75</v>
      </c>
      <c r="CV7" s="25">
        <v>51.15</v>
      </c>
      <c r="CW7" s="25" t="s">
        <v>99</v>
      </c>
      <c r="CX7" s="25" t="s">
        <v>99</v>
      </c>
      <c r="CY7" s="25" t="s">
        <v>99</v>
      </c>
      <c r="CZ7" s="25">
        <v>61.06</v>
      </c>
      <c r="DA7" s="25">
        <v>63.31</v>
      </c>
      <c r="DB7" s="25" t="s">
        <v>99</v>
      </c>
      <c r="DC7" s="25" t="s">
        <v>99</v>
      </c>
      <c r="DD7" s="25" t="s">
        <v>99</v>
      </c>
      <c r="DE7" s="25">
        <v>61.29</v>
      </c>
      <c r="DF7" s="25">
        <v>60.88</v>
      </c>
      <c r="DG7" s="25">
        <v>74.540000000000006</v>
      </c>
      <c r="DH7" s="25" t="s">
        <v>99</v>
      </c>
      <c r="DI7" s="25" t="s">
        <v>99</v>
      </c>
      <c r="DJ7" s="25" t="s">
        <v>99</v>
      </c>
      <c r="DK7" s="25">
        <v>6.25</v>
      </c>
      <c r="DL7" s="25">
        <v>12.26</v>
      </c>
      <c r="DM7" s="25" t="s">
        <v>99</v>
      </c>
      <c r="DN7" s="25" t="s">
        <v>99</v>
      </c>
      <c r="DO7" s="25" t="s">
        <v>99</v>
      </c>
      <c r="DP7" s="25">
        <v>24.16</v>
      </c>
      <c r="DQ7" s="25">
        <v>29.81</v>
      </c>
      <c r="DR7" s="25">
        <v>35.99</v>
      </c>
      <c r="DS7" s="25" t="s">
        <v>99</v>
      </c>
      <c r="DT7" s="25" t="s">
        <v>99</v>
      </c>
      <c r="DU7" s="25" t="s">
        <v>99</v>
      </c>
      <c r="DV7" s="25">
        <v>16.989999999999998</v>
      </c>
      <c r="DW7" s="25">
        <v>16.97</v>
      </c>
      <c r="DX7" s="25" t="s">
        <v>99</v>
      </c>
      <c r="DY7" s="25" t="s">
        <v>99</v>
      </c>
      <c r="DZ7" s="25" t="s">
        <v>99</v>
      </c>
      <c r="EA7" s="25">
        <v>18.829999999999998</v>
      </c>
      <c r="EB7" s="25">
        <v>18.05</v>
      </c>
      <c r="EC7" s="25">
        <v>17.28</v>
      </c>
      <c r="ED7" s="25" t="s">
        <v>99</v>
      </c>
      <c r="EE7" s="25" t="s">
        <v>99</v>
      </c>
      <c r="EF7" s="25" t="s">
        <v>99</v>
      </c>
      <c r="EG7" s="25">
        <v>0.05</v>
      </c>
      <c r="EH7" s="25">
        <v>0</v>
      </c>
      <c r="EI7" s="25" t="s">
        <v>99</v>
      </c>
      <c r="EJ7" s="25" t="s">
        <v>99</v>
      </c>
      <c r="EK7" s="25" t="s">
        <v>99</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仁美</cp:lastModifiedBy>
  <cp:lastPrinted>2023-01-19T01:59:38Z</cp:lastPrinted>
  <dcterms:created xsi:type="dcterms:W3CDTF">2022-12-01T00:58:08Z</dcterms:created>
  <dcterms:modified xsi:type="dcterms:W3CDTF">2023-01-19T02:01:30Z</dcterms:modified>
  <cp:category/>
</cp:coreProperties>
</file>