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R4決算統計（公営企業）\13★経営比較分析表★\02_作成\05■県HP公表■ R5.2.28\確定データ\171 公共下水\01法適用\07南アルプス市\"/>
    </mc:Choice>
  </mc:AlternateContent>
  <workbookProtection workbookAlgorithmName="SHA-512" workbookHashValue="tuKQH3Sd8W/mByxueOuEBUt/9ua7oOyej5Dy+U9kLZouCayegmFjOfvQmeTy1JYFo6RQYAtsK9qHPUvcofFzzQ==" workbookSaltValue="Iw0EXzNlN34zYomf/0GjpA==" workbookSpinCount="100000" lockStructure="1"/>
  <bookViews>
    <workbookView xWindow="0" yWindow="0" windowWidth="30720" windowHeight="12696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I85" i="4"/>
  <c r="H85" i="4"/>
  <c r="F85" i="4"/>
  <c r="AT10" i="4"/>
  <c r="AL10" i="4"/>
  <c r="P10" i="4"/>
  <c r="I10" i="4"/>
  <c r="B10" i="4"/>
  <c r="AT8" i="4"/>
</calcChain>
</file>

<file path=xl/sharedStrings.xml><?xml version="1.0" encoding="utf-8"?>
<sst xmlns="http://schemas.openxmlformats.org/spreadsheetml/2006/main" count="278" uniqueCount="118">
  <si>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</si>
  <si>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</si>
  <si>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</si>
  <si>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</si>
  <si>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</si>
  <si>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</si>
  <si>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</si>
  <si>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</si>
  <si>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</si>
  <si>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</si>
  <si>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</si>
  <si>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</si>
  <si>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</si>
  <si>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</si>
  <si>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</si>
  <si>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</si>
  <si>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</si>
  <si>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</si>
  <si>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</si>
  <si>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</si>
  <si>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</si>
  <si>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</si>
  <si>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</si>
  <si>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</si>
  <si>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</si>
  <si>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</si>
  <si>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</si>
  <si>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</si>
  <si>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</si>
  <si>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</si>
  <si>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</si>
  <si>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</si>
  <si>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</si>
  <si>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</si>
  <si>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</si>
  <si>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</si>
  <si>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</si>
  <si>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</si>
  <si>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</si>
  <si>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</si>
  <si>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</si>
  <si>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</si>
  <si>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</si>
  <si>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</si>
  <si>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</si>
  <si>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</si>
  <si>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</si>
  <si>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</si>
  <si>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</si>
  <si>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</si>
  <si>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</si>
  <si>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</si>
  <si>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</si>
  <si>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</si>
  <si>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</si>
  <si>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</si>
  <si>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</si>
  <si>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</si>
  <si>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</si>
  <si>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</si>
  <si>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</si>
  <si>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</si>
  <si>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</si>
  <si>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</si>
  <si>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</si>
  <si>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</si>
  <si>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</si>
  <si>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</si>
  <si>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</si>
  <si>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</si>
  <si>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</si>
  <si>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</si>
  <si>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</si>
  <si>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</si>
  <si>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</si>
  <si>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</si>
  <si>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</si>
  <si>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</si>
  <si>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</si>
  <si>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</si>
  <si>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</si>
  <si>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</si>
  <si>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</si>
  <si>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</si>
  <si>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</si>
  <si>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</si>
  <si>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</si>
  <si>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</si>
  <si>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</si>
  <si>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</si>
  <si>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</si>
  <si>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</si>
  <si>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</si>
  <si>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</si>
  <si>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</si>
  <si>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南アルプス市</t>
  </si>
  <si>
    <t>法適用</t>
  </si>
  <si>
    <t>下水道事業</t>
  </si>
  <si>
    <t>公共下水道</t>
  </si>
  <si>
    <t>Bd2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</si>
  <si>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</si>
  <si>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</si>
  <si>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</si>
  <si>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</si>
  <si>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</si>
  <si>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</si>
  <si>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</si>
  <si>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</si>
  <si>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</si>
  <si>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</si>
  <si>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</si>
  <si>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</si>
  <si>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</si>
  <si>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</si>
  <si>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</si>
  <si>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本市の普及率は未だに約55％の状況であり、平成27年度に策定したアクションプランに基づき整備を進めている。
　現在は、一般会計繰入金に大きく依存した経営であり、将来にわたって安定的に下水道事業を継続していくために、経営状況や資産の状況を正確に把握し、経営基盤の計画的な強化と財政マネジメントの向上（受益者負担の適正な使用料水準等の確保）に取り組み、下水道事業の健全運営に向けた経営改善が必要である。
　特に、公営企業の大原則である「独立採算の原則」に基づき、下水道使用料による自立経営を目指し、使用料の見直しを早急に行う必要がある。</t>
    <rPh sb="22" eb="24">
      <t>ヘイセイ</t>
    </rPh>
    <rPh sb="26" eb="28">
      <t>ネンド</t>
    </rPh>
    <rPh sb="113" eb="115">
      <t>シサン</t>
    </rPh>
    <rPh sb="116" eb="118">
      <t>ジョウキョウ</t>
    </rPh>
    <rPh sb="119" eb="121">
      <t>セイカク</t>
    </rPh>
    <rPh sb="122" eb="124">
      <t>ハアク</t>
    </rPh>
    <rPh sb="126" eb="128">
      <t>ケイエイ</t>
    </rPh>
    <rPh sb="128" eb="130">
      <t>キバン</t>
    </rPh>
    <rPh sb="131" eb="134">
      <t>ケイカクテキ</t>
    </rPh>
    <rPh sb="135" eb="137">
      <t>キョウカ</t>
    </rPh>
    <rPh sb="138" eb="140">
      <t>ザイセイ</t>
    </rPh>
    <rPh sb="147" eb="149">
      <t>コウジョウ</t>
    </rPh>
    <rPh sb="175" eb="178">
      <t>ゲスイドウ</t>
    </rPh>
    <rPh sb="178" eb="180">
      <t>ジギョウ</t>
    </rPh>
    <rPh sb="181" eb="183">
      <t>ケンゼン</t>
    </rPh>
    <rPh sb="183" eb="185">
      <t>ウンエイ</t>
    </rPh>
    <rPh sb="186" eb="187">
      <t>ム</t>
    </rPh>
    <rPh sb="189" eb="191">
      <t>ケイエイ</t>
    </rPh>
    <rPh sb="191" eb="193">
      <t>カイゼン</t>
    </rPh>
    <rPh sb="194" eb="196">
      <t>ヒツヨウ</t>
    </rPh>
    <rPh sb="202" eb="203">
      <t>トク</t>
    </rPh>
    <rPh sb="205" eb="207">
      <t>コウエイ</t>
    </rPh>
    <rPh sb="207" eb="209">
      <t>キギョウ</t>
    </rPh>
    <rPh sb="210" eb="213">
      <t>ダイゲンソク</t>
    </rPh>
    <rPh sb="217" eb="219">
      <t>ドクリツ</t>
    </rPh>
    <rPh sb="219" eb="221">
      <t>サイサン</t>
    </rPh>
    <rPh sb="222" eb="224">
      <t>ゲンソク</t>
    </rPh>
    <phoneticPr fontId="4"/>
  </si>
  <si>
    <t>①有形固定資産減価償却率（資産の老朽化度合を示す）
　32.02％と前年度から0.72％増加し、全国平均は下回っているものの、類似団体平均値を上回っており、資産の老朽化度合が類似団体より高い状況である。
②管渠老朽化率（管渠の老朽化度合を示す）
　法定耐用年数を経過した管渠がなく0%となっている。
③管渠改善率（更新した管渠延長の割合を示す）
　更新した管渠がないため0%となっている。
　本市の下水道事業は、平成5年の供用開始から30年が経過しているが、下水道施設や管渠の耐用年数（概ね50年）を経過した施設や管渠は存在していない状況であるが、これからの耐用年数経過に備えて、適切な点検・維持管理を行いながら長寿命化に取り組み、更新時期を推測し、改築等の財源の確保を図っ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34" eb="37">
      <t>ゼンネンド</t>
    </rPh>
    <rPh sb="44" eb="46">
      <t>ゾウカ</t>
    </rPh>
    <rPh sb="48" eb="50">
      <t>ゼンコク</t>
    </rPh>
    <rPh sb="50" eb="52">
      <t>ヘイキン</t>
    </rPh>
    <rPh sb="53" eb="55">
      <t>シタマワ</t>
    </rPh>
    <rPh sb="63" eb="70">
      <t>ルイジダンタイヘイキンチ</t>
    </rPh>
    <rPh sb="71" eb="73">
      <t>ウワマワ</t>
    </rPh>
    <rPh sb="78" eb="80">
      <t>シサン</t>
    </rPh>
    <rPh sb="81" eb="84">
      <t>ロウキュウカ</t>
    </rPh>
    <rPh sb="84" eb="86">
      <t>ドア</t>
    </rPh>
    <rPh sb="87" eb="89">
      <t>ルイジ</t>
    </rPh>
    <rPh sb="89" eb="91">
      <t>ダンタイ</t>
    </rPh>
    <rPh sb="93" eb="94">
      <t>タカ</t>
    </rPh>
    <rPh sb="95" eb="97">
      <t>ジョウキョウ</t>
    </rPh>
    <rPh sb="124" eb="126">
      <t>ホウテイ</t>
    </rPh>
    <rPh sb="126" eb="130">
      <t>タイヨウネンスウ</t>
    </rPh>
    <rPh sb="131" eb="133">
      <t>ケイカ</t>
    </rPh>
    <rPh sb="169" eb="170">
      <t>シメ</t>
    </rPh>
    <rPh sb="312" eb="313">
      <t>ト</t>
    </rPh>
    <rPh sb="314" eb="315">
      <t>ク</t>
    </rPh>
    <rPh sb="327" eb="329">
      <t>コウシンヒツヨウ</t>
    </rPh>
    <phoneticPr fontId="4"/>
  </si>
  <si>
    <t>①経営収支比率（収益で費用を賄えている割合）
　92.95％で類似団体及び全国平均値を下回っている。単年度収支が赤字であるため、経営改善に向けた取り組みが急務である。
②累積欠損金比率（営業収益に対する累積欠損金の割合）
　前年度にあった特別利益（過年度損益修正益）が皆減し、純損失となったため、前年度より32.57ポイント増加した62.32％となり、類似団体及び全国平均値を大きく上回っている。使用料収入が少ないのが要因の一つであるため、適正な使用料収入とする必要がある。
③流動比率（短期的な債務に対する支払能力）
　30.51％と前年度より3.06ポイント増加したものの、類似団体及び全国平均値を大きく下回っている。1年以内に支払うべき債務に対し、支払うことができる現金等が不足しており、支払能力を高めるための経営改善を図る必要がある。
④企業債残高対事業規模比率（使用料収入に対する企業債残高割合）
　1,181.89％と前年度から1,182.86ポイントの大幅に減少したのは、企業債残高が減少したためである。それでも類似団体及び全国平均値を上回っており、使用料収入に対して企業債残高の割合が高いため、適正な使用料金改定が必要である。
⑤経費回収率（経費を使用料で賄えているかの指標）
　57.00％で前年度より0.22％と微増したが、類似団体及び全国平均値を大きく下回っている。使用料で回収すべき汚水処理費を約6割弱程度しか賄えていない状況であるため、使用料の見直しが不可避な状況となっている。
⑥汚水処理原価（汚水処理に要した費用）
　150.49円での全国平均は超過しているが、類似団体平均よりは安価になっている。年々減少しているのは、企業債残高の圧縮に伴い、支払利息等の費用が減少しているためである。
⑧水洗化率（処理区域内人口で実際に下水道に接続している人口の割合）
　令和3年度に整備した処理区域が例年より大幅に拡大したことにより、処理区域内人口が著しく増加したため、水洗化率は前年度より3.15ポイント減少した87.41％となり、類似団体平均値をやや上回っているが、全国平均を下回っており、今後も100％を目指し取り組みを進める。</t>
    <rPh sb="1" eb="3">
      <t>ケイエイ</t>
    </rPh>
    <rPh sb="3" eb="5">
      <t>シュウシ</t>
    </rPh>
    <rPh sb="5" eb="7">
      <t>ヒリツ</t>
    </rPh>
    <rPh sb="19" eb="21">
      <t>ワリアイ</t>
    </rPh>
    <rPh sb="43" eb="45">
      <t>シタマワ</t>
    </rPh>
    <rPh sb="50" eb="53">
      <t>タンネンド</t>
    </rPh>
    <rPh sb="53" eb="55">
      <t>シュウシ</t>
    </rPh>
    <rPh sb="56" eb="58">
      <t>アカジ</t>
    </rPh>
    <rPh sb="64" eb="66">
      <t>ケイエイ</t>
    </rPh>
    <rPh sb="66" eb="68">
      <t>カイゼン</t>
    </rPh>
    <rPh sb="69" eb="70">
      <t>ム</t>
    </rPh>
    <rPh sb="72" eb="73">
      <t>ト</t>
    </rPh>
    <rPh sb="74" eb="75">
      <t>ク</t>
    </rPh>
    <rPh sb="77" eb="79">
      <t>キュウム</t>
    </rPh>
    <rPh sb="85" eb="87">
      <t>ルイセキ</t>
    </rPh>
    <rPh sb="87" eb="89">
      <t>ケッソン</t>
    </rPh>
    <rPh sb="89" eb="90">
      <t>キン</t>
    </rPh>
    <rPh sb="90" eb="92">
      <t>ヒリツ</t>
    </rPh>
    <rPh sb="93" eb="95">
      <t>エイギョウ</t>
    </rPh>
    <rPh sb="95" eb="97">
      <t>シュウエキ</t>
    </rPh>
    <rPh sb="98" eb="99">
      <t>タイ</t>
    </rPh>
    <rPh sb="101" eb="103">
      <t>ルイセキ</t>
    </rPh>
    <rPh sb="103" eb="105">
      <t>ケッソン</t>
    </rPh>
    <rPh sb="105" eb="106">
      <t>キン</t>
    </rPh>
    <rPh sb="107" eb="109">
      <t>ワリアイ</t>
    </rPh>
    <rPh sb="112" eb="115">
      <t>ゼンネンド</t>
    </rPh>
    <rPh sb="119" eb="121">
      <t>トクベツ</t>
    </rPh>
    <rPh sb="121" eb="123">
      <t>リエキ</t>
    </rPh>
    <rPh sb="124" eb="127">
      <t>カネンド</t>
    </rPh>
    <rPh sb="127" eb="129">
      <t>ソンエキ</t>
    </rPh>
    <rPh sb="134" eb="136">
      <t>カイゲン</t>
    </rPh>
    <rPh sb="138" eb="139">
      <t>ジュン</t>
    </rPh>
    <rPh sb="139" eb="141">
      <t>ソンシツ</t>
    </rPh>
    <rPh sb="148" eb="150">
      <t>ゼンネン</t>
    </rPh>
    <rPh sb="150" eb="151">
      <t>ド</t>
    </rPh>
    <rPh sb="162" eb="164">
      <t>ゾウカ</t>
    </rPh>
    <rPh sb="187" eb="188">
      <t>オオ</t>
    </rPh>
    <rPh sb="190" eb="192">
      <t>ウワマワ</t>
    </rPh>
    <rPh sb="197" eb="200">
      <t>シヨウリョウ</t>
    </rPh>
    <rPh sb="200" eb="202">
      <t>シュウニュウ</t>
    </rPh>
    <rPh sb="203" eb="204">
      <t>スク</t>
    </rPh>
    <rPh sb="208" eb="210">
      <t>ヨウイン</t>
    </rPh>
    <rPh sb="211" eb="212">
      <t>ヒト</t>
    </rPh>
    <rPh sb="219" eb="221">
      <t>テキセイ</t>
    </rPh>
    <rPh sb="222" eb="225">
      <t>シヨウリョウ</t>
    </rPh>
    <rPh sb="225" eb="227">
      <t>シュウニュウ</t>
    </rPh>
    <rPh sb="238" eb="240">
      <t>リュウドウ</t>
    </rPh>
    <rPh sb="240" eb="242">
      <t>ヒリツ</t>
    </rPh>
    <rPh sb="293" eb="294">
      <t>オヨ</t>
    </rPh>
    <rPh sb="295" eb="297">
      <t>ゼンコク</t>
    </rPh>
    <rPh sb="300" eb="301">
      <t>オオ</t>
    </rPh>
    <rPh sb="311" eb="312">
      <t>ネン</t>
    </rPh>
    <rPh sb="312" eb="314">
      <t>イナイ</t>
    </rPh>
    <rPh sb="315" eb="317">
      <t>シハラ</t>
    </rPh>
    <rPh sb="320" eb="322">
      <t>サイム</t>
    </rPh>
    <rPh sb="323" eb="324">
      <t>タイ</t>
    </rPh>
    <rPh sb="326" eb="328">
      <t>シハラ</t>
    </rPh>
    <rPh sb="335" eb="337">
      <t>ゲンキン</t>
    </rPh>
    <rPh sb="337" eb="338">
      <t>トウ</t>
    </rPh>
    <rPh sb="339" eb="341">
      <t>フソク</t>
    </rPh>
    <rPh sb="346" eb="348">
      <t>シハライ</t>
    </rPh>
    <rPh sb="348" eb="350">
      <t>ノウリョク</t>
    </rPh>
    <rPh sb="351" eb="352">
      <t>タカ</t>
    </rPh>
    <rPh sb="357" eb="359">
      <t>ケイエイ</t>
    </rPh>
    <rPh sb="359" eb="361">
      <t>カイゼン</t>
    </rPh>
    <rPh sb="362" eb="363">
      <t>ハカ</t>
    </rPh>
    <rPh sb="364" eb="366">
      <t>ヒツヨウ</t>
    </rPh>
    <rPh sb="372" eb="374">
      <t>キギョウ</t>
    </rPh>
    <rPh sb="374" eb="375">
      <t>サイ</t>
    </rPh>
    <rPh sb="375" eb="377">
      <t>ザンダカ</t>
    </rPh>
    <rPh sb="377" eb="378">
      <t>タイ</t>
    </rPh>
    <rPh sb="378" eb="380">
      <t>ジギョウ</t>
    </rPh>
    <rPh sb="380" eb="382">
      <t>キボ</t>
    </rPh>
    <rPh sb="382" eb="384">
      <t>ヒリツ</t>
    </rPh>
    <rPh sb="433" eb="435">
      <t>オオハバ</t>
    </rPh>
    <rPh sb="436" eb="438">
      <t>ゲンショウ</t>
    </rPh>
    <rPh sb="466" eb="467">
      <t>オヨ</t>
    </rPh>
    <rPh sb="468" eb="470">
      <t>ゼンコク</t>
    </rPh>
    <rPh sb="473" eb="474">
      <t>オオ</t>
    </rPh>
    <rPh sb="479" eb="482">
      <t>シヨウリョウ</t>
    </rPh>
    <rPh sb="482" eb="484">
      <t>シュウニュウ</t>
    </rPh>
    <rPh sb="485" eb="486">
      <t>タイ</t>
    </rPh>
    <rPh sb="488" eb="490">
      <t>キギョウ</t>
    </rPh>
    <rPh sb="490" eb="491">
      <t>サイ</t>
    </rPh>
    <rPh sb="491" eb="493">
      <t>ザンダカ</t>
    </rPh>
    <rPh sb="494" eb="496">
      <t>ワリアイ</t>
    </rPh>
    <rPh sb="497" eb="498">
      <t>タカ</t>
    </rPh>
    <rPh sb="520" eb="522">
      <t>ケイヒ</t>
    </rPh>
    <rPh sb="553" eb="556">
      <t>ゼンネンド</t>
    </rPh>
    <rPh sb="573" eb="574">
      <t>オヨ</t>
    </rPh>
    <rPh sb="575" eb="577">
      <t>ゼンコク</t>
    </rPh>
    <rPh sb="577" eb="579">
      <t>ヘイキン</t>
    </rPh>
    <rPh sb="584" eb="585">
      <t>シタ</t>
    </rPh>
    <rPh sb="591" eb="594">
      <t>シヨウリョウ</t>
    </rPh>
    <rPh sb="595" eb="597">
      <t>カイシュウ</t>
    </rPh>
    <rPh sb="600" eb="602">
      <t>オスイ</t>
    </rPh>
    <rPh sb="602" eb="604">
      <t>ショリ</t>
    </rPh>
    <rPh sb="604" eb="605">
      <t>ヒ</t>
    </rPh>
    <rPh sb="606" eb="608">
      <t>ハンブン</t>
    </rPh>
    <rPh sb="608" eb="609">
      <t>ヤク</t>
    </rPh>
    <rPh sb="610" eb="611">
      <t>ワリ</t>
    </rPh>
    <rPh sb="611" eb="612">
      <t>ジャク</t>
    </rPh>
    <rPh sb="614" eb="615">
      <t>マカナ</t>
    </rPh>
    <rPh sb="620" eb="622">
      <t>ジョウキョウ</t>
    </rPh>
    <rPh sb="629" eb="632">
      <t>シヨウリョウ</t>
    </rPh>
    <rPh sb="632" eb="634">
      <t>ミナオ</t>
    </rPh>
    <rPh sb="636" eb="639">
      <t>フカヒ</t>
    </rPh>
    <rPh sb="640" eb="642">
      <t>ジョウキョウ</t>
    </rPh>
    <rPh sb="651" eb="653">
      <t>オスイ</t>
    </rPh>
    <rPh sb="653" eb="655">
      <t>ショリ</t>
    </rPh>
    <rPh sb="655" eb="657">
      <t>ゲンカ</t>
    </rPh>
    <rPh sb="678" eb="679">
      <t>エン</t>
    </rPh>
    <rPh sb="686" eb="688">
      <t>チョウカ</t>
    </rPh>
    <rPh sb="694" eb="696">
      <t>ゼンコク</t>
    </rPh>
    <rPh sb="700" eb="702">
      <t>ヘイキン</t>
    </rPh>
    <rPh sb="703" eb="705">
      <t>アンカ</t>
    </rPh>
    <rPh sb="757" eb="759">
      <t>スイセン</t>
    </rPh>
    <rPh sb="759" eb="760">
      <t>カ</t>
    </rPh>
    <rPh sb="760" eb="763">
      <t>スイセンカ</t>
    </rPh>
    <rPh sb="763" eb="764">
      <t>リツ</t>
    </rPh>
    <rPh sb="765" eb="772">
      <t>ショリクイキナイジンコウ</t>
    </rPh>
    <rPh sb="794" eb="796">
      <t>レイワ</t>
    </rPh>
    <rPh sb="797" eb="799">
      <t>ネンド</t>
    </rPh>
    <rPh sb="800" eb="802">
      <t>セイビ</t>
    </rPh>
    <rPh sb="844" eb="847">
      <t>スイセンカ</t>
    </rPh>
    <rPh sb="847" eb="848">
      <t>リツ</t>
    </rPh>
    <rPh sb="849" eb="852">
      <t>ゼンネンド</t>
    </rPh>
    <rPh sb="862" eb="864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</si>
</sst>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 shrinkToFit="1"/>
      <protection locked="0"/>
    </xf>
    <xf numFmtId="0" fontId="15" fillId="0" borderId="0" xfId="0" applyFont="1" applyBorder="1" applyAlignment="1" applyProtection="1">
      <alignment horizontal="left" vertical="top" wrapText="1" shrinkToFit="1"/>
      <protection locked="0"/>
    </xf>
    <xf numFmtId="0" fontId="15" fillId="0" borderId="7" xfId="0" applyFont="1" applyBorder="1" applyAlignment="1" applyProtection="1">
      <alignment horizontal="left" vertical="top" wrapText="1" shrinkToFit="1"/>
      <protection locked="0"/>
    </xf>
    <xf numFmtId="0" fontId="15" fillId="0" borderId="8" xfId="0" applyFont="1" applyBorder="1" applyAlignment="1" applyProtection="1">
      <alignment horizontal="left" vertical="top" wrapText="1" shrinkToFit="1"/>
      <protection locked="0"/>
    </xf>
    <xf numFmtId="0" fontId="15" fillId="0" borderId="1" xfId="0" applyFont="1" applyBorder="1" applyAlignment="1" applyProtection="1">
      <alignment horizontal="left" vertical="top" wrapText="1" shrinkToFit="1"/>
      <protection locked="0"/>
    </xf>
    <xf numFmtId="0" fontId="15" fillId="0" borderId="9" xfId="0" applyFont="1" applyBorder="1" applyAlignment="1" applyProtection="1">
      <alignment horizontal="left" vertical="top" wrapText="1" shrinkToFi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6" fillId="0" borderId="6" xfId="0" applyFont="1" applyFill="1" applyBorder="1" applyAlignment="1" applyProtection="1">
      <alignment horizontal="left" vertical="top" wrapText="1" shrinkToFit="1"/>
      <protection locked="0"/>
    </xf>
    <xf numFmtId="0" fontId="16" fillId="0" borderId="0" xfId="0" applyFont="1" applyFill="1" applyAlignment="1" applyProtection="1">
      <alignment horizontal="left" vertical="top" wrapText="1" shrinkToFit="1"/>
      <protection locked="0"/>
    </xf>
    <xf numFmtId="0" fontId="16" fillId="0" borderId="7" xfId="0" applyFont="1" applyFill="1" applyBorder="1" applyAlignment="1" applyProtection="1">
      <alignment horizontal="left" vertical="top" wrapText="1" shrinkToFit="1"/>
      <protection locked="0"/>
    </xf>
    <xf numFmtId="0" fontId="16" fillId="0" borderId="8" xfId="0" applyFont="1" applyFill="1" applyBorder="1" applyAlignment="1" applyProtection="1">
      <alignment horizontal="left" vertical="top" wrapText="1" shrinkToFit="1"/>
      <protection locked="0"/>
    </xf>
    <xf numFmtId="0" fontId="16" fillId="0" borderId="1" xfId="0" applyFont="1" applyFill="1" applyBorder="1" applyAlignment="1" applyProtection="1">
      <alignment horizontal="left" vertical="top" wrapText="1" shrinkToFit="1"/>
      <protection locked="0"/>
    </xf>
    <xf numFmtId="0" fontId="16" fillId="0" borderId="9" xfId="0" applyFont="1" applyFill="1" applyBorder="1" applyAlignment="1" applyProtection="1">
      <alignment horizontal="left" vertical="top" wrapTex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2.16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B-445F-B730-6AA655618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</c:v>
                </c:pt>
                <c:pt idx="3">
                  <c:v>0.15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B-445F-B730-6AA655618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7-4DAF-A17A-B7D817826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61.4</c:v>
                </c:pt>
                <c:pt idx="3">
                  <c:v>61.51</c:v>
                </c:pt>
                <c:pt idx="4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7-4DAF-A17A-B7D817826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88.76</c:v>
                </c:pt>
                <c:pt idx="3">
                  <c:v>90.56</c:v>
                </c:pt>
                <c:pt idx="4">
                  <c:v>87.41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9-41B6-9C36-ABB7AD7B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86.28</c:v>
                </c:pt>
                <c:pt idx="3">
                  <c:v>85.82</c:v>
                </c:pt>
                <c:pt idx="4">
                  <c:v>85.03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9-41B6-9C36-ABB7AD7B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63.17</c:v>
                </c:pt>
                <c:pt idx="3">
                  <c:v>95.63</c:v>
                </c:pt>
                <c:pt idx="4">
                  <c:v>92.95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4-4C29-BDBC-746732BBD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107.15</c:v>
                </c:pt>
                <c:pt idx="3">
                  <c:v>109.91</c:v>
                </c:pt>
                <c:pt idx="4">
                  <c:v>108.61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4-4C29-BDBC-746732BBD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30.32</c:v>
                </c:pt>
                <c:pt idx="3">
                  <c:v>31.3</c:v>
                </c:pt>
                <c:pt idx="4">
                  <c:v>32.020000000000003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9-48B3-A1BD-90238053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17.239999999999998</c:v>
                </c:pt>
                <c:pt idx="3">
                  <c:v>15.29</c:v>
                </c:pt>
                <c:pt idx="4">
                  <c:v>17.809999999999999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9-48B3-A1BD-90238053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D-42E4-B5CB-FDFBA67D3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0.11</c:v>
                </c:pt>
                <c:pt idx="3">
                  <c:v>0.11</c:v>
                </c:pt>
                <c:pt idx="4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D-42E4-B5CB-FDFBA67D3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166.4</c:v>
                </c:pt>
                <c:pt idx="3">
                  <c:v>29.75</c:v>
                </c:pt>
                <c:pt idx="4">
                  <c:v>62.32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F-49AD-87AD-B94BD6107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15.68</c:v>
                </c:pt>
                <c:pt idx="3">
                  <c:v>9.42</c:v>
                </c:pt>
                <c:pt idx="4">
                  <c:v>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FF-49AD-87AD-B94BD6107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32.049999999999997</c:v>
                </c:pt>
                <c:pt idx="3">
                  <c:v>27.45</c:v>
                </c:pt>
                <c:pt idx="4">
                  <c:v>30.51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B-4182-ABDF-FF88DDA6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46.82</c:v>
                </c:pt>
                <c:pt idx="3">
                  <c:v>47.61</c:v>
                </c:pt>
                <c:pt idx="4">
                  <c:v>52.69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B-4182-ABDF-FF88DDA6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4346.63</c:v>
                </c:pt>
                <c:pt idx="3">
                  <c:v>2364.75</c:v>
                </c:pt>
                <c:pt idx="4">
                  <c:v>1181.8900000000001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6-41EF-B802-F2A5B9C1F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1028.05</c:v>
                </c:pt>
                <c:pt idx="3">
                  <c:v>1092.22</c:v>
                </c:pt>
                <c:pt idx="4">
                  <c:v>998.38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6-41EF-B802-F2A5B9C1F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54.48</c:v>
                </c:pt>
                <c:pt idx="3">
                  <c:v>56.78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F-4F41-808E-6836B0142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94.73</c:v>
                </c:pt>
                <c:pt idx="3">
                  <c:v>97.53</c:v>
                </c:pt>
                <c:pt idx="4">
                  <c:v>95.92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F-4F41-808E-6836B0142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158.41999999999999</c:v>
                </c:pt>
                <c:pt idx="3">
                  <c:v>151.25</c:v>
                </c:pt>
                <c:pt idx="4">
                  <c:v>150.49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2-45FA-BDED-1712A1AC5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160.91</c:v>
                </c:pt>
                <c:pt idx="3">
                  <c:v>155.83000000000001</c:v>
                </c:pt>
                <c:pt idx="4">
                  <c:v>156.75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82-45FA-BDED-1712A1AC5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45" sqref="BL45:BZ46"/>
    </sheetView>
  </sheetViews>
  <sheetFormatPr defaultColWidth="2.6640625" defaultRowHeight="13.2" x14ac:dyDescent="0.2"/>
  <cols>
    <col min="1" max="1" width="2.6640625" customWidth="1"/>
    <col min="2" max="62" width="3.77734375" customWidth="1"/>
    <col min="63" max="63" width="0.77734375" customWidth="1"/>
    <col min="64" max="77" width="3.109375" customWidth="1"/>
    <col min="78" max="78" width="8.77734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山梨県　南アルプス市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Bd2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71496</v>
      </c>
      <c r="AM8" s="42"/>
      <c r="AN8" s="42"/>
      <c r="AO8" s="42"/>
      <c r="AP8" s="42"/>
      <c r="AQ8" s="42"/>
      <c r="AR8" s="42"/>
      <c r="AS8" s="42"/>
      <c r="AT8" s="35">
        <f>データ!T6</f>
        <v>264.14</v>
      </c>
      <c r="AU8" s="35"/>
      <c r="AV8" s="35"/>
      <c r="AW8" s="35"/>
      <c r="AX8" s="35"/>
      <c r="AY8" s="35"/>
      <c r="AZ8" s="35"/>
      <c r="BA8" s="35"/>
      <c r="BB8" s="35">
        <f>データ!U6</f>
        <v>270.67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53.31</v>
      </c>
      <c r="J10" s="35"/>
      <c r="K10" s="35"/>
      <c r="L10" s="35"/>
      <c r="M10" s="35"/>
      <c r="N10" s="35"/>
      <c r="O10" s="35"/>
      <c r="P10" s="35">
        <f>データ!P6</f>
        <v>55.07</v>
      </c>
      <c r="Q10" s="35"/>
      <c r="R10" s="35"/>
      <c r="S10" s="35"/>
      <c r="T10" s="35"/>
      <c r="U10" s="35"/>
      <c r="V10" s="35"/>
      <c r="W10" s="35">
        <f>データ!Q6</f>
        <v>95.61</v>
      </c>
      <c r="X10" s="35"/>
      <c r="Y10" s="35"/>
      <c r="Z10" s="35"/>
      <c r="AA10" s="35"/>
      <c r="AB10" s="35"/>
      <c r="AC10" s="35"/>
      <c r="AD10" s="42">
        <f>データ!R6</f>
        <v>1700</v>
      </c>
      <c r="AE10" s="42"/>
      <c r="AF10" s="42"/>
      <c r="AG10" s="42"/>
      <c r="AH10" s="42"/>
      <c r="AI10" s="42"/>
      <c r="AJ10" s="42"/>
      <c r="AK10" s="2"/>
      <c r="AL10" s="42">
        <f>データ!V6</f>
        <v>39314</v>
      </c>
      <c r="AM10" s="42"/>
      <c r="AN10" s="42"/>
      <c r="AO10" s="42"/>
      <c r="AP10" s="42"/>
      <c r="AQ10" s="42"/>
      <c r="AR10" s="42"/>
      <c r="AS10" s="42"/>
      <c r="AT10" s="35">
        <f>データ!W6</f>
        <v>13.99</v>
      </c>
      <c r="AU10" s="35"/>
      <c r="AV10" s="35"/>
      <c r="AW10" s="35"/>
      <c r="AX10" s="35"/>
      <c r="AY10" s="35"/>
      <c r="AZ10" s="35"/>
      <c r="BA10" s="35"/>
      <c r="BB10" s="35">
        <f>データ!X6</f>
        <v>2810.15</v>
      </c>
      <c r="BC10" s="35"/>
      <c r="BD10" s="35"/>
      <c r="BE10" s="35"/>
      <c r="BF10" s="35"/>
      <c r="BG10" s="35"/>
      <c r="BH10" s="35"/>
      <c r="BI10" s="35"/>
      <c r="BJ10" s="2"/>
      <c r="BK10" s="2"/>
      <c r="BL10" s="61" t="s">
        <v>22</v>
      </c>
      <c r="BM10" s="62"/>
      <c r="BN10" s="63" t="s">
        <v>23</v>
      </c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6" t="s">
        <v>117</v>
      </c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6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6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6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6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6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6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6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6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6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6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6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6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6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6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6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6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6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6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6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6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6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6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6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6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6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6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6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9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115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2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xWKFqlK2c3CPoy6PXMwynxopewT60Arx2C2eyrR3QnFIS0pwEkNZ5c5NSaqZhg2/zQNYkEVTJUYvJgWrUF2v9Q==" saltValue="gmEtD7aljSFoUKm4uLZlu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28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2">
      <c r="A4" s="14" t="s">
        <v>54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55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56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57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58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59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60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61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62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63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64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65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2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2">
      <c r="A6" s="14" t="s">
        <v>94</v>
      </c>
      <c r="B6" s="19">
        <f>B7</f>
        <v>2021</v>
      </c>
      <c r="C6" s="19">
        <f t="shared" ref="C6:X6" si="3">C7</f>
        <v>192082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山梨県　南アルプス市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Bd2</v>
      </c>
      <c r="M6" s="19" t="str">
        <f t="shared" si="3"/>
        <v>非設置</v>
      </c>
      <c r="N6" s="20" t="str">
        <f t="shared" si="3"/>
        <v>-</v>
      </c>
      <c r="O6" s="20">
        <f t="shared" si="3"/>
        <v>53.31</v>
      </c>
      <c r="P6" s="20">
        <f t="shared" si="3"/>
        <v>55.07</v>
      </c>
      <c r="Q6" s="20">
        <f t="shared" si="3"/>
        <v>95.61</v>
      </c>
      <c r="R6" s="20">
        <f t="shared" si="3"/>
        <v>1700</v>
      </c>
      <c r="S6" s="20">
        <f t="shared" si="3"/>
        <v>71496</v>
      </c>
      <c r="T6" s="20">
        <f t="shared" si="3"/>
        <v>264.14</v>
      </c>
      <c r="U6" s="20">
        <f t="shared" si="3"/>
        <v>270.67</v>
      </c>
      <c r="V6" s="20">
        <f t="shared" si="3"/>
        <v>39314</v>
      </c>
      <c r="W6" s="20">
        <f t="shared" si="3"/>
        <v>13.99</v>
      </c>
      <c r="X6" s="20">
        <f t="shared" si="3"/>
        <v>2810.15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63.17</v>
      </c>
      <c r="AB6" s="21">
        <f t="shared" si="4"/>
        <v>95.63</v>
      </c>
      <c r="AC6" s="21">
        <f t="shared" si="4"/>
        <v>92.95</v>
      </c>
      <c r="AD6" s="21" t="str">
        <f t="shared" si="4"/>
        <v>-</v>
      </c>
      <c r="AE6" s="21" t="str">
        <f t="shared" si="4"/>
        <v>-</v>
      </c>
      <c r="AF6" s="21">
        <f t="shared" si="4"/>
        <v>107.15</v>
      </c>
      <c r="AG6" s="21">
        <f t="shared" si="4"/>
        <v>109.91</v>
      </c>
      <c r="AH6" s="21">
        <f t="shared" si="4"/>
        <v>108.61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166.4</v>
      </c>
      <c r="AM6" s="21">
        <f t="shared" si="5"/>
        <v>29.75</v>
      </c>
      <c r="AN6" s="21">
        <f t="shared" si="5"/>
        <v>62.32</v>
      </c>
      <c r="AO6" s="21" t="str">
        <f t="shared" si="5"/>
        <v>-</v>
      </c>
      <c r="AP6" s="21" t="str">
        <f t="shared" si="5"/>
        <v>-</v>
      </c>
      <c r="AQ6" s="21">
        <f t="shared" si="5"/>
        <v>15.68</v>
      </c>
      <c r="AR6" s="21">
        <f t="shared" si="5"/>
        <v>9.42</v>
      </c>
      <c r="AS6" s="21">
        <f t="shared" si="5"/>
        <v>11.49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32.049999999999997</v>
      </c>
      <c r="AX6" s="21">
        <f t="shared" si="6"/>
        <v>27.45</v>
      </c>
      <c r="AY6" s="21">
        <f t="shared" si="6"/>
        <v>30.51</v>
      </c>
      <c r="AZ6" s="21" t="str">
        <f t="shared" si="6"/>
        <v>-</v>
      </c>
      <c r="BA6" s="21" t="str">
        <f t="shared" si="6"/>
        <v>-</v>
      </c>
      <c r="BB6" s="21">
        <f t="shared" si="6"/>
        <v>46.82</v>
      </c>
      <c r="BC6" s="21">
        <f t="shared" si="6"/>
        <v>47.61</v>
      </c>
      <c r="BD6" s="21">
        <f t="shared" si="6"/>
        <v>52.69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4346.63</v>
      </c>
      <c r="BI6" s="21">
        <f t="shared" si="7"/>
        <v>2364.75</v>
      </c>
      <c r="BJ6" s="21">
        <f t="shared" si="7"/>
        <v>1181.8900000000001</v>
      </c>
      <c r="BK6" s="21" t="str">
        <f t="shared" si="7"/>
        <v>-</v>
      </c>
      <c r="BL6" s="21" t="str">
        <f t="shared" si="7"/>
        <v>-</v>
      </c>
      <c r="BM6" s="21">
        <f t="shared" si="7"/>
        <v>1028.05</v>
      </c>
      <c r="BN6" s="21">
        <f t="shared" si="7"/>
        <v>1092.22</v>
      </c>
      <c r="BO6" s="21">
        <f t="shared" si="7"/>
        <v>998.38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54.48</v>
      </c>
      <c r="BT6" s="21">
        <f t="shared" si="8"/>
        <v>56.78</v>
      </c>
      <c r="BU6" s="21">
        <f t="shared" si="8"/>
        <v>57</v>
      </c>
      <c r="BV6" s="21" t="str">
        <f t="shared" si="8"/>
        <v>-</v>
      </c>
      <c r="BW6" s="21" t="str">
        <f t="shared" si="8"/>
        <v>-</v>
      </c>
      <c r="BX6" s="21">
        <f t="shared" si="8"/>
        <v>94.73</v>
      </c>
      <c r="BY6" s="21">
        <f t="shared" si="8"/>
        <v>97.53</v>
      </c>
      <c r="BZ6" s="21">
        <f t="shared" si="8"/>
        <v>95.92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158.41999999999999</v>
      </c>
      <c r="CE6" s="21">
        <f t="shared" si="9"/>
        <v>151.25</v>
      </c>
      <c r="CF6" s="21">
        <f t="shared" si="9"/>
        <v>150.49</v>
      </c>
      <c r="CG6" s="21" t="str">
        <f t="shared" si="9"/>
        <v>-</v>
      </c>
      <c r="CH6" s="21" t="str">
        <f t="shared" si="9"/>
        <v>-</v>
      </c>
      <c r="CI6" s="21">
        <f t="shared" si="9"/>
        <v>160.91</v>
      </c>
      <c r="CJ6" s="21">
        <f t="shared" si="9"/>
        <v>155.83000000000001</v>
      </c>
      <c r="CK6" s="21">
        <f t="shared" si="9"/>
        <v>156.75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61.4</v>
      </c>
      <c r="CU6" s="21">
        <f t="shared" si="10"/>
        <v>61.51</v>
      </c>
      <c r="CV6" s="21">
        <f t="shared" si="10"/>
        <v>51.2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88.76</v>
      </c>
      <c r="DA6" s="21">
        <f t="shared" si="11"/>
        <v>90.56</v>
      </c>
      <c r="DB6" s="21">
        <f t="shared" si="11"/>
        <v>87.41</v>
      </c>
      <c r="DC6" s="21" t="str">
        <f t="shared" si="11"/>
        <v>-</v>
      </c>
      <c r="DD6" s="21" t="str">
        <f t="shared" si="11"/>
        <v>-</v>
      </c>
      <c r="DE6" s="21">
        <f t="shared" si="11"/>
        <v>86.28</v>
      </c>
      <c r="DF6" s="21">
        <f t="shared" si="11"/>
        <v>85.82</v>
      </c>
      <c r="DG6" s="21">
        <f t="shared" si="11"/>
        <v>85.03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30.32</v>
      </c>
      <c r="DL6" s="21">
        <f t="shared" si="12"/>
        <v>31.3</v>
      </c>
      <c r="DM6" s="21">
        <f t="shared" si="12"/>
        <v>32.020000000000003</v>
      </c>
      <c r="DN6" s="21" t="str">
        <f t="shared" si="12"/>
        <v>-</v>
      </c>
      <c r="DO6" s="21" t="str">
        <f t="shared" si="12"/>
        <v>-</v>
      </c>
      <c r="DP6" s="21">
        <f t="shared" si="12"/>
        <v>17.239999999999998</v>
      </c>
      <c r="DQ6" s="21">
        <f t="shared" si="12"/>
        <v>15.29</v>
      </c>
      <c r="DR6" s="21">
        <f t="shared" si="12"/>
        <v>17.809999999999999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0.11</v>
      </c>
      <c r="EB6" s="21">
        <f t="shared" si="13"/>
        <v>0.11</v>
      </c>
      <c r="EC6" s="21">
        <f t="shared" si="13"/>
        <v>0.64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>
        <f t="shared" si="14"/>
        <v>2.16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0.12</v>
      </c>
      <c r="EM6" s="21">
        <f t="shared" si="14"/>
        <v>0.15</v>
      </c>
      <c r="EN6" s="21">
        <f t="shared" si="14"/>
        <v>0.06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2">
      <c r="A7" s="14"/>
      <c r="B7" s="23">
        <v>2021</v>
      </c>
      <c r="C7" s="23">
        <v>192082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53.31</v>
      </c>
      <c r="P7" s="24">
        <v>55.07</v>
      </c>
      <c r="Q7" s="24">
        <v>95.61</v>
      </c>
      <c r="R7" s="24">
        <v>1700</v>
      </c>
      <c r="S7" s="24">
        <v>71496</v>
      </c>
      <c r="T7" s="24">
        <v>264.14</v>
      </c>
      <c r="U7" s="24">
        <v>270.67</v>
      </c>
      <c r="V7" s="24">
        <v>39314</v>
      </c>
      <c r="W7" s="24">
        <v>13.99</v>
      </c>
      <c r="X7" s="24">
        <v>2810.15</v>
      </c>
      <c r="Y7" s="24" t="s">
        <v>101</v>
      </c>
      <c r="Z7" s="24" t="s">
        <v>101</v>
      </c>
      <c r="AA7" s="24">
        <v>63.17</v>
      </c>
      <c r="AB7" s="24">
        <v>95.63</v>
      </c>
      <c r="AC7" s="24">
        <v>92.95</v>
      </c>
      <c r="AD7" s="24" t="s">
        <v>101</v>
      </c>
      <c r="AE7" s="24" t="s">
        <v>101</v>
      </c>
      <c r="AF7" s="24">
        <v>107.15</v>
      </c>
      <c r="AG7" s="24">
        <v>109.91</v>
      </c>
      <c r="AH7" s="24">
        <v>108.61</v>
      </c>
      <c r="AI7" s="24">
        <v>107.02</v>
      </c>
      <c r="AJ7" s="24" t="s">
        <v>101</v>
      </c>
      <c r="AK7" s="24" t="s">
        <v>101</v>
      </c>
      <c r="AL7" s="24">
        <v>166.4</v>
      </c>
      <c r="AM7" s="24">
        <v>29.75</v>
      </c>
      <c r="AN7" s="24">
        <v>62.32</v>
      </c>
      <c r="AO7" s="24" t="s">
        <v>101</v>
      </c>
      <c r="AP7" s="24" t="s">
        <v>101</v>
      </c>
      <c r="AQ7" s="24">
        <v>15.68</v>
      </c>
      <c r="AR7" s="24">
        <v>9.42</v>
      </c>
      <c r="AS7" s="24">
        <v>11.49</v>
      </c>
      <c r="AT7" s="24">
        <v>3.09</v>
      </c>
      <c r="AU7" s="24" t="s">
        <v>101</v>
      </c>
      <c r="AV7" s="24" t="s">
        <v>101</v>
      </c>
      <c r="AW7" s="24">
        <v>32.049999999999997</v>
      </c>
      <c r="AX7" s="24">
        <v>27.45</v>
      </c>
      <c r="AY7" s="24">
        <v>30.51</v>
      </c>
      <c r="AZ7" s="24" t="s">
        <v>101</v>
      </c>
      <c r="BA7" s="24" t="s">
        <v>101</v>
      </c>
      <c r="BB7" s="24">
        <v>46.82</v>
      </c>
      <c r="BC7" s="24">
        <v>47.61</v>
      </c>
      <c r="BD7" s="24">
        <v>52.69</v>
      </c>
      <c r="BE7" s="24">
        <v>71.39</v>
      </c>
      <c r="BF7" s="24" t="s">
        <v>101</v>
      </c>
      <c r="BG7" s="24" t="s">
        <v>101</v>
      </c>
      <c r="BH7" s="24">
        <v>4346.63</v>
      </c>
      <c r="BI7" s="24">
        <v>2364.75</v>
      </c>
      <c r="BJ7" s="24">
        <v>1181.8900000000001</v>
      </c>
      <c r="BK7" s="24" t="s">
        <v>101</v>
      </c>
      <c r="BL7" s="24" t="s">
        <v>101</v>
      </c>
      <c r="BM7" s="24">
        <v>1028.05</v>
      </c>
      <c r="BN7" s="24">
        <v>1092.22</v>
      </c>
      <c r="BO7" s="24">
        <v>998.38</v>
      </c>
      <c r="BP7" s="24">
        <v>669.11</v>
      </c>
      <c r="BQ7" s="24" t="s">
        <v>101</v>
      </c>
      <c r="BR7" s="24" t="s">
        <v>101</v>
      </c>
      <c r="BS7" s="24">
        <v>54.48</v>
      </c>
      <c r="BT7" s="24">
        <v>56.78</v>
      </c>
      <c r="BU7" s="24">
        <v>57</v>
      </c>
      <c r="BV7" s="24" t="s">
        <v>101</v>
      </c>
      <c r="BW7" s="24" t="s">
        <v>101</v>
      </c>
      <c r="BX7" s="24">
        <v>94.73</v>
      </c>
      <c r="BY7" s="24">
        <v>97.53</v>
      </c>
      <c r="BZ7" s="24">
        <v>95.92</v>
      </c>
      <c r="CA7" s="24">
        <v>99.73</v>
      </c>
      <c r="CB7" s="24" t="s">
        <v>101</v>
      </c>
      <c r="CC7" s="24" t="s">
        <v>101</v>
      </c>
      <c r="CD7" s="24">
        <v>158.41999999999999</v>
      </c>
      <c r="CE7" s="24">
        <v>151.25</v>
      </c>
      <c r="CF7" s="24">
        <v>150.49</v>
      </c>
      <c r="CG7" s="24" t="s">
        <v>101</v>
      </c>
      <c r="CH7" s="24" t="s">
        <v>101</v>
      </c>
      <c r="CI7" s="24">
        <v>160.91</v>
      </c>
      <c r="CJ7" s="24">
        <v>155.83000000000001</v>
      </c>
      <c r="CK7" s="24">
        <v>156.75</v>
      </c>
      <c r="CL7" s="24">
        <v>134.97999999999999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 t="s">
        <v>101</v>
      </c>
      <c r="CR7" s="24" t="s">
        <v>101</v>
      </c>
      <c r="CS7" s="24" t="s">
        <v>101</v>
      </c>
      <c r="CT7" s="24">
        <v>61.4</v>
      </c>
      <c r="CU7" s="24">
        <v>61.51</v>
      </c>
      <c r="CV7" s="24">
        <v>51.2</v>
      </c>
      <c r="CW7" s="24">
        <v>59.99</v>
      </c>
      <c r="CX7" s="24" t="s">
        <v>101</v>
      </c>
      <c r="CY7" s="24" t="s">
        <v>101</v>
      </c>
      <c r="CZ7" s="24">
        <v>88.76</v>
      </c>
      <c r="DA7" s="24">
        <v>90.56</v>
      </c>
      <c r="DB7" s="24">
        <v>87.41</v>
      </c>
      <c r="DC7" s="24" t="s">
        <v>101</v>
      </c>
      <c r="DD7" s="24" t="s">
        <v>101</v>
      </c>
      <c r="DE7" s="24">
        <v>86.28</v>
      </c>
      <c r="DF7" s="24">
        <v>85.82</v>
      </c>
      <c r="DG7" s="24">
        <v>85.03</v>
      </c>
      <c r="DH7" s="24">
        <v>95.72</v>
      </c>
      <c r="DI7" s="24" t="s">
        <v>101</v>
      </c>
      <c r="DJ7" s="24" t="s">
        <v>101</v>
      </c>
      <c r="DK7" s="24">
        <v>30.32</v>
      </c>
      <c r="DL7" s="24">
        <v>31.3</v>
      </c>
      <c r="DM7" s="24">
        <v>32.020000000000003</v>
      </c>
      <c r="DN7" s="24" t="s">
        <v>101</v>
      </c>
      <c r="DO7" s="24" t="s">
        <v>101</v>
      </c>
      <c r="DP7" s="24">
        <v>17.239999999999998</v>
      </c>
      <c r="DQ7" s="24">
        <v>15.29</v>
      </c>
      <c r="DR7" s="24">
        <v>17.809999999999999</v>
      </c>
      <c r="DS7" s="24">
        <v>38.17</v>
      </c>
      <c r="DT7" s="24" t="s">
        <v>101</v>
      </c>
      <c r="DU7" s="24" t="s">
        <v>101</v>
      </c>
      <c r="DV7" s="24">
        <v>0</v>
      </c>
      <c r="DW7" s="24">
        <v>0</v>
      </c>
      <c r="DX7" s="24">
        <v>0</v>
      </c>
      <c r="DY7" s="24" t="s">
        <v>101</v>
      </c>
      <c r="DZ7" s="24" t="s">
        <v>101</v>
      </c>
      <c r="EA7" s="24">
        <v>0.11</v>
      </c>
      <c r="EB7" s="24">
        <v>0.11</v>
      </c>
      <c r="EC7" s="24">
        <v>0.64</v>
      </c>
      <c r="ED7" s="24">
        <v>6.54</v>
      </c>
      <c r="EE7" s="24" t="s">
        <v>101</v>
      </c>
      <c r="EF7" s="24" t="s">
        <v>101</v>
      </c>
      <c r="EG7" s="24">
        <v>2.16</v>
      </c>
      <c r="EH7" s="24">
        <v>0</v>
      </c>
      <c r="EI7" s="24">
        <v>0</v>
      </c>
      <c r="EJ7" s="24" t="s">
        <v>101</v>
      </c>
      <c r="EK7" s="24" t="s">
        <v>101</v>
      </c>
      <c r="EL7" s="24">
        <v>0.12</v>
      </c>
      <c r="EM7" s="24">
        <v>0.15</v>
      </c>
      <c r="EN7" s="24">
        <v>0.06</v>
      </c>
      <c r="EO7" s="24">
        <v>0.24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2">
      <c r="B13" t="s">
        <v>109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2023-01-24T07:13:10Z</cp:lastPrinted>
  <dcterms:created xsi:type="dcterms:W3CDTF">2023-01-12T23:30:22Z</dcterms:created>
  <dcterms:modified xsi:type="dcterms:W3CDTF">2023-02-16T05:47:36Z</dcterms:modified>
  <cp:category/>
</cp:coreProperties>
</file>