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J021\Desktop\R4年度　MY\R4年度　エクスポート\企画財政課　庁内\中村係長\受信\00034 Fw_ 【山梨県市町村課：１_27〆】公営企業に係わる経営比較分\"/>
    </mc:Choice>
  </mc:AlternateContent>
  <workbookProtection workbookAlgorithmName="SHA-512" workbookHashValue="TC7JcJE8UTZGbPXz80sQEOncPxlLcJLp9oyzVBc4eJ37Qy6ZlBARHmwrNcEQeSZaLzdv7moojM5OBuOQ1QVUbA==" workbookSaltValue="B/6FK+855wA1nPEFVJUB/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<sst xmlns="http://schemas.openxmlformats.org/spreadsheetml/2006/main" count="236" uniqueCount="117">
  <si>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</si>
  <si>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</si>
  <si>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</si>
  <si>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</si>
  <si>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</si>
  <si>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</si>
  <si>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</si>
  <si>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</si>
  <si>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</si>
  <si>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</si>
  <si>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</si>
  <si>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</si>
  <si>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</si>
  <si>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</si>
  <si>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</si>
  <si>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</si>
  <si>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</si>
  <si>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</si>
  <si>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</si>
  <si>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</si>
  <si>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</si>
  <si>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</si>
  <si>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</si>
  <si>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</si>
  <si>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</si>
  <si>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</si>
  <si>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</si>
  <si>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</si>
  <si>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</si>
  <si>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</si>
  <si>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</si>
  <si>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</si>
  <si>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</si>
  <si>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</si>
  <si>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</si>
  <si>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</si>
  <si>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</si>
  <si>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</si>
  <si>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</si>
  <si>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</si>
  <si>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</si>
  <si>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</si>
  <si>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</si>
  <si>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</si>
  <si>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</si>
  <si>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</si>
  <si>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</si>
  <si>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</si>
  <si>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</si>
  <si>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</si>
  <si>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</si>
  <si>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</si>
  <si>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</si>
  <si>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</si>
  <si>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</si>
  <si>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</si>
  <si>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</si>
  <si>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</si>
  <si>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</si>
  <si>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</si>
  <si>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</si>
  <si>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</si>
  <si>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</si>
  <si>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</si>
  <si>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</si>
  <si>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</si>
  <si>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</si>
  <si>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</si>
  <si>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</si>
  <si>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</si>
  <si>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</si>
  <si>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</si>
  <si>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</si>
  <si>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</si>
  <si>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</si>
  <si>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</si>
  <si>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</si>
  <si>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</si>
  <si>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</si>
  <si>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</si>
  <si>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</si>
  <si>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</si>
  <si>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</si>
  <si>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</si>
  <si>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</si>
  <si>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</si>
  <si>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</si>
  <si>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</si>
  <si>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</si>
  <si>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</si>
  <si>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</si>
  <si>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</si>
  <si>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</si>
  <si>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</si>
  <si>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</si>
  <si>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</si>
  <si>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甲府市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</si>
  <si>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</si>
  <si>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</si>
  <si>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</si>
  <si>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</si>
  <si>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</si>
  <si>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</si>
  <si>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</si>
  <si>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</si>
  <si>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</si>
  <si>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</si>
  <si>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</si>
  <si>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</si>
  <si>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</si>
  <si>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</si>
  <si>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</si>
  <si>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</si>
  <si>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</si>
  <si>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当該地区は、過疎化・高齢化が進み、区域内人口が減少しているため、使用料収入が減少している。したがって、施設の維持管理費への充当は少なく、一般会計からの繰入れで事業を運営している。
収益的収費比率は、委託料等の減額に伴い総費用が減少しているが、100％未満であることから、経営改善に向けた取組が必要である。
企業債残高対事業規模比率は、類似団体と比較すると低く、企業債残高も少額となっているが、今後は必要な施設更新を控えているため、適切な事業執行に努めることが必要である。
経費回収率は、維持管理費の減額に伴い増加しているが、今後は使用料の見直し検討が必要である。
汚水処理原価は、委託料等の減額に伴い減少傾向である。
施設利用率は、区域内人口が減少しているため、減少傾向である。
</t>
    <rPh sb="0" eb="2">
      <t>トウガイ</t>
    </rPh>
    <rPh sb="2" eb="4">
      <t>チク</t>
    </rPh>
    <rPh sb="6" eb="9">
      <t>カソカ</t>
    </rPh>
    <rPh sb="10" eb="13">
      <t>コウレイカ</t>
    </rPh>
    <rPh sb="14" eb="15">
      <t>スス</t>
    </rPh>
    <rPh sb="17" eb="19">
      <t>クイキ</t>
    </rPh>
    <rPh sb="19" eb="20">
      <t>ナイ</t>
    </rPh>
    <rPh sb="20" eb="22">
      <t>ジンコウ</t>
    </rPh>
    <rPh sb="23" eb="25">
      <t>ゲンショウ</t>
    </rPh>
    <rPh sb="32" eb="35">
      <t>シヨウリョウ</t>
    </rPh>
    <rPh sb="35" eb="37">
      <t>シュウニュウ</t>
    </rPh>
    <rPh sb="38" eb="40">
      <t>ゲンショウ</t>
    </rPh>
    <rPh sb="51" eb="53">
      <t>シセツ</t>
    </rPh>
    <rPh sb="54" eb="56">
      <t>イジ</t>
    </rPh>
    <rPh sb="56" eb="58">
      <t>カンリ</t>
    </rPh>
    <rPh sb="58" eb="59">
      <t>ヒ</t>
    </rPh>
    <rPh sb="61" eb="63">
      <t>ジュウトウ</t>
    </rPh>
    <rPh sb="64" eb="65">
      <t>スク</t>
    </rPh>
    <rPh sb="68" eb="70">
      <t>イッパン</t>
    </rPh>
    <rPh sb="70" eb="72">
      <t>カイケイ</t>
    </rPh>
    <rPh sb="75" eb="76">
      <t>ク</t>
    </rPh>
    <rPh sb="76" eb="77">
      <t>イ</t>
    </rPh>
    <rPh sb="79" eb="81">
      <t>ジギョウ</t>
    </rPh>
    <rPh sb="82" eb="84">
      <t>ウンエイ</t>
    </rPh>
    <rPh sb="90" eb="93">
      <t>シュウエキテキ</t>
    </rPh>
    <rPh sb="93" eb="94">
      <t>シュウ</t>
    </rPh>
    <rPh sb="94" eb="95">
      <t>ヒ</t>
    </rPh>
    <rPh sb="95" eb="97">
      <t>ヒリツ</t>
    </rPh>
    <rPh sb="99" eb="101">
      <t>イタク</t>
    </rPh>
    <rPh sb="101" eb="102">
      <t>リョウ</t>
    </rPh>
    <rPh sb="102" eb="103">
      <t>トウ</t>
    </rPh>
    <rPh sb="104" eb="106">
      <t>ゲンガク</t>
    </rPh>
    <rPh sb="107" eb="108">
      <t>トモナ</t>
    </rPh>
    <rPh sb="109" eb="112">
      <t>ソウヒヨウ</t>
    </rPh>
    <rPh sb="113" eb="115">
      <t>ゲンショウ</t>
    </rPh>
    <rPh sb="125" eb="127">
      <t>ミマン</t>
    </rPh>
    <rPh sb="135" eb="137">
      <t>ケイエイ</t>
    </rPh>
    <rPh sb="137" eb="139">
      <t>カイゼン</t>
    </rPh>
    <rPh sb="140" eb="141">
      <t>ム</t>
    </rPh>
    <rPh sb="143" eb="145">
      <t>トリクミ</t>
    </rPh>
    <rPh sb="146" eb="148">
      <t>ヒツヨウ</t>
    </rPh>
    <rPh sb="153" eb="155">
      <t>キギョウ</t>
    </rPh>
    <rPh sb="155" eb="156">
      <t>サイ</t>
    </rPh>
    <rPh sb="156" eb="158">
      <t>ザンダカ</t>
    </rPh>
    <rPh sb="158" eb="159">
      <t>タイ</t>
    </rPh>
    <rPh sb="159" eb="161">
      <t>ジギョウ</t>
    </rPh>
    <rPh sb="161" eb="163">
      <t>キボ</t>
    </rPh>
    <rPh sb="163" eb="165">
      <t>ヒリツ</t>
    </rPh>
    <rPh sb="167" eb="169">
      <t>ルイジ</t>
    </rPh>
    <rPh sb="169" eb="171">
      <t>ダンタイ</t>
    </rPh>
    <rPh sb="172" eb="174">
      <t>ヒカク</t>
    </rPh>
    <rPh sb="177" eb="178">
      <t>ヒク</t>
    </rPh>
    <rPh sb="180" eb="182">
      <t>キギョウ</t>
    </rPh>
    <rPh sb="182" eb="183">
      <t>サイ</t>
    </rPh>
    <rPh sb="183" eb="185">
      <t>ザンダカ</t>
    </rPh>
    <rPh sb="186" eb="188">
      <t>ショウガク</t>
    </rPh>
    <rPh sb="196" eb="198">
      <t>コンゴ</t>
    </rPh>
    <rPh sb="199" eb="201">
      <t>ヒツヨウ</t>
    </rPh>
    <rPh sb="202" eb="204">
      <t>シセツ</t>
    </rPh>
    <rPh sb="204" eb="206">
      <t>コウシン</t>
    </rPh>
    <rPh sb="207" eb="208">
      <t>ヒカ</t>
    </rPh>
    <rPh sb="215" eb="217">
      <t>テキセツ</t>
    </rPh>
    <rPh sb="218" eb="220">
      <t>ジギョウ</t>
    </rPh>
    <rPh sb="220" eb="222">
      <t>シッコウ</t>
    </rPh>
    <rPh sb="223" eb="224">
      <t>ツト</t>
    </rPh>
    <rPh sb="229" eb="231">
      <t>ヒツヨウ</t>
    </rPh>
    <rPh sb="236" eb="238">
      <t>ケイヒ</t>
    </rPh>
    <rPh sb="238" eb="240">
      <t>カイシュウ</t>
    </rPh>
    <rPh sb="240" eb="241">
      <t>リツ</t>
    </rPh>
    <rPh sb="243" eb="245">
      <t>イジ</t>
    </rPh>
    <rPh sb="245" eb="248">
      <t>カンリヒ</t>
    </rPh>
    <rPh sb="249" eb="251">
      <t>ゲンガク</t>
    </rPh>
    <rPh sb="252" eb="253">
      <t>トモナ</t>
    </rPh>
    <rPh sb="254" eb="256">
      <t>ゾウカ</t>
    </rPh>
    <rPh sb="262" eb="264">
      <t>コンゴ</t>
    </rPh>
    <rPh sb="265" eb="268">
      <t>シヨウリョウ</t>
    </rPh>
    <rPh sb="269" eb="271">
      <t>ミナオ</t>
    </rPh>
    <rPh sb="272" eb="274">
      <t>ケントウ</t>
    </rPh>
    <rPh sb="275" eb="277">
      <t>ヒツヨウ</t>
    </rPh>
    <rPh sb="282" eb="284">
      <t>オスイ</t>
    </rPh>
    <rPh sb="284" eb="286">
      <t>ショリ</t>
    </rPh>
    <rPh sb="286" eb="288">
      <t>ゲンカ</t>
    </rPh>
    <rPh sb="290" eb="293">
      <t>イタクリョウ</t>
    </rPh>
    <rPh sb="293" eb="294">
      <t>トウ</t>
    </rPh>
    <rPh sb="295" eb="297">
      <t>ゲンガク</t>
    </rPh>
    <rPh sb="298" eb="299">
      <t>トモナ</t>
    </rPh>
    <rPh sb="300" eb="302">
      <t>ゲンショウ</t>
    </rPh>
    <rPh sb="302" eb="304">
      <t>ケイコウ</t>
    </rPh>
    <rPh sb="309" eb="311">
      <t>シセツ</t>
    </rPh>
    <rPh sb="311" eb="313">
      <t>リヨウ</t>
    </rPh>
    <rPh sb="313" eb="314">
      <t>リツ</t>
    </rPh>
    <rPh sb="316" eb="318">
      <t>クイキ</t>
    </rPh>
    <rPh sb="318" eb="319">
      <t>ナイ</t>
    </rPh>
    <rPh sb="319" eb="321">
      <t>ジンコウ</t>
    </rPh>
    <rPh sb="322" eb="324">
      <t>ゲンショウ</t>
    </rPh>
    <rPh sb="331" eb="333">
      <t>ゲンショウ</t>
    </rPh>
    <rPh sb="333" eb="335">
      <t>ケイコウ</t>
    </rPh>
    <phoneticPr fontId="4"/>
  </si>
  <si>
    <t>施設の供用開始から20年以上が経過しており、施設の機器故障については、随時修繕対応している。
今後は、従前同様の修繕対応と合わせて、最適整備構想を基に、施設の長寿命化を図って行く。</t>
    <rPh sb="0" eb="2">
      <t>シセツ</t>
    </rPh>
    <rPh sb="3" eb="5">
      <t>キョウヨウ</t>
    </rPh>
    <rPh sb="5" eb="7">
      <t>カイシ</t>
    </rPh>
    <rPh sb="11" eb="14">
      <t>ネンイジョウ</t>
    </rPh>
    <rPh sb="15" eb="17">
      <t>ケイカ</t>
    </rPh>
    <rPh sb="22" eb="24">
      <t>シセツ</t>
    </rPh>
    <rPh sb="25" eb="27">
      <t>キキ</t>
    </rPh>
    <rPh sb="27" eb="29">
      <t>コショウ</t>
    </rPh>
    <rPh sb="35" eb="37">
      <t>ズイジ</t>
    </rPh>
    <rPh sb="37" eb="39">
      <t>シュウゼン</t>
    </rPh>
    <rPh sb="39" eb="41">
      <t>タイオウ</t>
    </rPh>
    <rPh sb="47" eb="49">
      <t>コンゴ</t>
    </rPh>
    <rPh sb="51" eb="53">
      <t>ジュウゼン</t>
    </rPh>
    <rPh sb="53" eb="55">
      <t>ドウヨウ</t>
    </rPh>
    <rPh sb="56" eb="58">
      <t>シュウゼン</t>
    </rPh>
    <rPh sb="58" eb="60">
      <t>タイオウ</t>
    </rPh>
    <rPh sb="61" eb="62">
      <t>ア</t>
    </rPh>
    <rPh sb="66" eb="68">
      <t>サイテキ</t>
    </rPh>
    <rPh sb="68" eb="70">
      <t>セイビ</t>
    </rPh>
    <rPh sb="70" eb="72">
      <t>コウソウ</t>
    </rPh>
    <rPh sb="73" eb="74">
      <t>モト</t>
    </rPh>
    <rPh sb="76" eb="78">
      <t>シセツ</t>
    </rPh>
    <rPh sb="79" eb="83">
      <t>チョウジュミョウカ</t>
    </rPh>
    <rPh sb="84" eb="85">
      <t>ハカ</t>
    </rPh>
    <rPh sb="87" eb="88">
      <t>イ</t>
    </rPh>
    <phoneticPr fontId="4"/>
  </si>
  <si>
    <t>経営状況の現状を適切に把握するとともに、地域の実情を踏まえながら、一般会計繰入金額を少しでも低減できるよう健全な経営に努める。</t>
    <rPh sb="20" eb="22">
      <t>チイキ</t>
    </rPh>
    <rPh sb="23" eb="25">
      <t>ジツジョウ</t>
    </rPh>
    <rPh sb="26" eb="27">
      <t>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</si>
</sst>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1-47BC-AEDB-827126E4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1-47BC-AEDB-827126E4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24.61</c:v>
                </c:pt>
                <c:pt idx="1">
                  <c:v>23.61</c:v>
                </c:pt>
                <c:pt idx="2">
                  <c:v>23.47</c:v>
                </c:pt>
                <c:pt idx="3">
                  <c:v>22.05</c:v>
                </c:pt>
                <c:pt idx="4">
                  <c:v>19.489999999999998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8-41EC-8DE5-7149BBE5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8-41EC-8DE5-7149BBE5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93.39</c:v>
                </c:pt>
                <c:pt idx="1">
                  <c:v>94.09</c:v>
                </c:pt>
                <c:pt idx="2">
                  <c:v>91.06</c:v>
                </c:pt>
                <c:pt idx="3">
                  <c:v>90.63</c:v>
                </c:pt>
                <c:pt idx="4">
                  <c:v>94.47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8-4C97-B0A1-5CAF728E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8-4C97-B0A1-5CAF728E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82.38</c:v>
                </c:pt>
                <c:pt idx="1">
                  <c:v>80.64</c:v>
                </c:pt>
                <c:pt idx="2">
                  <c:v>86.46</c:v>
                </c:pt>
                <c:pt idx="3">
                  <c:v>86.82</c:v>
                </c:pt>
                <c:pt idx="4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C-40C0-B9B1-63286DB5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C-40C0-B9B1-63286DB5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8-4B9A-AAD8-528288DB5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8-4B9A-AAD8-528288DB5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C-4427-AE7A-A14E8474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C-4427-AE7A-A14E8474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7-49F4-ADAB-07F061C0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7-49F4-ADAB-07F061C0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D-46B5-876B-85C396F89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D-46B5-876B-85C396F89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671.08</c:v>
                </c:pt>
                <c:pt idx="1">
                  <c:v>631.88</c:v>
                </c:pt>
                <c:pt idx="2">
                  <c:v>429.53</c:v>
                </c:pt>
                <c:pt idx="3">
                  <c:v>101.1</c:v>
                </c:pt>
                <c:pt idx="4">
                  <c:v>233.39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7-49CE-8DEC-A770CD7A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7-49CE-8DEC-A770CD7A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43.41</c:v>
                </c:pt>
                <c:pt idx="1">
                  <c:v>40.46</c:v>
                </c:pt>
                <c:pt idx="2">
                  <c:v>31.95</c:v>
                </c:pt>
                <c:pt idx="3">
                  <c:v>39.22</c:v>
                </c:pt>
                <c:pt idx="4">
                  <c:v>54.66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A-496D-8836-148E11A11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A-496D-8836-148E11A11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211.67</c:v>
                </c:pt>
                <c:pt idx="1">
                  <c:v>235.76</c:v>
                </c:pt>
                <c:pt idx="2">
                  <c:v>291.20999999999998</c:v>
                </c:pt>
                <c:pt idx="3">
                  <c:v>258.04000000000002</c:v>
                </c:pt>
                <c:pt idx="4">
                  <c:v>204.65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85F-8FC1-6C8DA2D9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5-485F-8FC1-6C8DA2D9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2" zoomScaleNormal="100" workbookViewId="0">
      <selection activeCell="BI70" sqref="BI7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山梨県　甲府市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186249</v>
      </c>
      <c r="AM8" s="46"/>
      <c r="AN8" s="46"/>
      <c r="AO8" s="46"/>
      <c r="AP8" s="46"/>
      <c r="AQ8" s="46"/>
      <c r="AR8" s="46"/>
      <c r="AS8" s="46"/>
      <c r="AT8" s="45">
        <f>データ!T6</f>
        <v>212.47</v>
      </c>
      <c r="AU8" s="45"/>
      <c r="AV8" s="45"/>
      <c r="AW8" s="45"/>
      <c r="AX8" s="45"/>
      <c r="AY8" s="45"/>
      <c r="AZ8" s="45"/>
      <c r="BA8" s="45"/>
      <c r="BB8" s="45">
        <f>データ!U6</f>
        <v>876.59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4200</v>
      </c>
      <c r="AE10" s="46"/>
      <c r="AF10" s="46"/>
      <c r="AG10" s="46"/>
      <c r="AH10" s="46"/>
      <c r="AI10" s="46"/>
      <c r="AJ10" s="46"/>
      <c r="AK10" s="2"/>
      <c r="AL10" s="46">
        <f>データ!V6</f>
        <v>217</v>
      </c>
      <c r="AM10" s="46"/>
      <c r="AN10" s="46"/>
      <c r="AO10" s="46"/>
      <c r="AP10" s="46"/>
      <c r="AQ10" s="46"/>
      <c r="AR10" s="46"/>
      <c r="AS10" s="46"/>
      <c r="AT10" s="45">
        <f>データ!W6</f>
        <v>0.13</v>
      </c>
      <c r="AU10" s="45"/>
      <c r="AV10" s="45"/>
      <c r="AW10" s="45"/>
      <c r="AX10" s="45"/>
      <c r="AY10" s="45"/>
      <c r="AZ10" s="45"/>
      <c r="BA10" s="45"/>
      <c r="BB10" s="45">
        <f>データ!X6</f>
        <v>1669.23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5X6/lDrdCH04S6El/nMQ81vYLQ6bjUcwcpvj32SR5qypl8iASQLDEGMV1PP9RLLZaedOOsTG3gZCOAA64Gj7Zw==" saltValue="M1l2gqjf39NaZaFYvyBdj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2021</v>
      </c>
      <c r="C6" s="19">
        <f t="shared" ref="C6:X6" si="3">C7</f>
        <v>192015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山梨県　甲府市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0.12</v>
      </c>
      <c r="Q6" s="20">
        <f t="shared" si="3"/>
        <v>100</v>
      </c>
      <c r="R6" s="20">
        <f t="shared" si="3"/>
        <v>4200</v>
      </c>
      <c r="S6" s="20">
        <f t="shared" si="3"/>
        <v>186249</v>
      </c>
      <c r="T6" s="20">
        <f t="shared" si="3"/>
        <v>212.47</v>
      </c>
      <c r="U6" s="20">
        <f t="shared" si="3"/>
        <v>876.59</v>
      </c>
      <c r="V6" s="20">
        <f t="shared" si="3"/>
        <v>217</v>
      </c>
      <c r="W6" s="20">
        <f t="shared" si="3"/>
        <v>0.13</v>
      </c>
      <c r="X6" s="20">
        <f t="shared" si="3"/>
        <v>1669.23</v>
      </c>
      <c r="Y6" s="21">
        <f>IF(Y7="",NA(),Y7)</f>
        <v>82.38</v>
      </c>
      <c r="Z6" s="21">
        <f t="shared" ref="Z6:AH6" si="4">IF(Z7="",NA(),Z7)</f>
        <v>80.64</v>
      </c>
      <c r="AA6" s="21">
        <f t="shared" si="4"/>
        <v>86.46</v>
      </c>
      <c r="AB6" s="21">
        <f t="shared" si="4"/>
        <v>86.82</v>
      </c>
      <c r="AC6" s="21">
        <f t="shared" si="4"/>
        <v>94.2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671.08</v>
      </c>
      <c r="BG6" s="21">
        <f t="shared" ref="BG6:BO6" si="7">IF(BG7="",NA(),BG7)</f>
        <v>631.88</v>
      </c>
      <c r="BH6" s="21">
        <f t="shared" si="7"/>
        <v>429.53</v>
      </c>
      <c r="BI6" s="21">
        <f t="shared" si="7"/>
        <v>101.1</v>
      </c>
      <c r="BJ6" s="21">
        <f t="shared" si="7"/>
        <v>233.39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43.41</v>
      </c>
      <c r="BR6" s="21">
        <f t="shared" ref="BR6:BZ6" si="8">IF(BR7="",NA(),BR7)</f>
        <v>40.46</v>
      </c>
      <c r="BS6" s="21">
        <f t="shared" si="8"/>
        <v>31.95</v>
      </c>
      <c r="BT6" s="21">
        <f t="shared" si="8"/>
        <v>39.22</v>
      </c>
      <c r="BU6" s="21">
        <f t="shared" si="8"/>
        <v>54.66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211.67</v>
      </c>
      <c r="CC6" s="21">
        <f t="shared" ref="CC6:CK6" si="9">IF(CC7="",NA(),CC7)</f>
        <v>235.76</v>
      </c>
      <c r="CD6" s="21">
        <f t="shared" si="9"/>
        <v>291.20999999999998</v>
      </c>
      <c r="CE6" s="21">
        <f t="shared" si="9"/>
        <v>258.04000000000002</v>
      </c>
      <c r="CF6" s="21">
        <f t="shared" si="9"/>
        <v>204.65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24.61</v>
      </c>
      <c r="CN6" s="21">
        <f t="shared" ref="CN6:CV6" si="10">IF(CN7="",NA(),CN7)</f>
        <v>23.61</v>
      </c>
      <c r="CO6" s="21">
        <f t="shared" si="10"/>
        <v>23.47</v>
      </c>
      <c r="CP6" s="21">
        <f t="shared" si="10"/>
        <v>22.05</v>
      </c>
      <c r="CQ6" s="21">
        <f t="shared" si="10"/>
        <v>19.489999999999998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93.39</v>
      </c>
      <c r="CY6" s="21">
        <f t="shared" ref="CY6:DG6" si="11">IF(CY7="",NA(),CY7)</f>
        <v>94.09</v>
      </c>
      <c r="CZ6" s="21">
        <f t="shared" si="11"/>
        <v>91.06</v>
      </c>
      <c r="DA6" s="21">
        <f t="shared" si="11"/>
        <v>90.63</v>
      </c>
      <c r="DB6" s="21">
        <f t="shared" si="11"/>
        <v>94.47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192015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0.12</v>
      </c>
      <c r="Q7" s="24">
        <v>100</v>
      </c>
      <c r="R7" s="24">
        <v>4200</v>
      </c>
      <c r="S7" s="24">
        <v>186249</v>
      </c>
      <c r="T7" s="24">
        <v>212.47</v>
      </c>
      <c r="U7" s="24">
        <v>876.59</v>
      </c>
      <c r="V7" s="24">
        <v>217</v>
      </c>
      <c r="W7" s="24">
        <v>0.13</v>
      </c>
      <c r="X7" s="24">
        <v>1669.23</v>
      </c>
      <c r="Y7" s="24">
        <v>82.38</v>
      </c>
      <c r="Z7" s="24">
        <v>80.64</v>
      </c>
      <c r="AA7" s="24">
        <v>86.46</v>
      </c>
      <c r="AB7" s="24">
        <v>86.82</v>
      </c>
      <c r="AC7" s="24">
        <v>94.2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671.08</v>
      </c>
      <c r="BG7" s="24">
        <v>631.88</v>
      </c>
      <c r="BH7" s="24">
        <v>429.53</v>
      </c>
      <c r="BI7" s="24">
        <v>101.1</v>
      </c>
      <c r="BJ7" s="24">
        <v>233.39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43.41</v>
      </c>
      <c r="BR7" s="24">
        <v>40.46</v>
      </c>
      <c r="BS7" s="24">
        <v>31.95</v>
      </c>
      <c r="BT7" s="24">
        <v>39.22</v>
      </c>
      <c r="BU7" s="24">
        <v>54.66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211.67</v>
      </c>
      <c r="CC7" s="24">
        <v>235.76</v>
      </c>
      <c r="CD7" s="24">
        <v>291.20999999999998</v>
      </c>
      <c r="CE7" s="24">
        <v>258.04000000000002</v>
      </c>
      <c r="CF7" s="24">
        <v>204.65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24.61</v>
      </c>
      <c r="CN7" s="24">
        <v>23.61</v>
      </c>
      <c r="CO7" s="24">
        <v>23.47</v>
      </c>
      <c r="CP7" s="24">
        <v>22.05</v>
      </c>
      <c r="CQ7" s="24">
        <v>19.489999999999998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93.39</v>
      </c>
      <c r="CY7" s="24">
        <v>94.09</v>
      </c>
      <c r="CZ7" s="24">
        <v>91.06</v>
      </c>
      <c r="DA7" s="24">
        <v>90.63</v>
      </c>
      <c r="DB7" s="24">
        <v>94.47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VJ021</cp:lastModifiedBy>
  <cp:lastPrinted>2023-01-27T09:03:24Z</cp:lastPrinted>
  <dcterms:created xsi:type="dcterms:W3CDTF">2022-12-01T01:57:17Z</dcterms:created>
  <dcterms:modified xsi:type="dcterms:W3CDTF">2023-01-30T05:50:24Z</dcterms:modified>
  <cp:category/>
</cp:coreProperties>
</file>