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7.51.91\disk1\03\★★★★Ｒ６　　管理課共有\04　道路管理担当\600 R6電力調達\01_公告\"/>
    </mc:Choice>
  </mc:AlternateContent>
  <xr:revisionPtr revIDLastSave="0" documentId="13_ncr:1_{901AC3A2-FAF3-49D0-A199-22792D133EE2}" xr6:coauthVersionLast="47" xr6:coauthVersionMax="47" xr10:uidLastSave="{00000000-0000-0000-0000-000000000000}"/>
  <bookViews>
    <workbookView xWindow="3420" yWindow="1410" windowWidth="22020" windowHeight="14655" firstSheet="1" activeTab="1" xr2:uid="{00000000-000D-0000-FFFF-FFFF00000000}"/>
  </bookViews>
  <sheets>
    <sheet name="R2仕様書（別紙１）" sheetId="9" state="hidden" r:id="rId1"/>
    <sheet name="R6 仕様書（別紙１）" sheetId="14" r:id="rId2"/>
    <sheet name="R6 仕様書（別紙2）" sheetId="15" r:id="rId3"/>
    <sheet name="R2仕様書（別紙2）" sheetId="10" state="hidden" r:id="rId4"/>
    <sheet name="R2施設情報等（参考資料）" sheetId="11" state="hidden" r:id="rId5"/>
    <sheet name="H30仕様書（別紙１）" sheetId="4" state="hidden" r:id="rId6"/>
    <sheet name="H30仕様書（別紙2）" sheetId="7" state="hidden" r:id="rId7"/>
    <sheet name="H30施設情報等" sheetId="8" state="hidden" r:id="rId8"/>
  </sheets>
  <definedNames>
    <definedName name="_xlnm._FilterDatabase" localSheetId="5" hidden="1">'H30仕様書（別紙１）'!$A$1:$U$12</definedName>
    <definedName name="_xlnm._FilterDatabase" localSheetId="6" hidden="1">'H30仕様書（別紙2）'!$A$3:$AZ$3</definedName>
    <definedName name="_xlnm._FilterDatabase" localSheetId="7" hidden="1">H30施設情報等!$A$2:$U$124</definedName>
    <definedName name="_xlnm._FilterDatabase" localSheetId="0" hidden="1">'R2仕様書（別紙１）'!$A$1:$V$13</definedName>
    <definedName name="_xlnm._FilterDatabase" localSheetId="3" hidden="1">'R2仕様書（別紙2）'!$A$3:$AZ$3</definedName>
    <definedName name="_xlnm._FilterDatabase" localSheetId="4" hidden="1">'R2施設情報等（参考資料）'!$A$2:$U$13</definedName>
    <definedName name="_xlnm._FilterDatabase" localSheetId="1" hidden="1">'R6 仕様書（別紙１）'!$A$1:$Y$10</definedName>
    <definedName name="_xlnm._FilterDatabase" localSheetId="2" hidden="1">'R6 仕様書（別紙2）'!$A$3:$AZ$3</definedName>
    <definedName name="_xlnm.Print_Area" localSheetId="5">'H30仕様書（別紙１）'!$A$1:$R$12</definedName>
    <definedName name="_xlnm.Print_Area" localSheetId="7">H30施設情報等!$A$1:$Q$119</definedName>
    <definedName name="_xlnm.Print_Area" localSheetId="0">'R2仕様書（別紙１）'!$A$1:$S$21</definedName>
    <definedName name="_xlnm.Print_Area" localSheetId="1">'R6 仕様書（別紙１）'!$A$1:$U$11</definedName>
    <definedName name="_xlnm.Print_Titles" localSheetId="5">'H30仕様書（別紙１）'!$1:$2</definedName>
    <definedName name="_xlnm.Print_Titles" localSheetId="6">'H30仕様書（別紙2）'!$2:$3</definedName>
    <definedName name="_xlnm.Print_Titles" localSheetId="7">H30施設情報等!$1:$2</definedName>
    <definedName name="_xlnm.Print_Titles" localSheetId="0">'R2仕様書（別紙１）'!$1:$2</definedName>
    <definedName name="_xlnm.Print_Titles" localSheetId="3">'R2仕様書（別紙2）'!$2:$3</definedName>
    <definedName name="_xlnm.Print_Titles" localSheetId="4">'R2施設情報等（参考資料）'!$1:$2</definedName>
    <definedName name="_xlnm.Print_Titles" localSheetId="1">'R6 仕様書（別紙１）'!$1:$2</definedName>
    <definedName name="_xlnm.Print_Titles" localSheetId="2">'R6 仕様書（別紙2）'!$2:$3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25" i="15" l="1"/>
  <c r="P12" i="15"/>
  <c r="P11" i="15"/>
  <c r="P10" i="15"/>
  <c r="P9" i="15"/>
  <c r="P8" i="15"/>
  <c r="P7" i="15"/>
  <c r="P6" i="15"/>
  <c r="P5" i="15"/>
  <c r="P4" i="15"/>
  <c r="P25" i="15" l="1"/>
  <c r="T6" i="14" l="1"/>
  <c r="V10" i="14" l="1"/>
  <c r="T10" i="14" l="1"/>
  <c r="U10" i="14"/>
  <c r="AN34" i="10" l="1"/>
  <c r="P12" i="10" l="1"/>
  <c r="P11" i="10"/>
  <c r="O10" i="10"/>
  <c r="N10" i="10"/>
  <c r="M10" i="10"/>
  <c r="L10" i="10"/>
  <c r="K10" i="10"/>
  <c r="J10" i="10"/>
  <c r="S5" i="9" s="1"/>
  <c r="I10" i="10"/>
  <c r="H10" i="10"/>
  <c r="G10" i="10"/>
  <c r="F10" i="10"/>
  <c r="E10" i="10"/>
  <c r="D10" i="10"/>
  <c r="P10" i="10" s="1"/>
  <c r="P14" i="10" l="1"/>
  <c r="P15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P13" i="10" s="1"/>
  <c r="R6" i="9" s="1"/>
  <c r="P9" i="10" l="1"/>
  <c r="P8" i="10"/>
  <c r="O7" i="10"/>
  <c r="N7" i="10"/>
  <c r="M7" i="10"/>
  <c r="L7" i="10"/>
  <c r="K7" i="10"/>
  <c r="J7" i="10"/>
  <c r="S4" i="9" s="1"/>
  <c r="I7" i="10"/>
  <c r="H7" i="10"/>
  <c r="G7" i="10"/>
  <c r="F7" i="10"/>
  <c r="E7" i="10"/>
  <c r="D7" i="10"/>
  <c r="P7" i="10" s="1"/>
  <c r="P6" i="10" l="1"/>
  <c r="P5" i="10"/>
  <c r="E4" i="10"/>
  <c r="P4" i="10" s="1"/>
  <c r="F4" i="10"/>
  <c r="G4" i="10"/>
  <c r="H4" i="10"/>
  <c r="I4" i="10"/>
  <c r="J4" i="10"/>
  <c r="S3" i="9" s="1"/>
  <c r="S13" i="9" s="1"/>
  <c r="K4" i="10"/>
  <c r="L4" i="10"/>
  <c r="M4" i="10"/>
  <c r="N4" i="10"/>
  <c r="O4" i="10"/>
  <c r="D4" i="10"/>
  <c r="Q7" i="9" l="1"/>
  <c r="Q12" i="9"/>
  <c r="Q11" i="9"/>
  <c r="Q10" i="9"/>
  <c r="Q9" i="9"/>
  <c r="Q8" i="9"/>
  <c r="P33" i="10"/>
  <c r="P32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P31" i="10" s="1"/>
  <c r="R12" i="9" s="1"/>
  <c r="Q13" i="9" l="1"/>
  <c r="P30" i="10" l="1"/>
  <c r="P29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P28" i="10" s="1"/>
  <c r="R11" i="9" s="1"/>
  <c r="P27" i="10" l="1"/>
  <c r="P26" i="10"/>
  <c r="O25" i="10"/>
  <c r="N25" i="10"/>
  <c r="M25" i="10"/>
  <c r="L25" i="10"/>
  <c r="K25" i="10"/>
  <c r="J25" i="10"/>
  <c r="I25" i="10"/>
  <c r="H25" i="10"/>
  <c r="G25" i="10"/>
  <c r="P25" i="10" s="1"/>
  <c r="R10" i="9" s="1"/>
  <c r="F25" i="10"/>
  <c r="E25" i="10"/>
  <c r="D25" i="10"/>
  <c r="P23" i="10" l="1"/>
  <c r="P24" i="10"/>
  <c r="E22" i="10"/>
  <c r="F22" i="10"/>
  <c r="G22" i="10"/>
  <c r="H22" i="10"/>
  <c r="I22" i="10"/>
  <c r="J22" i="10"/>
  <c r="K22" i="10"/>
  <c r="L22" i="10"/>
  <c r="M22" i="10"/>
  <c r="N22" i="10"/>
  <c r="O22" i="10"/>
  <c r="D22" i="10"/>
  <c r="P22" i="10" s="1"/>
  <c r="R9" i="9" s="1"/>
  <c r="P20" i="10" l="1"/>
  <c r="P21" i="10"/>
  <c r="E19" i="10"/>
  <c r="F19" i="10"/>
  <c r="G19" i="10"/>
  <c r="H19" i="10"/>
  <c r="I19" i="10"/>
  <c r="J19" i="10"/>
  <c r="K19" i="10"/>
  <c r="L19" i="10"/>
  <c r="M19" i="10"/>
  <c r="N19" i="10"/>
  <c r="O19" i="10"/>
  <c r="D19" i="10"/>
  <c r="P19" i="10" s="1"/>
  <c r="R8" i="9" s="1"/>
  <c r="P18" i="10" l="1"/>
  <c r="P17" i="10"/>
  <c r="E16" i="10"/>
  <c r="F16" i="10"/>
  <c r="G16" i="10"/>
  <c r="H16" i="10"/>
  <c r="I16" i="10"/>
  <c r="J16" i="10"/>
  <c r="K16" i="10"/>
  <c r="L16" i="10"/>
  <c r="M16" i="10"/>
  <c r="N16" i="10"/>
  <c r="O16" i="10"/>
  <c r="D16" i="10"/>
  <c r="P16" i="10" s="1"/>
  <c r="P34" i="10" l="1"/>
  <c r="R7" i="9"/>
  <c r="R13" i="9" s="1"/>
  <c r="AN31" i="7"/>
  <c r="P31" i="7"/>
  <c r="T12" i="4" l="1"/>
  <c r="Q12" i="4"/>
  <c r="R11" i="4"/>
  <c r="R10" i="4"/>
  <c r="R9" i="4"/>
  <c r="R8" i="4"/>
  <c r="R7" i="4"/>
  <c r="R6" i="4"/>
  <c r="R5" i="4"/>
  <c r="R4" i="4"/>
  <c r="R3" i="4"/>
  <c r="R1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山梨県</author>
  </authors>
  <commentList>
    <comment ref="B4" authorId="0" shapeId="0" xr:uid="{8214662D-F3BC-417E-9B44-0BA00341C20D}">
      <text>
        <r>
          <rPr>
            <b/>
            <sz val="9"/>
            <color indexed="81"/>
            <rFont val="MS P ゴシック"/>
            <family val="3"/>
            <charset val="128"/>
          </rPr>
          <t>3月分については、契約期間及び使用期間が3月16日～3月31日までの半月。</t>
        </r>
      </text>
    </comment>
  </commentList>
</comments>
</file>

<file path=xl/sharedStrings.xml><?xml version="1.0" encoding="utf-8"?>
<sst xmlns="http://schemas.openxmlformats.org/spreadsheetml/2006/main" count="2874" uniqueCount="1100">
  <si>
    <t>自動検針</t>
  </si>
  <si>
    <t>有</t>
  </si>
  <si>
    <t>無</t>
  </si>
  <si>
    <t>１回線受電</t>
  </si>
  <si>
    <t>交流３相３線式</t>
  </si>
  <si>
    <t>上野原市上野原３８１９</t>
  </si>
  <si>
    <t>上野原警察署</t>
  </si>
  <si>
    <t>大月市大月町真木１９７－３</t>
  </si>
  <si>
    <t>大月警察署</t>
  </si>
  <si>
    <t>富士吉田警察署</t>
  </si>
  <si>
    <t>甲州市塩山熊野１０５</t>
  </si>
  <si>
    <t>山梨市北２６１</t>
  </si>
  <si>
    <t>日下部警察署</t>
  </si>
  <si>
    <t>笛吹市石和町市部５５５</t>
  </si>
  <si>
    <t>笛吹警察署</t>
  </si>
  <si>
    <t>南巨摩郡南部町南部９３３５－１</t>
  </si>
  <si>
    <t>南部警察署</t>
  </si>
  <si>
    <t>西八代郡市川三郷町市川大門５８０－３</t>
  </si>
  <si>
    <t>南巨摩郡富士川町最勝寺１３０６</t>
  </si>
  <si>
    <t>鰍沢警察署</t>
  </si>
  <si>
    <t>北杜市長坂町長坂上条２５７５－７９</t>
  </si>
  <si>
    <t>北杜警察署</t>
  </si>
  <si>
    <t>韮崎警察署</t>
  </si>
  <si>
    <t>南アルプス市十五所７５９－２</t>
  </si>
  <si>
    <t>南アルプス警察署</t>
  </si>
  <si>
    <t>甲府市中小河原町４０４－１</t>
  </si>
  <si>
    <t>南甲府警察署</t>
  </si>
  <si>
    <t>甲府警察署</t>
  </si>
  <si>
    <t>都留市下谷３丁目２－２</t>
  </si>
  <si>
    <t>南アルプス市下高砂８２５</t>
  </si>
  <si>
    <t>山梨県総合交通センター</t>
  </si>
  <si>
    <t>総合教育センター</t>
  </si>
  <si>
    <t>北杜市長坂町日野２４４４</t>
  </si>
  <si>
    <t>考古博物館　埋蔵文化財センター峡北収蔵庫</t>
  </si>
  <si>
    <t>考古博物館</t>
  </si>
  <si>
    <t>深城ダム管理事務所</t>
  </si>
  <si>
    <t>大門・塩川ダム管理事務所（塩川ダム）</t>
  </si>
  <si>
    <t>広瀬・琴川ダム管理事務所（琴川ダム）</t>
  </si>
  <si>
    <t>広瀬・琴川ダム管理事務所（広瀬ダム）</t>
  </si>
  <si>
    <t>新環状道路建設事務所</t>
  </si>
  <si>
    <t>南巨摩郡身延町梅平２４８３－３０</t>
  </si>
  <si>
    <t>身延合同庁舎（中部横断自動車道推進事務所）</t>
  </si>
  <si>
    <t>大月市大月町花咲１６０８－３</t>
  </si>
  <si>
    <t>富士・東部建設事務所</t>
  </si>
  <si>
    <t>中北建設事務所（舞鶴城公園）</t>
  </si>
  <si>
    <t>中北建設事務所</t>
  </si>
  <si>
    <t>北杜市長坂町長坂上条６２１－２</t>
  </si>
  <si>
    <t>畜産酪農技術センター長坂支所</t>
  </si>
  <si>
    <t>中央市乙黒９６３－１</t>
  </si>
  <si>
    <t>畜産酪農技術センター</t>
  </si>
  <si>
    <t>果樹試験場</t>
  </si>
  <si>
    <t>北杜市明野町浅尾２４５５</t>
  </si>
  <si>
    <t>総合農業技術センター　高冷地野菜・花き振興センター</t>
  </si>
  <si>
    <t>甲斐市下今井１１００</t>
  </si>
  <si>
    <t>総合農業技術センター</t>
  </si>
  <si>
    <t>水産技術センター　忍野支所</t>
  </si>
  <si>
    <t>甲斐市牛句４９７</t>
  </si>
  <si>
    <t>水産技術センター</t>
  </si>
  <si>
    <t>笛吹市石和町唐柏１０００－１</t>
  </si>
  <si>
    <t>東部家畜保健衛生所</t>
  </si>
  <si>
    <t>就業支援センター</t>
  </si>
  <si>
    <t>産業技術センター富士技術支援センター</t>
  </si>
  <si>
    <t>甲州市勝沼町勝沼２５１７</t>
  </si>
  <si>
    <t>産業技術センター（ワインセンター）</t>
  </si>
  <si>
    <t>甲府市大津２０９４</t>
  </si>
  <si>
    <t>産業技術センター</t>
  </si>
  <si>
    <t>森林総合研究所</t>
  </si>
  <si>
    <t>中央市乙黒１０８３</t>
  </si>
  <si>
    <t>動物愛護指導センター</t>
  </si>
  <si>
    <t>笛吹市石和町唐柏１０２８</t>
  </si>
  <si>
    <t>食肉衛生検査所</t>
  </si>
  <si>
    <t>甲府市富士見１－７－３１</t>
  </si>
  <si>
    <t>衛生環境研究所</t>
  </si>
  <si>
    <t>富士ふれあいの村（富士ふれあいセンター）</t>
  </si>
  <si>
    <t>育精福祉センター</t>
  </si>
  <si>
    <t>あけぼの医療福祉センター</t>
  </si>
  <si>
    <t>甲陽学園</t>
  </si>
  <si>
    <t>有(太陽光発電)
10kW</t>
    <phoneticPr fontId="3"/>
  </si>
  <si>
    <t>富士吉田市上吉田１丁目２－５</t>
  </si>
  <si>
    <t>富士吉田合同庁舎</t>
  </si>
  <si>
    <t>甲府市太田町９－１</t>
  </si>
  <si>
    <t>中央合同庁舎（中北保健福祉事務所）</t>
  </si>
  <si>
    <t>中央市今福１０２９－１</t>
  </si>
  <si>
    <t>山梨県消防学校</t>
  </si>
  <si>
    <t>笛吹市石和町唐柏１０００－４</t>
  </si>
  <si>
    <t>総合県税事務所　自動車税部</t>
  </si>
  <si>
    <t>笛吹市石和町広瀬７８５</t>
  </si>
  <si>
    <t>東八代合同庁舎</t>
  </si>
  <si>
    <t>富士山科学研究所</t>
  </si>
  <si>
    <t>南都留合同庁舎</t>
  </si>
  <si>
    <t>西八代郡市川三郷町高田１１１－１</t>
  </si>
  <si>
    <t>西八代合同庁舎</t>
  </si>
  <si>
    <t>南巨摩郡富士川町鰍沢７７１－２</t>
  </si>
  <si>
    <t>南巨摩合同庁舎</t>
  </si>
  <si>
    <t>東山梨合同庁舎</t>
  </si>
  <si>
    <t>北巨摩合同庁舎</t>
  </si>
  <si>
    <t>高等支援学校桃花台学園</t>
  </si>
  <si>
    <t>かえで支援学校</t>
  </si>
  <si>
    <t>やまびこ支援学校</t>
  </si>
  <si>
    <t>富士川町鰍沢５６７３－１２</t>
  </si>
  <si>
    <t>わかば支援学校ふじかわ分校</t>
  </si>
  <si>
    <t>南アルプス市有野３３４６－３</t>
  </si>
  <si>
    <t>わかば支援学校</t>
  </si>
  <si>
    <t>甲府支援学校</t>
  </si>
  <si>
    <t>山梨市大野１００９</t>
  </si>
  <si>
    <t>ろう学校</t>
  </si>
  <si>
    <t>ひばりが丘高等学校</t>
  </si>
  <si>
    <t>中央高等学校</t>
  </si>
  <si>
    <t>南都留郡富士河口湖町船津６６６３－１</t>
  </si>
  <si>
    <t>富士河口湖高等学校</t>
    <phoneticPr fontId="3"/>
  </si>
  <si>
    <t>富士北稜高等学校</t>
  </si>
  <si>
    <t>富士吉田市下吉田６丁目１７－１</t>
  </si>
  <si>
    <t>都留市上谷５丁目７－１</t>
  </si>
  <si>
    <t>都留興譲館高等学校　第２グラウンド</t>
  </si>
  <si>
    <t>都留興譲館高等学校</t>
  </si>
  <si>
    <t>上野原高等学校</t>
  </si>
  <si>
    <t>都留高等学校</t>
  </si>
  <si>
    <t>甲州市塩山三日市場４４０－１</t>
  </si>
  <si>
    <t>塩山高等学校</t>
  </si>
  <si>
    <t>山梨市上神内川１９４</t>
  </si>
  <si>
    <t>山梨高等学校</t>
  </si>
  <si>
    <t>日川高等学校</t>
  </si>
  <si>
    <t>笛吹高等学校　すいれき文化創造館</t>
  </si>
  <si>
    <t>笛吹高等学校　笛吹高校農場</t>
  </si>
  <si>
    <t>甲府市石和町市部３</t>
  </si>
  <si>
    <t>笛吹高等学校</t>
  </si>
  <si>
    <t>南巨摩郡身延町梅平１２０１－２</t>
  </si>
  <si>
    <t>身延高等学校</t>
  </si>
  <si>
    <t>南巨摩郡身延町三沢２４１７</t>
  </si>
  <si>
    <t>峡南高等学校</t>
  </si>
  <si>
    <t>西八代郡市川三郷町市川大門１７３３－２</t>
  </si>
  <si>
    <t>市川高等学校</t>
  </si>
  <si>
    <t>増穂商業高等学校</t>
  </si>
  <si>
    <t>白根高等高校</t>
  </si>
  <si>
    <t>南アルプス市小笠原１５００－２</t>
  </si>
  <si>
    <t>巨摩高等学校</t>
  </si>
  <si>
    <t>甲斐市西八幡４５３３</t>
  </si>
  <si>
    <t>農林高等学校</t>
  </si>
  <si>
    <t>甲府昭和高等学校</t>
  </si>
  <si>
    <t>甲府城西高等学校</t>
  </si>
  <si>
    <t>甲府市塩部２丁目７－１</t>
  </si>
  <si>
    <t>甲府工業高等学校　文化創造館</t>
  </si>
  <si>
    <t>甲府工業高等学校　グラウンド</t>
  </si>
  <si>
    <t>甲府工業高等学校</t>
  </si>
  <si>
    <t>甲府東高等学校</t>
  </si>
  <si>
    <t>甲府市中小河原町２２２</t>
  </si>
  <si>
    <t>甲府南高等学校</t>
  </si>
  <si>
    <t>甲府西高等学校</t>
  </si>
  <si>
    <t>甲府市美咲２丁目１３－４４</t>
  </si>
  <si>
    <t>甲府第一高等学校</t>
  </si>
  <si>
    <t>韮崎工業高等学校</t>
  </si>
  <si>
    <t>韮崎市若宮３丁目２－１</t>
  </si>
  <si>
    <t>韮崎高等学校</t>
  </si>
  <si>
    <t>北杜高等学校</t>
  </si>
  <si>
    <t>北杜市長坂町長坂上条３２５１</t>
  </si>
  <si>
    <t>専門学校農業大学校</t>
  </si>
  <si>
    <t>南巨摩郡富士川町青柳町３４９２</t>
  </si>
  <si>
    <t>峡南高等技術専門校</t>
  </si>
  <si>
    <t>産業技術短期大学校（都留キャンパス）</t>
  </si>
  <si>
    <t>産業技術短期大学校（塩山キャンパス）</t>
  </si>
  <si>
    <t>新環状道路建設事務所（新倉トンネル）</t>
  </si>
  <si>
    <t>新環状道路建設事務所（万力八幡トンネル）</t>
  </si>
  <si>
    <t>新環状道路建設事務所（新御坂トンネル（藤野木））</t>
  </si>
  <si>
    <t>新環状道路建設事務所（新御坂トンネル（河口））</t>
  </si>
  <si>
    <t>有(太陽光発電)
49kW</t>
    <phoneticPr fontId="3"/>
  </si>
  <si>
    <t>新環状道路建設事務所（愛宕トンネル東口）</t>
  </si>
  <si>
    <t>新環状道路建設事務所（大蔵経寺山トンネル）</t>
  </si>
  <si>
    <t>峡南建設事務所（新割石トンネル）</t>
  </si>
  <si>
    <t>山梨市牧丘町窪平地内</t>
  </si>
  <si>
    <t>峡東建設事務所（牧丘トンネル）</t>
  </si>
  <si>
    <t>中北建設事務所（七里岩トンネル）</t>
  </si>
  <si>
    <t>本庁舎</t>
  </si>
  <si>
    <t>区分</t>
    <rPh sb="0" eb="2">
      <t>クブン</t>
    </rPh>
    <phoneticPr fontId="3"/>
  </si>
  <si>
    <t>検針方法</t>
    <rPh sb="0" eb="2">
      <t>ケンシン</t>
    </rPh>
    <rPh sb="2" eb="4">
      <t>ホウホウ</t>
    </rPh>
    <phoneticPr fontId="1"/>
  </si>
  <si>
    <t>自動検針装置の有無</t>
    <rPh sb="0" eb="2">
      <t>ジドウ</t>
    </rPh>
    <rPh sb="2" eb="4">
      <t>ケンシン</t>
    </rPh>
    <rPh sb="4" eb="6">
      <t>ソウチ</t>
    </rPh>
    <rPh sb="7" eb="9">
      <t>ウム</t>
    </rPh>
    <phoneticPr fontId="1"/>
  </si>
  <si>
    <t>常用発電設備</t>
    <rPh sb="0" eb="2">
      <t>ジョウヨウ</t>
    </rPh>
    <rPh sb="2" eb="4">
      <t>ハツデン</t>
    </rPh>
    <rPh sb="4" eb="6">
      <t>セツビ</t>
    </rPh>
    <phoneticPr fontId="1"/>
  </si>
  <si>
    <t>非常用発電設備</t>
    <rPh sb="0" eb="3">
      <t>ヒジョウヨウ</t>
    </rPh>
    <rPh sb="3" eb="5">
      <t>ハツデン</t>
    </rPh>
    <rPh sb="5" eb="7">
      <t>セツビ</t>
    </rPh>
    <phoneticPr fontId="1"/>
  </si>
  <si>
    <t>蓄熱調整契約の有無</t>
    <rPh sb="0" eb="2">
      <t>チクネツ</t>
    </rPh>
    <rPh sb="2" eb="4">
      <t>チョウセイ</t>
    </rPh>
    <rPh sb="4" eb="6">
      <t>ケイヤク</t>
    </rPh>
    <rPh sb="7" eb="9">
      <t>ウム</t>
    </rPh>
    <phoneticPr fontId="1"/>
  </si>
  <si>
    <t>蓄熱設備の有無</t>
    <rPh sb="0" eb="2">
      <t>チクネツ</t>
    </rPh>
    <rPh sb="2" eb="4">
      <t>セツビ</t>
    </rPh>
    <rPh sb="5" eb="7">
      <t>ウム</t>
    </rPh>
    <phoneticPr fontId="1"/>
  </si>
  <si>
    <t>契約電力（kW）</t>
    <rPh sb="0" eb="2">
      <t>ケイヤク</t>
    </rPh>
    <rPh sb="2" eb="4">
      <t>デンリョク</t>
    </rPh>
    <phoneticPr fontId="3"/>
  </si>
  <si>
    <t>電力の検針</t>
    <rPh sb="0" eb="2">
      <t>デンリョク</t>
    </rPh>
    <rPh sb="3" eb="5">
      <t>ケンシン</t>
    </rPh>
    <phoneticPr fontId="1"/>
  </si>
  <si>
    <t>発電設備</t>
    <rPh sb="0" eb="2">
      <t>ハツデン</t>
    </rPh>
    <rPh sb="2" eb="4">
      <t>セツビ</t>
    </rPh>
    <phoneticPr fontId="1"/>
  </si>
  <si>
    <t>業務用電化厨房設備契約の有無</t>
    <rPh sb="0" eb="3">
      <t>ギョウムヨウ</t>
    </rPh>
    <rPh sb="3" eb="5">
      <t>デンカ</t>
    </rPh>
    <rPh sb="5" eb="7">
      <t>チュウボウ</t>
    </rPh>
    <rPh sb="7" eb="9">
      <t>セツビ</t>
    </rPh>
    <rPh sb="9" eb="11">
      <t>ケイヤク</t>
    </rPh>
    <rPh sb="12" eb="14">
      <t>ウム</t>
    </rPh>
    <phoneticPr fontId="1"/>
  </si>
  <si>
    <t>蓄熱設備</t>
    <rPh sb="0" eb="2">
      <t>チクネツ</t>
    </rPh>
    <rPh sb="2" eb="4">
      <t>セツビ</t>
    </rPh>
    <phoneticPr fontId="1"/>
  </si>
  <si>
    <t>受電方式</t>
    <rPh sb="0" eb="2">
      <t>ジュデン</t>
    </rPh>
    <rPh sb="2" eb="4">
      <t>ホウシキ</t>
    </rPh>
    <phoneticPr fontId="1"/>
  </si>
  <si>
    <t>標準
周波数
(Hz)</t>
    <rPh sb="0" eb="2">
      <t>ヒョウジュン</t>
    </rPh>
    <rPh sb="3" eb="6">
      <t>シュウハスウ</t>
    </rPh>
    <phoneticPr fontId="1"/>
  </si>
  <si>
    <t>計量電圧
(V)</t>
    <rPh sb="0" eb="2">
      <t>ケイリョウ</t>
    </rPh>
    <rPh sb="2" eb="4">
      <t>デンアツ</t>
    </rPh>
    <phoneticPr fontId="1"/>
  </si>
  <si>
    <t>供給電圧
(V)</t>
    <rPh sb="0" eb="2">
      <t>キョウキュウ</t>
    </rPh>
    <rPh sb="2" eb="4">
      <t>デンアツ</t>
    </rPh>
    <phoneticPr fontId="1"/>
  </si>
  <si>
    <t>電気方式</t>
    <rPh sb="0" eb="2">
      <t>デンキ</t>
    </rPh>
    <rPh sb="2" eb="4">
      <t>ホウシキ</t>
    </rPh>
    <phoneticPr fontId="1"/>
  </si>
  <si>
    <t>業種及び用途</t>
    <rPh sb="0" eb="2">
      <t>ギョウシュ</t>
    </rPh>
    <rPh sb="2" eb="3">
      <t>オヨ</t>
    </rPh>
    <rPh sb="4" eb="6">
      <t>ヨウト</t>
    </rPh>
    <phoneticPr fontId="1"/>
  </si>
  <si>
    <t>供給場所</t>
    <rPh sb="0" eb="2">
      <t>キョウキュウ</t>
    </rPh>
    <rPh sb="2" eb="4">
      <t>バショ</t>
    </rPh>
    <phoneticPr fontId="3"/>
  </si>
  <si>
    <t>施設名</t>
    <rPh sb="0" eb="3">
      <t>シセツメイ</t>
    </rPh>
    <phoneticPr fontId="1"/>
  </si>
  <si>
    <t>番号</t>
    <rPh sb="0" eb="2">
      <t>バンゴウ</t>
    </rPh>
    <phoneticPr fontId="3"/>
  </si>
  <si>
    <t>予定使用電力量
（2カ年分）
（kWh）</t>
    <rPh sb="0" eb="2">
      <t>ヨテイ</t>
    </rPh>
    <rPh sb="2" eb="4">
      <t>シヨウ</t>
    </rPh>
    <rPh sb="4" eb="6">
      <t>デンリョク</t>
    </rPh>
    <rPh sb="6" eb="7">
      <t>リョウ</t>
    </rPh>
    <rPh sb="11" eb="12">
      <t>ネン</t>
    </rPh>
    <rPh sb="12" eb="13">
      <t>ブン</t>
    </rPh>
    <phoneticPr fontId="3"/>
  </si>
  <si>
    <t>韮崎市藤井町南下條７２１</t>
  </si>
  <si>
    <t>H29電力量</t>
    <rPh sb="3" eb="5">
      <t>デンリョク</t>
    </rPh>
    <rPh sb="5" eb="6">
      <t>リョウ</t>
    </rPh>
    <phoneticPr fontId="3"/>
  </si>
  <si>
    <t>トンネル
管理施設</t>
    <rPh sb="5" eb="7">
      <t>カンリ</t>
    </rPh>
    <rPh sb="7" eb="9">
      <t>シセツ</t>
    </rPh>
    <phoneticPr fontId="3"/>
  </si>
  <si>
    <t>笛吹市春日居町鎮目１７９６</t>
  </si>
  <si>
    <t>甲府市東光寺町１９５５－１</t>
  </si>
  <si>
    <t>南都留郡富士河口湖町河口１</t>
  </si>
  <si>
    <t>笛吹市御坂町藤野木１８９６－１</t>
  </si>
  <si>
    <t>山梨市万力３０３２</t>
  </si>
  <si>
    <t>南都留郡富士河口湖町河口５４０</t>
  </si>
  <si>
    <t>西八代郡市川三郷町落居２</t>
    <rPh sb="9" eb="11">
      <t>オチイ</t>
    </rPh>
    <phoneticPr fontId="3"/>
  </si>
  <si>
    <t>検針員による検針</t>
    <phoneticPr fontId="1"/>
  </si>
  <si>
    <t>山梨市牧丘町窪平１</t>
    <phoneticPr fontId="3"/>
  </si>
  <si>
    <t>電気使用量・契約電力等実績一覧（平成２９年度）</t>
    <rPh sb="0" eb="2">
      <t>デンキ</t>
    </rPh>
    <rPh sb="2" eb="5">
      <t>シヨウリョウ</t>
    </rPh>
    <rPh sb="6" eb="8">
      <t>ケイヤク</t>
    </rPh>
    <rPh sb="8" eb="10">
      <t>デンリョク</t>
    </rPh>
    <rPh sb="10" eb="11">
      <t>トウ</t>
    </rPh>
    <rPh sb="11" eb="13">
      <t>ジッセキ</t>
    </rPh>
    <rPh sb="13" eb="15">
      <t>イチラン</t>
    </rPh>
    <rPh sb="16" eb="18">
      <t>ヘイセイ</t>
    </rPh>
    <rPh sb="20" eb="22">
      <t>ネンド</t>
    </rPh>
    <phoneticPr fontId="3"/>
  </si>
  <si>
    <t>施設名</t>
    <rPh sb="0" eb="3">
      <t>シセツメイ</t>
    </rPh>
    <phoneticPr fontId="6"/>
  </si>
  <si>
    <t>使用量（単位：kWh）</t>
    <rPh sb="0" eb="2">
      <t>シヨウ</t>
    </rPh>
    <rPh sb="2" eb="3">
      <t>リョウ</t>
    </rPh>
    <rPh sb="4" eb="6">
      <t>タンイ</t>
    </rPh>
    <phoneticPr fontId="6"/>
  </si>
  <si>
    <t>最大電力（単位：kW）</t>
    <rPh sb="0" eb="2">
      <t>サイダイ</t>
    </rPh>
    <rPh sb="2" eb="4">
      <t>デンリョク</t>
    </rPh>
    <rPh sb="5" eb="7">
      <t>タンイ</t>
    </rPh>
    <phoneticPr fontId="6"/>
  </si>
  <si>
    <t>契約電力（単位：kW）</t>
    <rPh sb="0" eb="2">
      <t>ケイヤク</t>
    </rPh>
    <rPh sb="2" eb="4">
      <t>デンリョク</t>
    </rPh>
    <rPh sb="5" eb="7">
      <t>タンイ</t>
    </rPh>
    <phoneticPr fontId="6"/>
  </si>
  <si>
    <t>力率（単位：％）</t>
    <rPh sb="0" eb="2">
      <t>リキリツ</t>
    </rPh>
    <rPh sb="3" eb="5">
      <t>タンイ</t>
    </rPh>
    <phoneticPr fontId="6"/>
  </si>
  <si>
    <t>4月</t>
    <rPh sb="1" eb="2">
      <t>ガツ</t>
    </rPh>
    <phoneticPr fontId="6"/>
  </si>
  <si>
    <t>5月</t>
  </si>
  <si>
    <t>6月</t>
  </si>
  <si>
    <t>7月</t>
  </si>
  <si>
    <t>8月</t>
  </si>
  <si>
    <t>9月</t>
    <rPh sb="1" eb="2">
      <t>ガツ</t>
    </rPh>
    <phoneticPr fontId="3"/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</si>
  <si>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</si>
  <si>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</si>
  <si>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</si>
  <si>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</si>
  <si>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</si>
  <si>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</si>
  <si>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6"/>
  </si>
  <si>
    <t>9月</t>
  </si>
  <si>
    <t>4月</t>
  </si>
  <si>
    <t>夏季</t>
    <rPh sb="0" eb="2">
      <t>カキ</t>
    </rPh>
    <phoneticPr fontId="6"/>
  </si>
  <si>
    <t>その他季</t>
    <rPh sb="2" eb="3">
      <t>タ</t>
    </rPh>
    <rPh sb="3" eb="4">
      <t>キ</t>
    </rPh>
    <phoneticPr fontId="6"/>
  </si>
  <si>
    <t>仕様書・施設名</t>
    <rPh sb="0" eb="3">
      <t>シヨウショ</t>
    </rPh>
    <rPh sb="4" eb="7">
      <t>シセツメイ</t>
    </rPh>
    <phoneticPr fontId="1"/>
  </si>
  <si>
    <t>供給地点特定番号</t>
  </si>
  <si>
    <t>仕様書・供給場所</t>
    <rPh sb="0" eb="3">
      <t>シヨウショ</t>
    </rPh>
    <rPh sb="4" eb="6">
      <t>キョウキュウ</t>
    </rPh>
    <rPh sb="6" eb="8">
      <t>バショ</t>
    </rPh>
    <phoneticPr fontId="3"/>
  </si>
  <si>
    <t>旧一般電力事業者
との契約種別</t>
    <rPh sb="0" eb="1">
      <t>キュウ</t>
    </rPh>
    <rPh sb="1" eb="3">
      <t>イッパン</t>
    </rPh>
    <rPh sb="3" eb="5">
      <t>デンリョク</t>
    </rPh>
    <rPh sb="5" eb="8">
      <t>ジギョウシャ</t>
    </rPh>
    <rPh sb="11" eb="13">
      <t>ケイヤク</t>
    </rPh>
    <rPh sb="13" eb="15">
      <t>シュベツ</t>
    </rPh>
    <phoneticPr fontId="3"/>
  </si>
  <si>
    <t>現供給者</t>
    <rPh sb="0" eb="1">
      <t>ゲン</t>
    </rPh>
    <rPh sb="1" eb="4">
      <t>キョウキュウシャ</t>
    </rPh>
    <phoneticPr fontId="3"/>
  </si>
  <si>
    <t>現供給者お客様番号</t>
    <rPh sb="0" eb="1">
      <t>ゲン</t>
    </rPh>
    <rPh sb="1" eb="4">
      <t>キョウキュウシャ</t>
    </rPh>
    <rPh sb="5" eb="7">
      <t>キャクサマ</t>
    </rPh>
    <rPh sb="7" eb="9">
      <t>バンゴウ</t>
    </rPh>
    <phoneticPr fontId="3"/>
  </si>
  <si>
    <t>契約名義</t>
    <rPh sb="0" eb="2">
      <t>ケイヤク</t>
    </rPh>
    <rPh sb="2" eb="4">
      <t>メイギ</t>
    </rPh>
    <phoneticPr fontId="3"/>
  </si>
  <si>
    <t>請求書宛名</t>
    <phoneticPr fontId="3"/>
  </si>
  <si>
    <t>請求書送付先</t>
    <rPh sb="0" eb="3">
      <t>セイキュウショ</t>
    </rPh>
    <rPh sb="3" eb="5">
      <t>ソウフ</t>
    </rPh>
    <rPh sb="5" eb="6">
      <t>サキ</t>
    </rPh>
    <phoneticPr fontId="3"/>
  </si>
  <si>
    <t>支払方法</t>
    <rPh sb="0" eb="2">
      <t>シハライ</t>
    </rPh>
    <rPh sb="2" eb="4">
      <t>ホウホウ</t>
    </rPh>
    <phoneticPr fontId="3"/>
  </si>
  <si>
    <t>担当者連絡先</t>
    <rPh sb="0" eb="3">
      <t>タントウシャ</t>
    </rPh>
    <rPh sb="3" eb="6">
      <t>レンラクサキ</t>
    </rPh>
    <phoneticPr fontId="3"/>
  </si>
  <si>
    <t>保安管理状況</t>
    <rPh sb="0" eb="2">
      <t>ホアン</t>
    </rPh>
    <rPh sb="2" eb="4">
      <t>カンリ</t>
    </rPh>
    <rPh sb="4" eb="6">
      <t>ジョウキョウ</t>
    </rPh>
    <phoneticPr fontId="3"/>
  </si>
  <si>
    <t>備考</t>
    <rPh sb="0" eb="2">
      <t>ビコウ</t>
    </rPh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</si>
  <si>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</si>
  <si>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</si>
  <si>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担当名</t>
    <rPh sb="0" eb="2">
      <t>タントウ</t>
    </rPh>
    <rPh sb="2" eb="3">
      <t>メイ</t>
    </rPh>
    <phoneticPr fontId="3"/>
  </si>
  <si>
    <t>職名</t>
    <rPh sb="0" eb="2">
      <t>ショクメイ</t>
    </rPh>
    <phoneticPr fontId="3"/>
  </si>
  <si>
    <t>氏名</t>
    <rPh sb="0" eb="2">
      <t>シメイ</t>
    </rPh>
    <phoneticPr fontId="3"/>
  </si>
  <si>
    <t>電話番号</t>
    <rPh sb="0" eb="2">
      <t>デンワ</t>
    </rPh>
    <rPh sb="2" eb="4">
      <t>バンゴウ</t>
    </rPh>
    <phoneticPr fontId="3"/>
  </si>
  <si>
    <t>業務委託先</t>
    <rPh sb="0" eb="2">
      <t>ギョウム</t>
    </rPh>
    <rPh sb="2" eb="5">
      <t>イタクサキ</t>
    </rPh>
    <phoneticPr fontId="3"/>
  </si>
  <si>
    <t>0310112080408501044752</t>
  </si>
  <si>
    <t>甲府市丸の内１－６－１</t>
  </si>
  <si>
    <t>高圧電力A</t>
  </si>
  <si>
    <t>085014475200</t>
    <phoneticPr fontId="3"/>
  </si>
  <si>
    <t>山梨県知事</t>
    <rPh sb="0" eb="3">
      <t>ヤマナシケン</t>
    </rPh>
    <rPh sb="3" eb="5">
      <t>チジ</t>
    </rPh>
    <phoneticPr fontId="0"/>
  </si>
  <si>
    <t>400-0031</t>
  </si>
  <si>
    <t>山梨県</t>
    <rPh sb="0" eb="3">
      <t>ヤマナシケン</t>
    </rPh>
    <phoneticPr fontId="0"/>
  </si>
  <si>
    <t>財産管理課</t>
  </si>
  <si>
    <t>副主査</t>
  </si>
  <si>
    <t>小池　涼子</t>
  </si>
  <si>
    <t>０５５－２２３－１３９１</t>
  </si>
  <si>
    <t>(一財）関東電気保安協会</t>
  </si>
  <si>
    <t>平出　保久</t>
  </si>
  <si>
    <t>０５５－２２８－３２００</t>
  </si>
  <si>
    <t>0310112080603001200149</t>
  </si>
  <si>
    <t>韮崎市藤井町南下條721</t>
  </si>
  <si>
    <t>03001-20014-9-02</t>
  </si>
  <si>
    <t>山梨県知事</t>
    <rPh sb="0" eb="3">
      <t>ヤマナシケン</t>
    </rPh>
    <rPh sb="3" eb="5">
      <t>チジ</t>
    </rPh>
    <phoneticPr fontId="3"/>
  </si>
  <si>
    <t>407-0004</t>
  </si>
  <si>
    <t>山梨県</t>
    <rPh sb="0" eb="3">
      <t>ヤマナシケン</t>
    </rPh>
    <phoneticPr fontId="3"/>
  </si>
  <si>
    <t>中北建設事務所峡北支所</t>
  </si>
  <si>
    <t>主査</t>
  </si>
  <si>
    <t>河合健太郎</t>
  </si>
  <si>
    <t>0551-23-3065</t>
  </si>
  <si>
    <t>一般財団法人　関東電気保安協会</t>
  </si>
  <si>
    <t>（電気主任技術者）　小野正</t>
  </si>
  <si>
    <t>055-228-3200</t>
  </si>
  <si>
    <t>0310112080350305200168</t>
  </si>
  <si>
    <t>50305-20016-8-02</t>
  </si>
  <si>
    <t>404-0013</t>
  </si>
  <si>
    <t>峡東建設事務所</t>
  </si>
  <si>
    <t>副主幹</t>
  </si>
  <si>
    <t>石井　映子</t>
  </si>
  <si>
    <t>0553-20-2711</t>
  </si>
  <si>
    <t>財団法人　関東電気保安協会　山梨事業本部</t>
  </si>
  <si>
    <t>北野　優</t>
  </si>
  <si>
    <t>2080-5450-3520-0129</t>
  </si>
  <si>
    <t>西八代郡市川三郷町黒沢地内</t>
  </si>
  <si>
    <t>45035-20012-9-00</t>
  </si>
  <si>
    <t>４０９－３６０６</t>
  </si>
  <si>
    <t>峡南建設事務所</t>
  </si>
  <si>
    <t>田中義和</t>
  </si>
  <si>
    <t>０５５－２４０－４１２８</t>
  </si>
  <si>
    <t>（一財）関東電気保安協会甲府事業所　　</t>
  </si>
  <si>
    <t>電気保安一課　五味さん</t>
  </si>
  <si>
    <t>03-1011-2080-4085-0101-3214</t>
  </si>
  <si>
    <t>山梨県笛吹市春日居町鎮目1796</t>
  </si>
  <si>
    <t>08501-01321-4-02</t>
  </si>
  <si>
    <t>406-0015</t>
  </si>
  <si>
    <t>須田　光輝</t>
  </si>
  <si>
    <t>055-261-1496</t>
  </si>
  <si>
    <t>新環状道路建設事務所　職員</t>
  </si>
  <si>
    <t>管理課　副主査　長田　浩一</t>
  </si>
  <si>
    <t>03-1011-2080-4790-0320-0039</t>
  </si>
  <si>
    <t>山梨県甲府市東光寺町1955-1</t>
  </si>
  <si>
    <t>99-030-000-00-0005114-61</t>
  </si>
  <si>
    <t>400-0808</t>
  </si>
  <si>
    <t>（財）関東電気保安協会</t>
  </si>
  <si>
    <t>中村　涼太</t>
  </si>
  <si>
    <t>03-1011-2080-2510-6120-0049</t>
  </si>
  <si>
    <t>山梨県南都留郡富士河口湖町河口１</t>
  </si>
  <si>
    <t>51061-20004-9-00</t>
  </si>
  <si>
    <t>401-0304</t>
  </si>
  <si>
    <t>五味　良彦</t>
  </si>
  <si>
    <t>03-1011-2080-4661-6220-0019</t>
  </si>
  <si>
    <t>山梨県笛吹市御坂町藤野木1896-1</t>
  </si>
  <si>
    <t>66162-20001-9-00</t>
  </si>
  <si>
    <t>406-0814</t>
  </si>
  <si>
    <t>03-1011-2080-3085-0107-4591</t>
  </si>
  <si>
    <t>山梨県山梨市万力3032</t>
  </si>
  <si>
    <t>08501-07459-1-00</t>
  </si>
  <si>
    <t>山梨県知事</t>
  </si>
  <si>
    <t>405-0031</t>
  </si>
  <si>
    <t>山梨県</t>
  </si>
  <si>
    <t>03-1011-2080-2085-0107-5942</t>
  </si>
  <si>
    <t>山梨県南都留郡富士河口湖町河口540</t>
  </si>
  <si>
    <t>08501-07594-2-00</t>
  </si>
  <si>
    <t>廣田　昌敏</t>
  </si>
  <si>
    <t>0310112080311908200148</t>
  </si>
  <si>
    <t>甲州市塩山上於曽1308</t>
  </si>
  <si>
    <t>業務用電力</t>
  </si>
  <si>
    <t>11908-20014-8-02</t>
  </si>
  <si>
    <t>404-0042</t>
  </si>
  <si>
    <t>産業技術短期大学校</t>
  </si>
  <si>
    <t>主任</t>
  </si>
  <si>
    <t>香西　知器</t>
  </si>
  <si>
    <t>0553-32-5200</t>
  </si>
  <si>
    <t>太平ビルサービス（株）</t>
  </si>
  <si>
    <t>電気保安管理課　田中　克宜</t>
  </si>
  <si>
    <t>０５５－２２６－４９２９</t>
  </si>
  <si>
    <t>0310112080108501028214</t>
  </si>
  <si>
    <t>山梨県都留市上谷五丁目７番３５号</t>
  </si>
  <si>
    <t>08501-02821-4-02</t>
  </si>
  <si>
    <t>〒402-0053</t>
  </si>
  <si>
    <t>産業技術短期大学校　</t>
  </si>
  <si>
    <t>臨時職員</t>
  </si>
  <si>
    <t>川越　志乃</t>
  </si>
  <si>
    <t>0554-43-8911</t>
  </si>
  <si>
    <t>㈱南アルプス</t>
  </si>
  <si>
    <t>山本　君雄</t>
  </si>
  <si>
    <t>055-280-0205</t>
  </si>
  <si>
    <t>０３１０１１２０８０７０８５０１０６４７７２</t>
  </si>
  <si>
    <t>０８５０１０６４７７２００</t>
  </si>
  <si>
    <t>４００－０５０１</t>
  </si>
  <si>
    <t>管理課</t>
  </si>
  <si>
    <t>佐々木　マキ</t>
  </si>
  <si>
    <t>０５５６－２２－３１７１</t>
  </si>
  <si>
    <t>山梨グローブシップ株式会社</t>
  </si>
  <si>
    <t>大西　久男</t>
  </si>
  <si>
    <t>０５５－２３５－２７５８</t>
  </si>
  <si>
    <t>0310112080635001200478</t>
  </si>
  <si>
    <t>3500120047802</t>
  </si>
  <si>
    <t>408-0021</t>
  </si>
  <si>
    <t>総務課</t>
  </si>
  <si>
    <t>山田　晃</t>
  </si>
  <si>
    <t>０５５１－３２－２２６９</t>
  </si>
  <si>
    <t>（一社）関東電気保安協会　山梨事業本部</t>
  </si>
  <si>
    <t>電気保安１課　岡田貴史</t>
  </si>
  <si>
    <t>055-228-3200（代表）</t>
  </si>
  <si>
    <t>0310112080635801200528</t>
  </si>
  <si>
    <t>北杜市長坂町渋沢1007-19</t>
  </si>
  <si>
    <t>3580120052802</t>
  </si>
  <si>
    <t>408-0023</t>
  </si>
  <si>
    <t>事務室</t>
  </si>
  <si>
    <t>主査・事務次長</t>
  </si>
  <si>
    <t>中山康子</t>
  </si>
  <si>
    <t>0551-20-4025</t>
  </si>
  <si>
    <t>（一財）関東電気保安協会甲府事業所</t>
  </si>
  <si>
    <t>青木　義則</t>
  </si>
  <si>
    <t>0310112080666302101038</t>
  </si>
  <si>
    <t>業務季時別</t>
  </si>
  <si>
    <t>66302-10103-8-02</t>
  </si>
  <si>
    <t>407-0015</t>
  </si>
  <si>
    <t>事務次長</t>
  </si>
  <si>
    <t>内藤　明子</t>
  </si>
  <si>
    <t>0551-22-2415</t>
  </si>
  <si>
    <t>小野　正</t>
  </si>
  <si>
    <t>0310110810620045802</t>
  </si>
  <si>
    <t>韮崎市竜岡町若尾新田50-1</t>
  </si>
  <si>
    <t>08106-20045-8-02</t>
  </si>
  <si>
    <t>407-0031</t>
  </si>
  <si>
    <t>事務長</t>
  </si>
  <si>
    <t>小林芳昭</t>
  </si>
  <si>
    <t>0551-22-1531</t>
  </si>
  <si>
    <t>関東電気保安協会甲府事業所</t>
  </si>
  <si>
    <t>岡眞佐志</t>
  </si>
  <si>
    <t>0310112080421213144028</t>
  </si>
  <si>
    <t>21213-14402-8-02</t>
  </si>
  <si>
    <t>400-0007</t>
  </si>
  <si>
    <t>倉澤　理恵</t>
  </si>
  <si>
    <t>055-253-3525</t>
  </si>
  <si>
    <t>（一財）関東電気保安協会山梨事業本部甲府事業所</t>
  </si>
  <si>
    <t>畑野　光男</t>
  </si>
  <si>
    <t>0310112080476401101018</t>
  </si>
  <si>
    <t>甲府市下飯田４－１－１</t>
  </si>
  <si>
    <t>7640110101802</t>
  </si>
  <si>
    <t>400-0064</t>
  </si>
  <si>
    <t>早野　浩晃</t>
  </si>
  <si>
    <t>055-228-5161</t>
  </si>
  <si>
    <t>（一財）関東電気保安協会</t>
  </si>
  <si>
    <t>小池　衛</t>
  </si>
  <si>
    <t>0310112080458220200078</t>
  </si>
  <si>
    <t>5822020007802</t>
  </si>
  <si>
    <t>400-0854</t>
  </si>
  <si>
    <t>渡邊　勲</t>
  </si>
  <si>
    <t>０５５－２４１－３１９１</t>
  </si>
  <si>
    <t>（一財）関東電気保安協会　山梨事業本部甲府事業所</t>
  </si>
  <si>
    <t>中嶌　利夫</t>
  </si>
  <si>
    <t>03-1011 2080-4901-1710-1018</t>
  </si>
  <si>
    <t>甲府市酒折一丁目17-1</t>
  </si>
  <si>
    <t>90117-10101-8-02</t>
  </si>
  <si>
    <t>400-0805</t>
  </si>
  <si>
    <t>米山　紀子</t>
  </si>
  <si>
    <t>055(237)6931</t>
  </si>
  <si>
    <t>関東電気保安協会</t>
  </si>
  <si>
    <t>深沢　寿一</t>
  </si>
  <si>
    <t>０５５（２２８）３２００</t>
  </si>
  <si>
    <t>0310112080422207101018</t>
  </si>
  <si>
    <t>2220710101802</t>
  </si>
  <si>
    <t>400-0026</t>
  </si>
  <si>
    <t>吉本　満理子</t>
  </si>
  <si>
    <t>055-252-4896</t>
  </si>
  <si>
    <t>0310112080422102101038</t>
  </si>
  <si>
    <t>2210210103802</t>
  </si>
  <si>
    <t>0310112080422209101038</t>
  </si>
  <si>
    <t>2220910103802</t>
  </si>
  <si>
    <t>0310112080476109101028</t>
  </si>
  <si>
    <t>甲府市下飯田１－９－１</t>
  </si>
  <si>
    <t>7610910102802</t>
  </si>
  <si>
    <t>主事</t>
  </si>
  <si>
    <t>関本　聡司</t>
  </si>
  <si>
    <t>055-223-3101</t>
  </si>
  <si>
    <t>一般財団法人　関東電気保安協会　山梨事業本部　甲府事業所</t>
  </si>
  <si>
    <t>0310112080477281200168</t>
  </si>
  <si>
    <t>中巨摩郡昭和町西条3000</t>
  </si>
  <si>
    <t>7728120016802</t>
  </si>
  <si>
    <t>409-3866</t>
  </si>
  <si>
    <t>山本直子</t>
  </si>
  <si>
    <t>055-275-6177</t>
  </si>
  <si>
    <t>0310112080482365205018</t>
  </si>
  <si>
    <t>8236520501802</t>
  </si>
  <si>
    <t>400-0117</t>
  </si>
  <si>
    <t>副主幹・事務次長</t>
  </si>
  <si>
    <t>大木　秀雄</t>
  </si>
  <si>
    <t>０５５－２７６－２６１１</t>
  </si>
  <si>
    <t>（一財）関東電気保安協会　山梨事業本部　甲府事業所</t>
  </si>
  <si>
    <t>深沢　光義</t>
  </si>
  <si>
    <t>0310112080795049200288</t>
  </si>
  <si>
    <t>95049-20028-8-02</t>
  </si>
  <si>
    <t>４００－０３０６</t>
  </si>
  <si>
    <t>長田　直樹</t>
  </si>
  <si>
    <t>０５５－２８２－１１６３</t>
  </si>
  <si>
    <t>０３１０１１２０８０７９１１０４２０１７０８</t>
  </si>
  <si>
    <t>南アルプス市上今諏訪１１８０番地</t>
  </si>
  <si>
    <t>９１１０４－２０１７０－８－０２</t>
  </si>
  <si>
    <t>400-0211</t>
  </si>
  <si>
    <t>萩原由一</t>
  </si>
  <si>
    <t>０５５－２８４－３０３１</t>
  </si>
  <si>
    <t>(一財）関東電気保安協会甲府事業所</t>
  </si>
  <si>
    <t>深澤　光義</t>
  </si>
  <si>
    <t>0310112080761309200218</t>
  </si>
  <si>
    <t>南巨摩郡富士川町最勝寺1372</t>
  </si>
  <si>
    <t>61309-20021-8-02</t>
  </si>
  <si>
    <t>山梨県知事</t>
    <rPh sb="0" eb="3">
      <t>ヤマナシケン</t>
    </rPh>
    <rPh sb="3" eb="5">
      <t>チジ</t>
    </rPh>
    <phoneticPr fontId="10"/>
  </si>
  <si>
    <t>400-0502</t>
  </si>
  <si>
    <t>山梨県</t>
    <rPh sb="0" eb="3">
      <t>ヤマナシケン</t>
    </rPh>
    <phoneticPr fontId="10"/>
  </si>
  <si>
    <t>高野聖子</t>
  </si>
  <si>
    <t>0556-22-3185</t>
  </si>
  <si>
    <t>井上　多加至</t>
  </si>
  <si>
    <t>0556-62-3224</t>
  </si>
  <si>
    <t>0310112080725031200768</t>
  </si>
  <si>
    <t>2503120076802</t>
  </si>
  <si>
    <t>409-3601</t>
  </si>
  <si>
    <t>西海幸恵</t>
  </si>
  <si>
    <t>055-272-1161</t>
  </si>
  <si>
    <t>渡邊　純次</t>
  </si>
  <si>
    <t>0310112080551702200918</t>
  </si>
  <si>
    <t>5170220091802</t>
  </si>
  <si>
    <t>409-3117</t>
  </si>
  <si>
    <t>加賀美茂樹</t>
  </si>
  <si>
    <t>0556-37-0686</t>
  </si>
  <si>
    <t>長沢　一成</t>
  </si>
  <si>
    <t>03-1011-2080-5620-0920-0018</t>
  </si>
  <si>
    <t>62009-20001-8-02</t>
  </si>
  <si>
    <t>409-2531</t>
  </si>
  <si>
    <t>金丸和甲</t>
  </si>
  <si>
    <t>0556-62-1045</t>
  </si>
  <si>
    <t>（一財）関東電気保安協会身延支所</t>
  </si>
  <si>
    <t>根津　智徳</t>
  </si>
  <si>
    <t>０５５６－６２－３２２４</t>
  </si>
  <si>
    <t>0310112080408500098863</t>
  </si>
  <si>
    <t>0850009886302</t>
  </si>
  <si>
    <t>406-0031</t>
  </si>
  <si>
    <t>加藤　藍子</t>
  </si>
  <si>
    <t>055-262-2135</t>
  </si>
  <si>
    <t>森沢　忠文</t>
  </si>
  <si>
    <t>0310112080462773200028</t>
  </si>
  <si>
    <t>甲府市石和町中川1307</t>
  </si>
  <si>
    <t>6277320002802</t>
  </si>
  <si>
    <t>406-0026</t>
  </si>
  <si>
    <t>0310112080462781200098</t>
  </si>
  <si>
    <t>甲府市石和町中川1400</t>
  </si>
  <si>
    <t>6278120009802</t>
  </si>
  <si>
    <t>0310112080321406200168</t>
  </si>
  <si>
    <t>山梨市一町田中1062</t>
  </si>
  <si>
    <t>21406-20016-8-02</t>
  </si>
  <si>
    <t>405-0025</t>
  </si>
  <si>
    <t>金子　麻理</t>
  </si>
  <si>
    <t>0553-22-2321</t>
  </si>
  <si>
    <t>（一財）関東電気保安協会　甲府事業所</t>
  </si>
  <si>
    <t>植松　和秀</t>
  </si>
  <si>
    <t>0310112080322046200058</t>
  </si>
  <si>
    <t>2204620005802</t>
  </si>
  <si>
    <t>405-0018</t>
  </si>
  <si>
    <t>菊嶋雅代</t>
  </si>
  <si>
    <t>０５５３－２２－１６２１</t>
  </si>
  <si>
    <t>0310112080313503200778</t>
  </si>
  <si>
    <t>1350320077802</t>
  </si>
  <si>
    <t>404-0047</t>
  </si>
  <si>
    <t>保坂修二</t>
  </si>
  <si>
    <t>０５５３－３３－２５４２</t>
  </si>
  <si>
    <t>0310112080101210113018</t>
  </si>
  <si>
    <t>大月市大月二丁目１１－２０</t>
  </si>
  <si>
    <t>01210-11301-8-00</t>
  </si>
  <si>
    <t>４０１－００１３</t>
  </si>
  <si>
    <t>小俣　浩</t>
  </si>
  <si>
    <t>０５５４－２２－３１２５</t>
  </si>
  <si>
    <t>一般財団法人関東電気保安協会</t>
  </si>
  <si>
    <t>都留事業所　井上　和久</t>
  </si>
  <si>
    <t>0554-43-6178</t>
  </si>
  <si>
    <t>0310112080151406200028</t>
  </si>
  <si>
    <t>山梨県上野原市八ツ沢５５５番地</t>
  </si>
  <si>
    <t>5140620002800</t>
  </si>
  <si>
    <t>409-0133</t>
  </si>
  <si>
    <t>丹澤　彰宏</t>
  </si>
  <si>
    <t>0554(62)4510</t>
  </si>
  <si>
    <t>都留事業所　電気保安課　副長　福島　俊英</t>
  </si>
  <si>
    <t>0554(43)6178（代表）</t>
  </si>
  <si>
    <t>0310112080108501084949</t>
  </si>
  <si>
    <t>0850108494900</t>
  </si>
  <si>
    <t>402-0053</t>
  </si>
  <si>
    <t>渡邉　環</t>
  </si>
  <si>
    <t>0554-43-2101</t>
  </si>
  <si>
    <t>（一財）関東電気保安協会都留事業所</t>
  </si>
  <si>
    <t>三枝</t>
  </si>
  <si>
    <t>0310112080108501079166</t>
  </si>
  <si>
    <t>850107916600</t>
  </si>
  <si>
    <t>宮下</t>
  </si>
  <si>
    <t>吉田高等学校</t>
    <phoneticPr fontId="3"/>
  </si>
  <si>
    <t>0310112080211404200088</t>
  </si>
  <si>
    <t>11404-20008-8-00</t>
  </si>
  <si>
    <t>403-0004</t>
  </si>
  <si>
    <t>専門員</t>
  </si>
  <si>
    <t>本山安治</t>
  </si>
  <si>
    <t>平山光明</t>
  </si>
  <si>
    <t>０５５４－４３－６１７８</t>
  </si>
  <si>
    <t>0310112080204123101048</t>
  </si>
  <si>
    <t>富士吉田市新西原1丁目23-1</t>
  </si>
  <si>
    <t>0412310104800</t>
  </si>
  <si>
    <t>403-0017</t>
  </si>
  <si>
    <t>山崎　康児</t>
  </si>
  <si>
    <t>０５５５－２２－４１６１</t>
  </si>
  <si>
    <t>宮下　裕太</t>
  </si>
  <si>
    <t>54131-2001-8-00</t>
  </si>
  <si>
    <t>03-1011</t>
  </si>
  <si>
    <t>山梨県立富士河口湖高等学校</t>
  </si>
  <si>
    <t>４０１－０３０１</t>
  </si>
  <si>
    <t>河口　修</t>
  </si>
  <si>
    <t>山梨事業本部　都留事業所　岩間　章</t>
  </si>
  <si>
    <t>0310112080408501026671</t>
  </si>
  <si>
    <t>甲府市飯田5丁目６－２３</t>
  </si>
  <si>
    <t>0850102667102</t>
  </si>
  <si>
    <t>400-0035</t>
  </si>
  <si>
    <t>大竹かおる</t>
  </si>
  <si>
    <t>０５５－２２６－４４１１</t>
  </si>
  <si>
    <t>0310112080212429200188</t>
  </si>
  <si>
    <t>富士吉田市上吉田字３５３１</t>
  </si>
  <si>
    <t>1242920018800</t>
  </si>
  <si>
    <t>403-0005</t>
  </si>
  <si>
    <t>岩間　正樹</t>
  </si>
  <si>
    <t>0555-22-8015</t>
  </si>
  <si>
    <t>03-1011-2080-3216-0820-0168</t>
  </si>
  <si>
    <t>21608-20016-8-02</t>
  </si>
  <si>
    <t>405-0016</t>
  </si>
  <si>
    <t>大柴正幸</t>
  </si>
  <si>
    <t>0553-22-1378</t>
  </si>
  <si>
    <t>畑野光男</t>
  </si>
  <si>
    <t>0310112080476210103028</t>
  </si>
  <si>
    <t>甲府市下飯田2-10-3</t>
  </si>
  <si>
    <t>7621010302802</t>
  </si>
  <si>
    <t>小野　勇記</t>
  </si>
  <si>
    <t>０５５－２２６－３３２２</t>
  </si>
  <si>
    <t>一般財団法人　関東電気保安協会甲府事業所</t>
  </si>
  <si>
    <t>0310112080791708201218</t>
  </si>
  <si>
    <t>9170820121800</t>
  </si>
  <si>
    <t>400-0226</t>
  </si>
  <si>
    <t>上田浩二</t>
  </si>
  <si>
    <t>０５５－２８５－１７５０</t>
  </si>
  <si>
    <t>0310112080765405200218</t>
  </si>
  <si>
    <t>6540520021802</t>
  </si>
  <si>
    <t>400-0601</t>
  </si>
  <si>
    <t>０５５６－２７－００６７</t>
  </si>
  <si>
    <t>菅野　賢造</t>
  </si>
  <si>
    <t>0310112080119105200018</t>
  </si>
  <si>
    <t>山梨県大月市富浜町宮谷１４９７</t>
  </si>
  <si>
    <t>1910520001800</t>
  </si>
  <si>
    <t>409-0501</t>
  </si>
  <si>
    <t>河野　和幸</t>
  </si>
  <si>
    <t>0554-23-1943</t>
  </si>
  <si>
    <t>三枝　正尚</t>
  </si>
  <si>
    <t>０３１０１１２０８０４７９２２５１０１０３８</t>
  </si>
  <si>
    <t>甲府市東光寺２－２５－１</t>
  </si>
  <si>
    <t>７９２２５１０１０３８０２</t>
  </si>
  <si>
    <t>４００－０８０７</t>
  </si>
  <si>
    <t>高阪　小百合</t>
  </si>
  <si>
    <t>０５５－２２３－６３５５</t>
  </si>
  <si>
    <t>角田　隆義</t>
  </si>
  <si>
    <t>0310112080462774200028</t>
  </si>
  <si>
    <t>山梨県笛吹市石和町中川1400</t>
  </si>
  <si>
    <t>9903000000000511561</t>
  </si>
  <si>
    <t>田中　靖</t>
  </si>
  <si>
    <t>０５５－２６３－７７６０</t>
  </si>
  <si>
    <t>03-1011-2080-6644-0210-4018</t>
  </si>
  <si>
    <t>韮崎市本町４－２－４</t>
  </si>
  <si>
    <t>64402-10401-8-02</t>
  </si>
  <si>
    <t>407-0024</t>
  </si>
  <si>
    <t>中北地域県民センター</t>
  </si>
  <si>
    <t>入倉　健人</t>
  </si>
  <si>
    <t>0551-23-3051</t>
  </si>
  <si>
    <t>太平ビルサービス(株)甲府支店</t>
  </si>
  <si>
    <t>田中　克宜</t>
  </si>
  <si>
    <t>055-226-4929</t>
  </si>
  <si>
    <t>0310112080311106200028</t>
  </si>
  <si>
    <t>甲州市塩山上塩後1239-1</t>
  </si>
  <si>
    <t>1110620002802</t>
  </si>
  <si>
    <t>404-8601</t>
  </si>
  <si>
    <t>峡東地域県民センター</t>
  </si>
  <si>
    <t>古明地　隼人</t>
  </si>
  <si>
    <t>0553-20-2700</t>
  </si>
  <si>
    <t>太平ビルサービス株式会社　甲府支店</t>
  </si>
  <si>
    <t>0310112080765275200228</t>
  </si>
  <si>
    <t>6527520022802</t>
  </si>
  <si>
    <t>400-0692</t>
  </si>
  <si>
    <t>峡南地域県民センター</t>
  </si>
  <si>
    <t>有泉　学</t>
  </si>
  <si>
    <t>０５５６－２２－８１３０</t>
  </si>
  <si>
    <t>太平ビルサービス株式会社</t>
  </si>
  <si>
    <t>小沢</t>
  </si>
  <si>
    <t>0310112080725198200018</t>
  </si>
  <si>
    <t>2519820001802</t>
  </si>
  <si>
    <t>409-3606</t>
  </si>
  <si>
    <t>杉山　順</t>
  </si>
  <si>
    <t>０５５－２４０－４１１１</t>
  </si>
  <si>
    <t>03-1011-2080-1373-0310-3018</t>
  </si>
  <si>
    <t>都留市田原３－３－３</t>
  </si>
  <si>
    <t>37303-10301-8-02</t>
  </si>
  <si>
    <t>402-0054</t>
  </si>
  <si>
    <t>富士・東部地域県民センター</t>
  </si>
  <si>
    <t>宮澤賢人</t>
  </si>
  <si>
    <t>(株)南アルプス</t>
  </si>
  <si>
    <t>山本君雄</t>
  </si>
  <si>
    <t>03-1011-2080-2126-1220-0338</t>
  </si>
  <si>
    <t>富士吉田市上吉田字剣丸尾５５９７－１</t>
  </si>
  <si>
    <t>12612-20033-8-00</t>
  </si>
  <si>
    <t>久島　祐介</t>
  </si>
  <si>
    <t>０５５５－７２－６２１１</t>
  </si>
  <si>
    <t>（株）南アルプス</t>
  </si>
  <si>
    <t>０５５－２８０－２５３１</t>
  </si>
  <si>
    <t>0310112080461556200088</t>
  </si>
  <si>
    <t>6155620008802</t>
  </si>
  <si>
    <t>406-8601</t>
  </si>
  <si>
    <t>総合県税事務所</t>
  </si>
  <si>
    <t>青柳　弘樹</t>
  </si>
  <si>
    <t>055-261-9111</t>
  </si>
  <si>
    <t>林　満</t>
  </si>
  <si>
    <t>０５５－２８０－０２０５</t>
  </si>
  <si>
    <t>0310112080461652200178</t>
  </si>
  <si>
    <t>6165220017802</t>
  </si>
  <si>
    <t>406-0034</t>
  </si>
  <si>
    <t>0310112080708501066139</t>
  </si>
  <si>
    <t>0850106613900</t>
  </si>
  <si>
    <t>409-3834</t>
  </si>
  <si>
    <t>総務スタッフ</t>
  </si>
  <si>
    <t>入倉正充</t>
  </si>
  <si>
    <t>　055-273-4078</t>
  </si>
  <si>
    <t>太平ビルサービス株式会社甲府支店</t>
  </si>
  <si>
    <t>03-1011 2080-4090-0910-1178</t>
  </si>
  <si>
    <t>09009-10117-8-02</t>
  </si>
  <si>
    <t>400-8543</t>
  </si>
  <si>
    <t>佐藤るみ子</t>
  </si>
  <si>
    <t>055-237-1381</t>
  </si>
  <si>
    <t>営業　小沢氏</t>
  </si>
  <si>
    <t>0310112080207102105018</t>
  </si>
  <si>
    <t>0710210501802</t>
  </si>
  <si>
    <t>富士・東部保健福祉事務所</t>
  </si>
  <si>
    <t>藤本　英惠</t>
  </si>
  <si>
    <t>0555-24-9032</t>
  </si>
  <si>
    <t>営業課　小沢　亜土</t>
  </si>
  <si>
    <t>山梨県福祉プラザ</t>
  </si>
  <si>
    <t>0300111080425102112018</t>
  </si>
  <si>
    <t>甲府市北新１－２－１２</t>
  </si>
  <si>
    <t>25102-11201-8-02</t>
  </si>
  <si>
    <t>４００－０００５</t>
  </si>
  <si>
    <t>中央児童相談所</t>
  </si>
  <si>
    <t>中込かつみ</t>
  </si>
  <si>
    <t>０５５－２５４－８６１６</t>
  </si>
  <si>
    <t>中嶌利夫</t>
  </si>
  <si>
    <t>0310112080775206200088</t>
  </si>
  <si>
    <t>甲府市中畑町1284</t>
  </si>
  <si>
    <t>7520620008802</t>
  </si>
  <si>
    <t>400-1505</t>
  </si>
  <si>
    <t>総務・個別支援スタッフ</t>
  </si>
  <si>
    <t>靍田　悟史</t>
  </si>
  <si>
    <t>055-266-4003</t>
  </si>
  <si>
    <t>0310112080608500008064</t>
  </si>
  <si>
    <t>韮崎市旭町上條南割3251-1</t>
  </si>
  <si>
    <t>０８５００－００８０６－４－００</t>
  </si>
  <si>
    <t>407-0046</t>
  </si>
  <si>
    <t>矢崎　寛</t>
  </si>
  <si>
    <t>0551-22-6111</t>
  </si>
  <si>
    <t>株式会社　南アルプス</t>
  </si>
  <si>
    <t>神村　良春</t>
  </si>
  <si>
    <t>0310112080791749200108</t>
  </si>
  <si>
    <t>山梨県南アルプス市有野３３０３－２</t>
  </si>
  <si>
    <t>91749-20010-8-02</t>
  </si>
  <si>
    <t>高木　一光</t>
  </si>
  <si>
    <t>055-285-0615</t>
  </si>
  <si>
    <t>株式会社南アルプス</t>
  </si>
  <si>
    <t>0310112080254051200728</t>
  </si>
  <si>
    <t>南都留郡富士河口湖町船津6663-1</t>
  </si>
  <si>
    <t>業務季時別２型</t>
  </si>
  <si>
    <t>54051-20072-8-00</t>
  </si>
  <si>
    <t>401-0301</t>
  </si>
  <si>
    <t>富士ふれあいセンター</t>
  </si>
  <si>
    <t>近藤聖子</t>
  </si>
  <si>
    <t>0555-72-5533</t>
  </si>
  <si>
    <t>南アルプス市下高砂343-3　TEL055-280-0205</t>
  </si>
  <si>
    <t>0310112080428107131018</t>
  </si>
  <si>
    <t>２８１０７－１３１０１－８－０２</t>
  </si>
  <si>
    <t>400-0027</t>
  </si>
  <si>
    <t>輿石はるみ</t>
  </si>
  <si>
    <t>０５５－２５３－６７２１</t>
  </si>
  <si>
    <t>０９０－４０２７－１２７７</t>
  </si>
  <si>
    <t>0310112080461651200088</t>
  </si>
  <si>
    <t>61651-20008-8-02</t>
  </si>
  <si>
    <t>400-0028</t>
  </si>
  <si>
    <t>千須和美母衣</t>
  </si>
  <si>
    <t>０５５－２６２－６１２１</t>
  </si>
  <si>
    <t>0310112080784203200108</t>
  </si>
  <si>
    <t>8420320010802</t>
  </si>
  <si>
    <t>409-3812</t>
  </si>
  <si>
    <t>次長</t>
  </si>
  <si>
    <t>髙野哲也</t>
  </si>
  <si>
    <t>０５５－２７３－５０３４</t>
  </si>
  <si>
    <t>田中克宜</t>
  </si>
  <si>
    <t>0310112080761331200458</t>
  </si>
  <si>
    <t>山梨県南巨摩郡富士川町最勝寺2290－1</t>
  </si>
  <si>
    <t>6133120045802</t>
  </si>
  <si>
    <t>〒400－0502</t>
  </si>
  <si>
    <t>望月　遥</t>
  </si>
  <si>
    <t>０５５６－２２－８００１</t>
  </si>
  <si>
    <t>太平ビルサービス</t>
  </si>
  <si>
    <t>9948220001803</t>
  </si>
  <si>
    <t>400-0055</t>
  </si>
  <si>
    <t>長田　弘毅</t>
  </si>
  <si>
    <t>０５５－２４３－６１１１</t>
  </si>
  <si>
    <t>電気保安管理課</t>
  </si>
  <si>
    <t>4410320001802</t>
  </si>
  <si>
    <t>409-1316</t>
  </si>
  <si>
    <t>０５５３－４４－２２２４</t>
  </si>
  <si>
    <t>（一財）関東電気保安協会　山梨事業本部</t>
  </si>
  <si>
    <t>電気保安部技術課</t>
  </si>
  <si>
    <t>03-10112080-2116-0420-0419</t>
  </si>
  <si>
    <t>富士吉田市下吉田六丁目１６番２号</t>
  </si>
  <si>
    <t>11604-20041-9-02</t>
  </si>
  <si>
    <t>植村　幸弘</t>
  </si>
  <si>
    <t>0555-22-2100</t>
  </si>
  <si>
    <t>0310112080422405128018</t>
  </si>
  <si>
    <t>甲府市塩部4-5-28</t>
  </si>
  <si>
    <t>22405-12801-8-02</t>
  </si>
  <si>
    <t>総務開発支援スタッフ</t>
  </si>
  <si>
    <t>高橋　信</t>
  </si>
  <si>
    <t>055-251-3210</t>
  </si>
  <si>
    <t>一般財団法人関東電気保安協会山梨県　事業本部</t>
  </si>
  <si>
    <t>甲府事業所　電気保安１課　宮川知丈</t>
  </si>
  <si>
    <t>0310112080461652200168</t>
  </si>
  <si>
    <t>6165220016802</t>
  </si>
  <si>
    <t>406－0034</t>
  </si>
  <si>
    <t>海老根　明子</t>
  </si>
  <si>
    <t>０５５－２６２－３１６６</t>
  </si>
  <si>
    <t>甲府支店　電気保安管理課　電気主任技術者　田中　克宜</t>
  </si>
  <si>
    <t>0310112080491903200239</t>
  </si>
  <si>
    <t>高圧季時別A</t>
  </si>
  <si>
    <t>9190320023902</t>
  </si>
  <si>
    <t>400-0121</t>
  </si>
  <si>
    <t>上田広樹</t>
  </si>
  <si>
    <t>055-277-4758</t>
  </si>
  <si>
    <t>林 満</t>
  </si>
  <si>
    <t>0310112080231110200059</t>
  </si>
  <si>
    <t>南都留郡忍野村忍草3098-1</t>
  </si>
  <si>
    <t>3111020005902</t>
  </si>
  <si>
    <t>401-0511</t>
  </si>
  <si>
    <t>0555-84-2029</t>
  </si>
  <si>
    <t>山本 君雄</t>
  </si>
  <si>
    <t>0310112080616061200028</t>
  </si>
  <si>
    <t>1606120002802</t>
  </si>
  <si>
    <t>400ｰ0105</t>
  </si>
  <si>
    <t>非常勤嘱託</t>
  </si>
  <si>
    <t>長澤　宜美</t>
  </si>
  <si>
    <t>0551-28-2496</t>
  </si>
  <si>
    <t>03-1011-2080-6222-5020-0988</t>
  </si>
  <si>
    <t>22250-20098-8-02</t>
  </si>
  <si>
    <t>408-0201</t>
  </si>
  <si>
    <t>0310112080323806200228</t>
  </si>
  <si>
    <t>山梨県山梨市江曽原１２０４</t>
  </si>
  <si>
    <t>2380620022802</t>
  </si>
  <si>
    <t>405-0043</t>
  </si>
  <si>
    <t>山梨県果樹試験場</t>
  </si>
  <si>
    <t>土屋安司</t>
  </si>
  <si>
    <t>0553-22-1921</t>
  </si>
  <si>
    <t>神村</t>
  </si>
  <si>
    <t>0310112080784203200018</t>
  </si>
  <si>
    <t>8420320001803</t>
  </si>
  <si>
    <t>４０９－３８１２</t>
  </si>
  <si>
    <t>岩井奈津美</t>
  </si>
  <si>
    <t>０５５－２７３ー６４４１</t>
  </si>
  <si>
    <t>田中克宣</t>
  </si>
  <si>
    <t>0310112080635152200268</t>
  </si>
  <si>
    <t>3515220026802</t>
  </si>
  <si>
    <t>丸山　稔</t>
  </si>
  <si>
    <t>0551-32-3216</t>
  </si>
  <si>
    <t>0310112080486201108048</t>
  </si>
  <si>
    <t>甲府市貢川2－1－8</t>
  </si>
  <si>
    <t>8620110804802</t>
  </si>
  <si>
    <t>400－0065</t>
  </si>
  <si>
    <t>斉藤　陸</t>
  </si>
  <si>
    <t>055－226－1660</t>
  </si>
  <si>
    <t>岡田　貴史</t>
  </si>
  <si>
    <t>055-224-0080</t>
  </si>
  <si>
    <t>0310112080401105105018</t>
  </si>
  <si>
    <t>甲府市丸の内1丁目5－5</t>
  </si>
  <si>
    <t>0110510501802</t>
  </si>
  <si>
    <t>400-0065</t>
  </si>
  <si>
    <t>055－224－1660</t>
  </si>
  <si>
    <t>鶴田　貴</t>
  </si>
  <si>
    <t>055ｰ235-2758</t>
  </si>
  <si>
    <t>0310112080111122200108</t>
  </si>
  <si>
    <t>1112220010802</t>
  </si>
  <si>
    <t>401-0015</t>
  </si>
  <si>
    <t>小山　大介</t>
  </si>
  <si>
    <t>0554－22－7800</t>
  </si>
  <si>
    <t>（一財）関東電気保安協会山梨事業本部</t>
  </si>
  <si>
    <t>萩原　清次</t>
  </si>
  <si>
    <t>0310112080562004200348</t>
  </si>
  <si>
    <t>6200420034802</t>
  </si>
  <si>
    <t>４０９－２５３１</t>
  </si>
  <si>
    <t>中部横断自動車道推進事務所</t>
  </si>
  <si>
    <t>雨宮　僚</t>
  </si>
  <si>
    <t>０５５６－６２－３８３１</t>
  </si>
  <si>
    <t>（身延支所）望月　克哉</t>
  </si>
  <si>
    <t>03-1011-2080-4610-1820-0098</t>
  </si>
  <si>
    <t>笛吹市石和町市部524</t>
  </si>
  <si>
    <t>61018-20009-8-02</t>
  </si>
  <si>
    <t>0310112080369011200089</t>
  </si>
  <si>
    <t>山梨市三富上釜口篠平1178-1</t>
  </si>
  <si>
    <t>69011-20008-02</t>
  </si>
  <si>
    <t>404-0206</t>
  </si>
  <si>
    <t>広瀬ダム管理課</t>
  </si>
  <si>
    <t>技師</t>
  </si>
  <si>
    <t>志村佳紀</t>
  </si>
  <si>
    <t>0553-39-2411</t>
  </si>
  <si>
    <t>株式会社　小山電気</t>
  </si>
  <si>
    <t>小泉　大樹</t>
  </si>
  <si>
    <t>055-263-4151</t>
  </si>
  <si>
    <t>0310112080353462200018</t>
  </si>
  <si>
    <t>山梨市牧丘町北原4140-61</t>
  </si>
  <si>
    <t>53462-20001-8-02</t>
  </si>
  <si>
    <t>404-0007</t>
  </si>
  <si>
    <t>琴川ダム管理課</t>
  </si>
  <si>
    <t>内田峰雅</t>
  </si>
  <si>
    <t>0553-35-3140</t>
  </si>
  <si>
    <t>(株)ケンメイ</t>
  </si>
  <si>
    <t>業務主任技術者　古屋　睦　</t>
  </si>
  <si>
    <t>0553-23-2713</t>
  </si>
  <si>
    <t>03-1011 2080-6280-7120-0179</t>
  </si>
  <si>
    <t>北杜市須玉町比志3783-1</t>
  </si>
  <si>
    <t>28071-20017-9-02</t>
  </si>
  <si>
    <t>408-0102</t>
  </si>
  <si>
    <t>塩川ダム管理課</t>
  </si>
  <si>
    <t>主幹</t>
  </si>
  <si>
    <t>望月直樹</t>
  </si>
  <si>
    <t>0551-45-0789</t>
  </si>
  <si>
    <t>有限会社タキデン</t>
  </si>
  <si>
    <t>滝田慎司</t>
  </si>
  <si>
    <t>0551-42-2547</t>
  </si>
  <si>
    <t>0310112080116420200079</t>
  </si>
  <si>
    <t>大月市七保町瀬戸2308-11</t>
  </si>
  <si>
    <t>16420-20007-9-00</t>
  </si>
  <si>
    <t>409-0626</t>
  </si>
  <si>
    <t>滝澤和元</t>
  </si>
  <si>
    <t>0554-24-7062</t>
  </si>
  <si>
    <t>株式会社柏木電工</t>
  </si>
  <si>
    <t>猪田宏明</t>
  </si>
  <si>
    <t>0554-43-0221</t>
  </si>
  <si>
    <t>0310112080774409200268</t>
  </si>
  <si>
    <t>甲府市下曽根町923</t>
  </si>
  <si>
    <t>7440920026802</t>
  </si>
  <si>
    <t>400-1508</t>
  </si>
  <si>
    <t>廣野澄香</t>
  </si>
  <si>
    <t>055-266-3881</t>
  </si>
  <si>
    <t>木村應道</t>
  </si>
  <si>
    <t>0310112080608500099262</t>
  </si>
  <si>
    <t>0850009926200</t>
  </si>
  <si>
    <t>408-0026</t>
  </si>
  <si>
    <t>八巻寿繁</t>
  </si>
  <si>
    <t>03-1011-2080-4664-3820-0168</t>
  </si>
  <si>
    <t>笛吹市御坂町成田1456</t>
  </si>
  <si>
    <t>66438-20016-8-00</t>
  </si>
  <si>
    <t>406-0801</t>
  </si>
  <si>
    <t>管理部</t>
  </si>
  <si>
    <t>渡邊涼太</t>
  </si>
  <si>
    <t>055-262-5571</t>
  </si>
  <si>
    <t>（一財）関東電気保安協会甲府営業所</t>
  </si>
  <si>
    <t>坂本　毅</t>
  </si>
  <si>
    <t>０５５－２２４－０１０７</t>
  </si>
  <si>
    <t>0310112080789110200158</t>
  </si>
  <si>
    <t>89110-20015-8-00</t>
  </si>
  <si>
    <t>400-0202</t>
  </si>
  <si>
    <t>運転免許課</t>
  </si>
  <si>
    <t>庶務管理官</t>
  </si>
  <si>
    <t>渡部　親良</t>
  </si>
  <si>
    <t>　055-285-0533</t>
  </si>
  <si>
    <t>運転免許課　都留分室</t>
  </si>
  <si>
    <t>0310112080129302102018</t>
  </si>
  <si>
    <t>29302-10201-8-02</t>
  </si>
  <si>
    <t>402-0051</t>
  </si>
  <si>
    <t>渡部親良</t>
  </si>
  <si>
    <t>055-285-0533</t>
  </si>
  <si>
    <t>（一財）関東電気保安協会都留営業所</t>
  </si>
  <si>
    <t>渡邊　文晴</t>
  </si>
  <si>
    <t>0310112080402110101038</t>
  </si>
  <si>
    <t>甲府市中央１－１０－１</t>
  </si>
  <si>
    <t>021101010382</t>
  </si>
  <si>
    <t>４００－００３２</t>
  </si>
  <si>
    <t>会計課</t>
  </si>
  <si>
    <t>雨宮　康治</t>
  </si>
  <si>
    <t>０５５－２３２－０１１０</t>
  </si>
  <si>
    <t>点検担当　北野　優</t>
  </si>
  <si>
    <t>031011</t>
  </si>
  <si>
    <t>5822320031802</t>
  </si>
  <si>
    <t>奥秋　斉成</t>
  </si>
  <si>
    <t>055-243-0110</t>
  </si>
  <si>
    <t>(財)関東電気保安協会</t>
  </si>
  <si>
    <t>山梨事業本部自家用電気部保安課　主任　荻原　正史</t>
  </si>
  <si>
    <t>０３１０１１２０８０７９６３１０２０００８８</t>
  </si>
  <si>
    <t>９６１０２０００８８０２</t>
  </si>
  <si>
    <t>４００－０３０５</t>
  </si>
  <si>
    <t>課長</t>
  </si>
  <si>
    <t>花輪陽子</t>
  </si>
  <si>
    <t>０５５－２８２－０１１０</t>
  </si>
  <si>
    <t>深沢光義</t>
  </si>
  <si>
    <t>０１２０－８０６－６６１</t>
  </si>
  <si>
    <t>03-1011-2080-6643-0511-0018</t>
  </si>
  <si>
    <t>山梨県韮崎市本町3-5-10</t>
  </si>
  <si>
    <t>64305-11001-8-02</t>
  </si>
  <si>
    <t>松原　艶子</t>
  </si>
  <si>
    <t>0551-22-0110</t>
  </si>
  <si>
    <t>韮崎警察署甲斐分庁舎</t>
  </si>
  <si>
    <t>03-1011-2080-6160-5820-0518</t>
  </si>
  <si>
    <t>山梨県甲斐市下今井218-2</t>
  </si>
  <si>
    <t>16058-20051-8-02</t>
  </si>
  <si>
    <t>400-0105</t>
  </si>
  <si>
    <t>０３１０１１２０８０６３５００３２００２７８</t>
  </si>
  <si>
    <t>３５００３２００２７８０２</t>
  </si>
  <si>
    <t>４０８－００２１</t>
  </si>
  <si>
    <t>会計課長</t>
  </si>
  <si>
    <t>中澤こず枝</t>
  </si>
  <si>
    <t>０５５１－３２－０１１０</t>
  </si>
  <si>
    <t>(一財）関東電気保安協会山梨県事業部甲府事業所</t>
  </si>
  <si>
    <t>0310112080761342200058</t>
  </si>
  <si>
    <t>6134220005802</t>
  </si>
  <si>
    <t>菊島久美子</t>
  </si>
  <si>
    <t>0556-22-0110</t>
  </si>
  <si>
    <t>鰍沢警察署市川分庁舎</t>
  </si>
  <si>
    <t>0310112080725124200078</t>
  </si>
  <si>
    <t>2512420007802</t>
  </si>
  <si>
    <t>望月　克哉</t>
  </si>
  <si>
    <t>2080585911200908</t>
  </si>
  <si>
    <t>8591120090802</t>
  </si>
  <si>
    <t>409-2212</t>
  </si>
  <si>
    <t>宮澤　千鶴</t>
  </si>
  <si>
    <t>０５５６－６４－０１１０</t>
  </si>
  <si>
    <t>0310112080461077200088</t>
  </si>
  <si>
    <t>6107720008802</t>
  </si>
  <si>
    <t>403-0031</t>
  </si>
  <si>
    <t>浅川かずみ</t>
  </si>
  <si>
    <t>０５５－２６２－０１１０</t>
  </si>
  <si>
    <t>（一財）関東電気保安協会 甲府事業所</t>
  </si>
  <si>
    <t>森澤　忠文</t>
  </si>
  <si>
    <t>地点番号不明8035000209918500</t>
  </si>
  <si>
    <t>23204-20120-8-02</t>
  </si>
  <si>
    <t>405-0041</t>
  </si>
  <si>
    <t>秋山　陽子　</t>
  </si>
  <si>
    <t>０５５３－２２－０１１０</t>
  </si>
  <si>
    <t>日下部警察署塩山分庁舎</t>
  </si>
  <si>
    <t>12805-20001-8-02</t>
  </si>
  <si>
    <t>404-0036</t>
  </si>
  <si>
    <t>0310112080208510113018</t>
  </si>
  <si>
    <t>富士吉田市松山5丁目10-13</t>
  </si>
  <si>
    <t>0851011301802</t>
  </si>
  <si>
    <t>403-0016</t>
  </si>
  <si>
    <t>中村　友美</t>
  </si>
  <si>
    <t>0555-22-0110</t>
  </si>
  <si>
    <t>渡辺　金光</t>
  </si>
  <si>
    <t>記載なし</t>
  </si>
  <si>
    <t>1130220051802</t>
  </si>
  <si>
    <t>401-0016</t>
  </si>
  <si>
    <t>深沢隆文</t>
  </si>
  <si>
    <t>０５５４－２２－０１１０</t>
  </si>
  <si>
    <t>大月警察署都留分庁舎</t>
  </si>
  <si>
    <t>都留市下谷３－２－１８</t>
  </si>
  <si>
    <t>2930211801802</t>
  </si>
  <si>
    <t>深沢　隆文</t>
  </si>
  <si>
    <t>０３１０１１２０８０１５０５１７２０００３８</t>
  </si>
  <si>
    <t>５０５１７２０００３８０２</t>
  </si>
  <si>
    <t>４０９－０１１２</t>
  </si>
  <si>
    <t>小林　保美</t>
  </si>
  <si>
    <t>０５５４－６３－０１１０</t>
  </si>
  <si>
    <t>（一財）関東電気保安協会　山梨事業本部　都留事業所</t>
  </si>
  <si>
    <t>　電気保安課　井上　和久</t>
  </si>
  <si>
    <t>　０５５４－２５－０００３</t>
  </si>
  <si>
    <t>↑供給先を識別する必要がある場合は、山梨県知事（施設名）等の表記で送付願います。</t>
    <rPh sb="1" eb="3">
      <t>キョウキュウ</t>
    </rPh>
    <rPh sb="3" eb="4">
      <t>サキ</t>
    </rPh>
    <rPh sb="5" eb="7">
      <t>シキベツ</t>
    </rPh>
    <rPh sb="9" eb="11">
      <t>ヒツヨウ</t>
    </rPh>
    <rPh sb="14" eb="16">
      <t>バアイ</t>
    </rPh>
    <rPh sb="18" eb="20">
      <t>ヤマナシ</t>
    </rPh>
    <rPh sb="20" eb="23">
      <t>ケンチジ</t>
    </rPh>
    <rPh sb="24" eb="26">
      <t>シセツ</t>
    </rPh>
    <rPh sb="26" eb="27">
      <t>メイ</t>
    </rPh>
    <rPh sb="28" eb="29">
      <t>トウ</t>
    </rPh>
    <rPh sb="30" eb="32">
      <t>ヒョウキ</t>
    </rPh>
    <rPh sb="33" eb="36">
      <t>ソウフネガ</t>
    </rPh>
    <phoneticPr fontId="3"/>
  </si>
  <si>
    <t>電気使用量・契約電力等実績一覧（平成３１年度）</t>
    <rPh sb="0" eb="2">
      <t>デンキ</t>
    </rPh>
    <rPh sb="2" eb="5">
      <t>シヨウリョウ</t>
    </rPh>
    <rPh sb="6" eb="8">
      <t>ケイヤク</t>
    </rPh>
    <rPh sb="8" eb="10">
      <t>デンリョク</t>
    </rPh>
    <rPh sb="10" eb="11">
      <t>トウ</t>
    </rPh>
    <rPh sb="11" eb="13">
      <t>ジッセキ</t>
    </rPh>
    <rPh sb="13" eb="15">
      <t>イチラン</t>
    </rPh>
    <rPh sb="16" eb="18">
      <t>ヘイセイ</t>
    </rPh>
    <rPh sb="20" eb="22">
      <t>ネンド</t>
    </rPh>
    <phoneticPr fontId="3"/>
  </si>
  <si>
    <t>副主査</t>
    <rPh sb="0" eb="1">
      <t>フク</t>
    </rPh>
    <phoneticPr fontId="3"/>
  </si>
  <si>
    <t>内田　峰雅</t>
    <phoneticPr fontId="3"/>
  </si>
  <si>
    <t>管理課　副主査　内田　峰雅</t>
    <phoneticPr fontId="3"/>
  </si>
  <si>
    <r>
      <t xml:space="preserve">有
</t>
    </r>
    <r>
      <rPr>
        <sz val="10"/>
        <color rgb="FFFF0000"/>
        <rFont val="ＭＳ Ｐゴシック"/>
        <family val="3"/>
        <charset val="128"/>
        <scheme val="minor"/>
      </rPr>
      <t>（定格出力250KVA）</t>
    </r>
    <rPh sb="3" eb="5">
      <t>テイカク</t>
    </rPh>
    <rPh sb="5" eb="7">
      <t>シュツリョク</t>
    </rPh>
    <phoneticPr fontId="3"/>
  </si>
  <si>
    <t>木村　慶道</t>
    <phoneticPr fontId="3"/>
  </si>
  <si>
    <r>
      <rPr>
        <sz val="10"/>
        <rFont val="ＭＳ Ｐゴシック"/>
        <family val="3"/>
        <charset val="128"/>
        <scheme val="minor"/>
      </rPr>
      <t>有</t>
    </r>
    <r>
      <rPr>
        <sz val="10"/>
        <color rgb="FFFF0000"/>
        <rFont val="ＭＳ Ｐゴシック"/>
        <family val="3"/>
        <charset val="128"/>
        <scheme val="minor"/>
      </rPr>
      <t xml:space="preserve">
（定格出力125KVA）</t>
    </r>
    <rPh sb="3" eb="5">
      <t>テイカク</t>
    </rPh>
    <rPh sb="5" eb="7">
      <t>シュツリョク</t>
    </rPh>
    <phoneticPr fontId="3"/>
  </si>
  <si>
    <r>
      <t xml:space="preserve">有
</t>
    </r>
    <r>
      <rPr>
        <sz val="10"/>
        <color rgb="FFFF0000"/>
        <rFont val="ＭＳ Ｐゴシック"/>
        <family val="3"/>
        <charset val="128"/>
        <scheme val="minor"/>
      </rPr>
      <t>（定格出力200KVA）</t>
    </r>
    <phoneticPr fontId="3"/>
  </si>
  <si>
    <r>
      <t xml:space="preserve">有
</t>
    </r>
    <r>
      <rPr>
        <sz val="10"/>
        <color rgb="FFFF0000"/>
        <rFont val="ＭＳ Ｐゴシック"/>
        <family val="3"/>
        <charset val="128"/>
        <scheme val="minor"/>
      </rPr>
      <t>（定格出力100KVA）</t>
    </r>
    <phoneticPr fontId="3"/>
  </si>
  <si>
    <t>予定使用電力量
（2.5カ年分）
（kWh）</t>
    <rPh sb="0" eb="2">
      <t>ヨテイ</t>
    </rPh>
    <rPh sb="2" eb="4">
      <t>シヨウ</t>
    </rPh>
    <rPh sb="4" eb="6">
      <t>デンリョク</t>
    </rPh>
    <rPh sb="6" eb="7">
      <t>リョウ</t>
    </rPh>
    <rPh sb="13" eb="14">
      <t>ネン</t>
    </rPh>
    <rPh sb="14" eb="15">
      <t>ブン</t>
    </rPh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</si>
  <si>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</si>
  <si>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</si>
  <si>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</si>
  <si>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</si>
  <si>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予定使用電力量
（0.5カ年分）
（kWh）</t>
    <rPh sb="0" eb="2">
      <t>ヨテイ</t>
    </rPh>
    <rPh sb="2" eb="4">
      <t>シヨウ</t>
    </rPh>
    <rPh sb="4" eb="6">
      <t>デンリョク</t>
    </rPh>
    <rPh sb="6" eb="7">
      <t>リョウ</t>
    </rPh>
    <rPh sb="13" eb="14">
      <t>ネン</t>
    </rPh>
    <rPh sb="14" eb="15">
      <t>ブン</t>
    </rPh>
    <phoneticPr fontId="3"/>
  </si>
  <si>
    <t>早川敬之</t>
    <phoneticPr fontId="3"/>
  </si>
  <si>
    <t>富士・東部建設事務所（松姫トンネル）</t>
    <rPh sb="0" eb="2">
      <t>フジ</t>
    </rPh>
    <rPh sb="3" eb="5">
      <t>トウブ</t>
    </rPh>
    <rPh sb="5" eb="7">
      <t>ケンセツ</t>
    </rPh>
    <rPh sb="7" eb="10">
      <t>ジムショ</t>
    </rPh>
    <rPh sb="11" eb="13">
      <t>マツヒメ</t>
    </rPh>
    <phoneticPr fontId="3"/>
  </si>
  <si>
    <t>山梨市牧丘町窪平</t>
    <phoneticPr fontId="3"/>
  </si>
  <si>
    <t>主査</t>
    <rPh sb="0" eb="2">
      <t>シュサ</t>
    </rPh>
    <phoneticPr fontId="3"/>
  </si>
  <si>
    <t>望月照晃</t>
    <phoneticPr fontId="3"/>
  </si>
  <si>
    <t>0553-20-2734</t>
    <phoneticPr fontId="3"/>
  </si>
  <si>
    <t>(財)関東電気保安協会</t>
    <phoneticPr fontId="3"/>
  </si>
  <si>
    <t>409-0626</t>
    <phoneticPr fontId="3"/>
  </si>
  <si>
    <t>大月市七保町瀬戸3064</t>
    <phoneticPr fontId="3"/>
  </si>
  <si>
    <t>富士・東部建設事務所</t>
    <phoneticPr fontId="3"/>
  </si>
  <si>
    <t>細田　義敬</t>
    <phoneticPr fontId="3"/>
  </si>
  <si>
    <t>0554-22-7814</t>
    <phoneticPr fontId="3"/>
  </si>
  <si>
    <t>渡邉　利文</t>
    <rPh sb="0" eb="2">
      <t>ワタナベ</t>
    </rPh>
    <rPh sb="3" eb="5">
      <t>トシフミ</t>
    </rPh>
    <phoneticPr fontId="3"/>
  </si>
  <si>
    <t>根津　智徳</t>
    <rPh sb="0" eb="2">
      <t>ネヅ</t>
    </rPh>
    <rPh sb="3" eb="5">
      <t>トモノリ</t>
    </rPh>
    <phoneticPr fontId="3"/>
  </si>
  <si>
    <t>富士・東部建設事務所（松姫トンネル）</t>
    <phoneticPr fontId="3"/>
  </si>
  <si>
    <t>富士・東部建設事務所（松姫トンネル）</t>
    <phoneticPr fontId="3"/>
  </si>
  <si>
    <t>大月市七保町瀬戸3064</t>
    <phoneticPr fontId="3"/>
  </si>
  <si>
    <t>笛吹市春日居町鎮目1796</t>
    <phoneticPr fontId="3"/>
  </si>
  <si>
    <t>甲府市東光寺町1955-1</t>
    <phoneticPr fontId="3"/>
  </si>
  <si>
    <t>南都留郡富士河口湖町河口１</t>
    <phoneticPr fontId="3"/>
  </si>
  <si>
    <t>笛吹市御坂町藤野木1896-1</t>
    <phoneticPr fontId="3"/>
  </si>
  <si>
    <t>山梨市万力3032</t>
    <phoneticPr fontId="3"/>
  </si>
  <si>
    <t>南都留郡富士河口湖町河口540</t>
    <phoneticPr fontId="3"/>
  </si>
  <si>
    <t>有</t>
    <rPh sb="0" eb="1">
      <t>ア</t>
    </rPh>
    <phoneticPr fontId="3"/>
  </si>
  <si>
    <t>西八代郡市川三郷町落居-２</t>
    <phoneticPr fontId="3"/>
  </si>
  <si>
    <t>409-3231</t>
    <phoneticPr fontId="3"/>
  </si>
  <si>
    <t>望月龍路</t>
    <phoneticPr fontId="3"/>
  </si>
  <si>
    <t>055-240-4128</t>
    <phoneticPr fontId="3"/>
  </si>
  <si>
    <t>（電気主任技術者）　菅野賢造</t>
    <phoneticPr fontId="3"/>
  </si>
  <si>
    <t>有
（定格出力250KVA）</t>
    <rPh sb="3" eb="5">
      <t>テイカク</t>
    </rPh>
    <rPh sb="5" eb="7">
      <t>シュツリョク</t>
    </rPh>
    <phoneticPr fontId="3"/>
  </si>
  <si>
    <t>有
（定格出力200KVA）</t>
    <phoneticPr fontId="3"/>
  </si>
  <si>
    <t>有
（定格出力100KVA）</t>
    <phoneticPr fontId="3"/>
  </si>
  <si>
    <t>予定使用電力量
（1カ年分）
（kWh）</t>
    <rPh sb="0" eb="2">
      <t>ヨテイ</t>
    </rPh>
    <rPh sb="2" eb="4">
      <t>シヨウ</t>
    </rPh>
    <rPh sb="4" eb="6">
      <t>デンリョク</t>
    </rPh>
    <rPh sb="6" eb="7">
      <t>リョウ</t>
    </rPh>
    <rPh sb="11" eb="12">
      <t>ネン</t>
    </rPh>
    <rPh sb="12" eb="13">
      <t>ブン</t>
    </rPh>
    <phoneticPr fontId="3"/>
  </si>
  <si>
    <t>有
（定格出力130KVA）</t>
    <rPh sb="3" eb="5">
      <t>テイカク</t>
    </rPh>
    <rPh sb="5" eb="7">
      <t>シュツリョク</t>
    </rPh>
    <phoneticPr fontId="3"/>
  </si>
  <si>
    <t>供給期間</t>
    <rPh sb="0" eb="2">
      <t>キョウキュウ</t>
    </rPh>
    <rPh sb="2" eb="4">
      <t>キカン</t>
    </rPh>
    <phoneticPr fontId="3"/>
  </si>
  <si>
    <t>～</t>
    <phoneticPr fontId="3"/>
  </si>
  <si>
    <t>新環状道路建設事務所（新倉河口湖トンネル）</t>
    <phoneticPr fontId="3"/>
  </si>
  <si>
    <t>大月市七保町瀬戸３０６４</t>
    <phoneticPr fontId="3"/>
  </si>
  <si>
    <t>電気使用量・契約電力等実績一覧（令和5年度）</t>
    <rPh sb="0" eb="2">
      <t>デンキ</t>
    </rPh>
    <rPh sb="2" eb="5">
      <t>シヨウリョウ</t>
    </rPh>
    <rPh sb="6" eb="8">
      <t>ケイヤク</t>
    </rPh>
    <rPh sb="8" eb="10">
      <t>デンリョク</t>
    </rPh>
    <rPh sb="10" eb="11">
      <t>トウ</t>
    </rPh>
    <rPh sb="11" eb="13">
      <t>ジッセキ</t>
    </rPh>
    <rPh sb="13" eb="15">
      <t>イチラン</t>
    </rPh>
    <rPh sb="16" eb="18">
      <t>レイワ</t>
    </rPh>
    <rPh sb="19" eb="21">
      <t>ネンド</t>
    </rPh>
    <phoneticPr fontId="3"/>
  </si>
  <si>
    <t>新環状道路建設事務所（大蔵経寺山トンネル）</t>
    <phoneticPr fontId="3"/>
  </si>
  <si>
    <t>新環状道路建設事務所（愛宕トンネル東口）</t>
    <phoneticPr fontId="3"/>
  </si>
  <si>
    <t>新環状道路建設事務所（新御坂トンネル（河口））</t>
    <phoneticPr fontId="3"/>
  </si>
  <si>
    <t>新環状道路建設事務所（新御坂トンネル（藤野木））</t>
    <phoneticPr fontId="3"/>
  </si>
  <si>
    <t>新環状道路建設事務所（万力八幡トンネル）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</si>
</sst>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_);[Red]\(#,##0\)"/>
    <numFmt numFmtId="178" formatCode="0_);[Red]\(0\)"/>
    <numFmt numFmtId="179" formatCode="0_ "/>
    <numFmt numFmtId="180" formatCode="[$-411]ge\.m\.d;@"/>
  </numFmts>
  <fonts count="19">
    <font>
      <sz val="11"/>
      <color theme="1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1" xfId="0" applyFont="1" applyBorder="1" applyAlignment="1">
      <alignment vertical="center" wrapText="1"/>
    </xf>
    <xf numFmtId="177" fontId="2" fillId="0" borderId="1" xfId="0" applyNumberFormat="1" applyFont="1" applyBorder="1" applyAlignment="1">
      <alignment vertical="center" shrinkToFit="1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vertical="center" shrinkToFit="1"/>
    </xf>
    <xf numFmtId="178" fontId="2" fillId="0" borderId="0" xfId="0" applyNumberFormat="1" applyFont="1">
      <alignment vertical="center"/>
    </xf>
    <xf numFmtId="176" fontId="2" fillId="0" borderId="0" xfId="0" applyNumberFormat="1" applyFont="1" applyAlignment="1">
      <alignment vertical="center" shrinkToFi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38" fontId="2" fillId="0" borderId="0" xfId="1" applyFont="1">
      <alignment vertical="center"/>
    </xf>
    <xf numFmtId="0" fontId="2" fillId="0" borderId="3" xfId="0" applyFont="1" applyBorder="1" applyAlignment="1">
      <alignment horizontal="centerContinuous" vertical="center"/>
    </xf>
    <xf numFmtId="38" fontId="2" fillId="0" borderId="3" xfId="1" applyFont="1" applyBorder="1" applyAlignment="1">
      <alignment horizontal="centerContinuous" vertical="center"/>
    </xf>
    <xf numFmtId="38" fontId="2" fillId="0" borderId="4" xfId="1" applyFont="1" applyBorder="1" applyAlignment="1">
      <alignment horizontal="centerContinuous"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2" fillId="0" borderId="7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38" fontId="2" fillId="0" borderId="3" xfId="1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38" fontId="2" fillId="0" borderId="1" xfId="1" applyFont="1" applyBorder="1" applyAlignment="1">
      <alignment vertical="center" shrinkToFit="1"/>
    </xf>
    <xf numFmtId="0" fontId="2" fillId="0" borderId="6" xfId="0" applyFont="1" applyBorder="1" applyAlignment="1">
      <alignment horizontal="center" vertical="center" shrinkToFit="1"/>
    </xf>
    <xf numFmtId="38" fontId="2" fillId="0" borderId="6" xfId="1" applyFont="1" applyBorder="1" applyAlignment="1">
      <alignment vertical="center" shrinkToFit="1"/>
    </xf>
    <xf numFmtId="38" fontId="2" fillId="0" borderId="0" xfId="0" applyNumberFormat="1" applyFont="1" applyAlignment="1">
      <alignment vertical="center" shrinkToFit="1"/>
    </xf>
    <xf numFmtId="38" fontId="2" fillId="0" borderId="0" xfId="1" applyFont="1" applyAlignment="1">
      <alignment vertical="center" shrinkToFit="1"/>
    </xf>
    <xf numFmtId="0" fontId="5" fillId="0" borderId="1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Continuous" vertical="center" shrinkToFit="1"/>
    </xf>
    <xf numFmtId="0" fontId="2" fillId="0" borderId="0" xfId="0" applyFont="1" applyFill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Continuous" vertical="center"/>
    </xf>
    <xf numFmtId="0" fontId="5" fillId="0" borderId="18" xfId="0" applyFont="1" applyFill="1" applyBorder="1" applyAlignment="1">
      <alignment horizontal="center" vertical="center" shrinkToFit="1"/>
    </xf>
    <xf numFmtId="179" fontId="2" fillId="0" borderId="1" xfId="0" applyNumberFormat="1" applyFont="1" applyFill="1" applyBorder="1" applyAlignment="1">
      <alignment vertical="center" shrinkToFi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vertical="center" shrinkToFit="1"/>
    </xf>
    <xf numFmtId="0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vertical="center" wrapText="1"/>
    </xf>
    <xf numFmtId="49" fontId="2" fillId="0" borderId="1" xfId="0" quotePrefix="1" applyNumberFormat="1" applyFont="1" applyFill="1" applyBorder="1" applyAlignment="1">
      <alignment vertical="center" wrapText="1"/>
    </xf>
    <xf numFmtId="0" fontId="2" fillId="0" borderId="19" xfId="0" applyNumberFormat="1" applyFont="1" applyFill="1" applyBorder="1" applyAlignment="1">
      <alignment vertical="center" wrapText="1"/>
    </xf>
    <xf numFmtId="0" fontId="2" fillId="0" borderId="20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 shrinkToFit="1"/>
    </xf>
    <xf numFmtId="0" fontId="0" fillId="0" borderId="0" xfId="0" applyNumberFormat="1" applyAlignment="1">
      <alignment vertical="center"/>
    </xf>
    <xf numFmtId="0" fontId="9" fillId="0" borderId="1" xfId="0" applyNumberFormat="1" applyFont="1" applyFill="1" applyBorder="1" applyAlignment="1">
      <alignment vertical="center" shrinkToFit="1"/>
    </xf>
    <xf numFmtId="0" fontId="9" fillId="0" borderId="1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vertical="center" wrapText="1"/>
    </xf>
    <xf numFmtId="49" fontId="9" fillId="0" borderId="1" xfId="0" quotePrefix="1" applyNumberFormat="1" applyFont="1" applyFill="1" applyBorder="1" applyAlignment="1">
      <alignment vertical="center" wrapText="1"/>
    </xf>
    <xf numFmtId="0" fontId="9" fillId="0" borderId="19" xfId="0" applyNumberFormat="1" applyFont="1" applyFill="1" applyBorder="1" applyAlignment="1">
      <alignment vertical="center" wrapText="1"/>
    </xf>
    <xf numFmtId="0" fontId="9" fillId="0" borderId="20" xfId="0" applyNumberFormat="1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vertical="center" wrapText="1" shrinkToFi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78" fontId="2" fillId="2" borderId="1" xfId="0" applyNumberFormat="1" applyFont="1" applyFill="1" applyBorder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177" fontId="11" fillId="2" borderId="1" xfId="0" applyNumberFormat="1" applyFont="1" applyFill="1" applyBorder="1" applyAlignment="1">
      <alignment vertical="center" shrinkToFit="1"/>
    </xf>
    <xf numFmtId="177" fontId="11" fillId="2" borderId="1" xfId="0" applyNumberFormat="1" applyFont="1" applyFill="1" applyBorder="1" applyAlignment="1">
      <alignment horizontal="right" vertical="center" shrinkToFi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quotePrefix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vertical="center" wrapText="1"/>
    </xf>
    <xf numFmtId="178" fontId="11" fillId="2" borderId="1" xfId="0" applyNumberFormat="1" applyFont="1" applyFill="1" applyBorder="1">
      <alignment vertical="center"/>
    </xf>
    <xf numFmtId="0" fontId="2" fillId="0" borderId="19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 shrinkToFit="1"/>
    </xf>
    <xf numFmtId="38" fontId="12" fillId="0" borderId="3" xfId="1" applyFont="1" applyFill="1" applyBorder="1" applyAlignment="1">
      <alignment vertical="center" shrinkToFit="1"/>
    </xf>
    <xf numFmtId="38" fontId="12" fillId="0" borderId="1" xfId="1" applyFont="1" applyFill="1" applyBorder="1" applyAlignment="1">
      <alignment vertical="center" shrinkToFit="1"/>
    </xf>
    <xf numFmtId="0" fontId="12" fillId="0" borderId="6" xfId="0" applyFont="1" applyFill="1" applyBorder="1" applyAlignment="1">
      <alignment horizontal="center" vertical="center" shrinkToFit="1"/>
    </xf>
    <xf numFmtId="38" fontId="12" fillId="0" borderId="6" xfId="1" applyFont="1" applyFill="1" applyBorder="1" applyAlignment="1">
      <alignment vertical="center" shrinkToFit="1"/>
    </xf>
    <xf numFmtId="0" fontId="12" fillId="0" borderId="0" xfId="0" applyFont="1" applyFill="1">
      <alignment vertical="center"/>
    </xf>
    <xf numFmtId="178" fontId="12" fillId="0" borderId="1" xfId="0" applyNumberFormat="1" applyFont="1" applyFill="1" applyBorder="1" applyAlignment="1">
      <alignment vertical="center" shrinkToFit="1"/>
    </xf>
    <xf numFmtId="178" fontId="12" fillId="0" borderId="1" xfId="0" applyNumberFormat="1" applyFont="1" applyFill="1" applyBorder="1">
      <alignment vertical="center"/>
    </xf>
    <xf numFmtId="176" fontId="12" fillId="0" borderId="0" xfId="0" applyNumberFormat="1" applyFont="1" applyFill="1" applyAlignment="1">
      <alignment vertical="center" shrinkToFit="1"/>
    </xf>
    <xf numFmtId="177" fontId="12" fillId="0" borderId="1" xfId="0" applyNumberFormat="1" applyFont="1" applyFill="1" applyBorder="1" applyAlignment="1">
      <alignment shrinkToFit="1"/>
    </xf>
    <xf numFmtId="177" fontId="12" fillId="0" borderId="1" xfId="0" applyNumberFormat="1" applyFont="1" applyFill="1" applyBorder="1" applyAlignment="1">
      <alignment horizontal="right" vertical="center" shrinkToFit="1"/>
    </xf>
    <xf numFmtId="178" fontId="12" fillId="0" borderId="0" xfId="0" applyNumberFormat="1" applyFont="1" applyFill="1">
      <alignment vertical="center"/>
    </xf>
    <xf numFmtId="176" fontId="12" fillId="0" borderId="0" xfId="0" applyNumberFormat="1" applyFont="1" applyFill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38" fontId="12" fillId="0" borderId="0" xfId="1" applyFont="1">
      <alignment vertical="center"/>
    </xf>
    <xf numFmtId="0" fontId="12" fillId="0" borderId="27" xfId="0" applyFont="1" applyFill="1" applyBorder="1" applyAlignment="1">
      <alignment horizontal="center" vertical="center" wrapText="1"/>
    </xf>
    <xf numFmtId="180" fontId="12" fillId="0" borderId="19" xfId="0" applyNumberFormat="1" applyFont="1" applyFill="1" applyBorder="1" applyAlignment="1">
      <alignment vertical="center" wrapText="1"/>
    </xf>
    <xf numFmtId="0" fontId="12" fillId="0" borderId="24" xfId="0" applyFont="1" applyFill="1" applyBorder="1" applyAlignment="1">
      <alignment vertical="center"/>
    </xf>
    <xf numFmtId="0" fontId="12" fillId="0" borderId="25" xfId="0" applyFont="1" applyFill="1" applyBorder="1" applyAlignment="1">
      <alignment vertical="center"/>
    </xf>
    <xf numFmtId="0" fontId="12" fillId="0" borderId="26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vertical="center" shrinkToFit="1"/>
    </xf>
    <xf numFmtId="57" fontId="12" fillId="0" borderId="20" xfId="0" applyNumberFormat="1" applyFont="1" applyFill="1" applyBorder="1" applyAlignment="1">
      <alignment horizontal="left" vertical="center" wrapText="1"/>
    </xf>
    <xf numFmtId="0" fontId="16" fillId="0" borderId="0" xfId="0" applyFont="1" applyFill="1">
      <alignment vertical="center"/>
    </xf>
    <xf numFmtId="0" fontId="11" fillId="0" borderId="0" xfId="0" applyFont="1" applyFill="1">
      <alignment vertical="center"/>
    </xf>
    <xf numFmtId="38" fontId="12" fillId="0" borderId="0" xfId="1" applyFont="1" applyFill="1">
      <alignment vertical="center"/>
    </xf>
    <xf numFmtId="0" fontId="12" fillId="0" borderId="3" xfId="0" applyFont="1" applyFill="1" applyBorder="1" applyAlignment="1">
      <alignment horizontal="centerContinuous" vertical="center"/>
    </xf>
    <xf numFmtId="38" fontId="12" fillId="0" borderId="3" xfId="1" applyFont="1" applyFill="1" applyBorder="1" applyAlignment="1">
      <alignment horizontal="centerContinuous" vertical="center"/>
    </xf>
    <xf numFmtId="38" fontId="12" fillId="0" borderId="4" xfId="1" applyFont="1" applyFill="1" applyBorder="1" applyAlignment="1">
      <alignment horizontal="centerContinuous" vertical="center"/>
    </xf>
    <xf numFmtId="0" fontId="12" fillId="0" borderId="6" xfId="0" applyFont="1" applyFill="1" applyBorder="1">
      <alignment vertical="center"/>
    </xf>
    <xf numFmtId="0" fontId="12" fillId="0" borderId="6" xfId="0" applyFont="1" applyFill="1" applyBorder="1" applyAlignment="1">
      <alignment horizontal="center" vertical="center"/>
    </xf>
    <xf numFmtId="38" fontId="12" fillId="0" borderId="6" xfId="1" applyFont="1" applyFill="1" applyBorder="1" applyAlignment="1">
      <alignment horizontal="center" vertical="center"/>
    </xf>
    <xf numFmtId="38" fontId="12" fillId="0" borderId="7" xfId="1" applyFont="1" applyFill="1" applyBorder="1" applyAlignment="1">
      <alignment horizontal="center" vertical="center"/>
    </xf>
    <xf numFmtId="38" fontId="12" fillId="0" borderId="0" xfId="0" applyNumberFormat="1" applyFont="1" applyFill="1" applyAlignment="1">
      <alignment vertical="center" shrinkToFit="1"/>
    </xf>
    <xf numFmtId="38" fontId="12" fillId="0" borderId="0" xfId="1" applyFont="1" applyFill="1" applyAlignment="1">
      <alignment vertical="center" shrinkToFit="1"/>
    </xf>
    <xf numFmtId="0" fontId="2" fillId="0" borderId="1" xfId="0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8" xfId="0" applyFont="1" applyFill="1" applyBorder="1">
      <alignment vertical="center"/>
    </xf>
    <xf numFmtId="0" fontId="12" fillId="0" borderId="11" xfId="0" applyFont="1" applyFill="1" applyBorder="1">
      <alignment vertical="center"/>
    </xf>
    <xf numFmtId="0" fontId="12" fillId="0" borderId="14" xfId="0" applyFont="1" applyFill="1" applyBorder="1">
      <alignment vertical="center"/>
    </xf>
    <xf numFmtId="0" fontId="12" fillId="0" borderId="9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vertical="center" wrapText="1"/>
    </xf>
    <xf numFmtId="176" fontId="12" fillId="0" borderId="9" xfId="1" applyNumberFormat="1" applyFont="1" applyFill="1" applyBorder="1" applyAlignment="1">
      <alignment vertical="center" shrinkToFit="1"/>
    </xf>
    <xf numFmtId="176" fontId="12" fillId="0" borderId="12" xfId="1" applyNumberFormat="1" applyFont="1" applyFill="1" applyBorder="1" applyAlignment="1">
      <alignment vertical="center" shrinkToFit="1"/>
    </xf>
    <xf numFmtId="176" fontId="12" fillId="0" borderId="15" xfId="1" applyNumberFormat="1" applyFont="1" applyFill="1" applyBorder="1" applyAlignment="1">
      <alignment vertical="center" shrinkToFit="1"/>
    </xf>
    <xf numFmtId="176" fontId="17" fillId="0" borderId="9" xfId="1" applyNumberFormat="1" applyFont="1" applyFill="1" applyBorder="1" applyAlignment="1">
      <alignment horizontal="center" vertical="center" shrinkToFit="1"/>
    </xf>
    <xf numFmtId="176" fontId="17" fillId="0" borderId="12" xfId="1" applyNumberFormat="1" applyFont="1" applyFill="1" applyBorder="1" applyAlignment="1">
      <alignment horizontal="center" vertical="center" shrinkToFit="1"/>
    </xf>
    <xf numFmtId="176" fontId="17" fillId="0" borderId="15" xfId="1" applyNumberFormat="1" applyFont="1" applyFill="1" applyBorder="1" applyAlignment="1">
      <alignment horizontal="center" vertical="center" shrinkToFit="1"/>
    </xf>
    <xf numFmtId="176" fontId="17" fillId="0" borderId="3" xfId="1" applyNumberFormat="1" applyFont="1" applyFill="1" applyBorder="1" applyAlignment="1">
      <alignment horizontal="center" vertical="center" shrinkToFit="1"/>
    </xf>
    <xf numFmtId="176" fontId="17" fillId="0" borderId="1" xfId="1" applyNumberFormat="1" applyFont="1" applyFill="1" applyBorder="1" applyAlignment="1">
      <alignment horizontal="center" vertical="center" shrinkToFit="1"/>
    </xf>
    <xf numFmtId="176" fontId="17" fillId="0" borderId="6" xfId="1" applyNumberFormat="1" applyFont="1" applyFill="1" applyBorder="1" applyAlignment="1">
      <alignment horizontal="center" vertical="center" shrinkToFit="1"/>
    </xf>
    <xf numFmtId="176" fontId="12" fillId="0" borderId="10" xfId="1" applyNumberFormat="1" applyFont="1" applyFill="1" applyBorder="1" applyAlignment="1">
      <alignment vertical="center" shrinkToFit="1"/>
    </xf>
    <xf numFmtId="176" fontId="12" fillId="0" borderId="13" xfId="1" applyNumberFormat="1" applyFont="1" applyFill="1" applyBorder="1" applyAlignment="1">
      <alignment vertical="center" shrinkToFit="1"/>
    </xf>
    <xf numFmtId="176" fontId="12" fillId="0" borderId="16" xfId="1" applyNumberFormat="1" applyFont="1" applyFill="1" applyBorder="1" applyAlignment="1">
      <alignment vertical="center" shrinkToFit="1"/>
    </xf>
    <xf numFmtId="176" fontId="12" fillId="0" borderId="9" xfId="1" applyNumberFormat="1" applyFont="1" applyFill="1" applyBorder="1" applyAlignment="1">
      <alignment horizontal="center" vertical="center" shrinkToFit="1"/>
    </xf>
    <xf numFmtId="176" fontId="12" fillId="0" borderId="12" xfId="1" applyNumberFormat="1" applyFont="1" applyFill="1" applyBorder="1" applyAlignment="1">
      <alignment horizontal="center" vertical="center" shrinkToFit="1"/>
    </xf>
    <xf numFmtId="176" fontId="12" fillId="0" borderId="15" xfId="1" applyNumberFormat="1" applyFont="1" applyFill="1" applyBorder="1" applyAlignment="1">
      <alignment horizontal="center" vertical="center" shrinkToFit="1"/>
    </xf>
    <xf numFmtId="176" fontId="12" fillId="0" borderId="28" xfId="1" applyNumberFormat="1" applyFont="1" applyFill="1" applyBorder="1" applyAlignment="1">
      <alignment horizontal="center" vertical="center" shrinkToFit="1"/>
    </xf>
    <xf numFmtId="176" fontId="12" fillId="0" borderId="30" xfId="1" applyNumberFormat="1" applyFont="1" applyFill="1" applyBorder="1" applyAlignment="1">
      <alignment horizontal="center" vertical="center" shrinkToFit="1"/>
    </xf>
    <xf numFmtId="176" fontId="12" fillId="0" borderId="32" xfId="1" applyNumberFormat="1" applyFont="1" applyFill="1" applyBorder="1" applyAlignment="1">
      <alignment horizontal="center" vertical="center" shrinkToFit="1"/>
    </xf>
    <xf numFmtId="176" fontId="12" fillId="0" borderId="18" xfId="1" applyNumberFormat="1" applyFont="1" applyFill="1" applyBorder="1" applyAlignment="1">
      <alignment horizontal="center" vertical="center" shrinkToFit="1"/>
    </xf>
    <xf numFmtId="176" fontId="12" fillId="0" borderId="1" xfId="1" applyNumberFormat="1" applyFont="1" applyFill="1" applyBorder="1" applyAlignment="1">
      <alignment horizontal="center" vertical="center" shrinkToFit="1"/>
    </xf>
    <xf numFmtId="176" fontId="12" fillId="0" borderId="6" xfId="1" applyNumberFormat="1" applyFont="1" applyFill="1" applyBorder="1" applyAlignment="1">
      <alignment horizontal="center" vertical="center" shrinkToFit="1"/>
    </xf>
    <xf numFmtId="176" fontId="12" fillId="0" borderId="29" xfId="1" applyNumberFormat="1" applyFont="1" applyFill="1" applyBorder="1" applyAlignment="1">
      <alignment horizontal="center" vertical="center" shrinkToFit="1"/>
    </xf>
    <xf numFmtId="176" fontId="12" fillId="0" borderId="31" xfId="1" applyNumberFormat="1" applyFont="1" applyFill="1" applyBorder="1" applyAlignment="1">
      <alignment horizontal="center" vertical="center" shrinkToFit="1"/>
    </xf>
    <xf numFmtId="176" fontId="12" fillId="0" borderId="33" xfId="1" applyNumberFormat="1" applyFont="1" applyFill="1" applyBorder="1" applyAlignment="1">
      <alignment horizontal="center" vertical="center" shrinkToFit="1"/>
    </xf>
    <xf numFmtId="38" fontId="12" fillId="0" borderId="9" xfId="1" applyFont="1" applyFill="1" applyBorder="1" applyAlignment="1">
      <alignment vertical="center" shrinkToFit="1"/>
    </xf>
    <xf numFmtId="38" fontId="12" fillId="0" borderId="12" xfId="1" applyFont="1" applyFill="1" applyBorder="1" applyAlignment="1">
      <alignment vertical="center" shrinkToFit="1"/>
    </xf>
    <xf numFmtId="38" fontId="12" fillId="0" borderId="15" xfId="1" applyFont="1" applyFill="1" applyBorder="1" applyAlignment="1">
      <alignment vertical="center" shrinkToFit="1"/>
    </xf>
    <xf numFmtId="38" fontId="12" fillId="0" borderId="10" xfId="1" applyFont="1" applyFill="1" applyBorder="1" applyAlignment="1">
      <alignment vertical="center" shrinkToFit="1"/>
    </xf>
    <xf numFmtId="38" fontId="12" fillId="0" borderId="13" xfId="1" applyFont="1" applyFill="1" applyBorder="1" applyAlignment="1">
      <alignment vertical="center" shrinkToFit="1"/>
    </xf>
    <xf numFmtId="38" fontId="12" fillId="0" borderId="16" xfId="1" applyFont="1" applyFill="1" applyBorder="1" applyAlignment="1">
      <alignment vertical="center" shrinkToFit="1"/>
    </xf>
    <xf numFmtId="0" fontId="2" fillId="0" borderId="8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/>
    </xf>
    <xf numFmtId="38" fontId="2" fillId="0" borderId="9" xfId="1" applyFont="1" applyBorder="1" applyAlignment="1">
      <alignment vertical="center" shrinkToFit="1"/>
    </xf>
    <xf numFmtId="38" fontId="2" fillId="0" borderId="12" xfId="1" applyFont="1" applyBorder="1" applyAlignment="1">
      <alignment vertical="center" shrinkToFit="1"/>
    </xf>
    <xf numFmtId="38" fontId="2" fillId="0" borderId="15" xfId="1" applyFont="1" applyBorder="1" applyAlignment="1">
      <alignment vertical="center" shrinkToFit="1"/>
    </xf>
    <xf numFmtId="0" fontId="2" fillId="0" borderId="9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38" fontId="2" fillId="0" borderId="10" xfId="1" applyFont="1" applyBorder="1" applyAlignment="1">
      <alignment vertical="center" shrinkToFit="1"/>
    </xf>
    <xf numFmtId="38" fontId="2" fillId="0" borderId="13" xfId="1" applyFont="1" applyBorder="1" applyAlignment="1">
      <alignment vertical="center" shrinkToFit="1"/>
    </xf>
    <xf numFmtId="38" fontId="2" fillId="0" borderId="16" xfId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676275</xdr:colOff>
      <xdr:row>1</xdr:row>
      <xdr:rowOff>257175</xdr:rowOff>
    </xdr:from>
    <xdr:to>
      <xdr:col>21</xdr:col>
      <xdr:colOff>0</xdr:colOff>
      <xdr:row>2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2723495" y="485775"/>
          <a:ext cx="1007745" cy="417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+mn-ea"/>
              <a:ea typeface="+mn-ea"/>
            </a:rPr>
            <a:t>※</a:t>
          </a:r>
          <a:r>
            <a:rPr kumimoji="1" lang="ja-JP" altLang="en-US" sz="800">
              <a:latin typeface="+mn-ea"/>
              <a:ea typeface="+mn-ea"/>
            </a:rPr>
            <a:t>予定期間</a:t>
          </a:r>
          <a:r>
            <a:rPr kumimoji="1" lang="en-US" altLang="ja-JP" sz="800">
              <a:latin typeface="+mn-ea"/>
              <a:ea typeface="+mn-ea"/>
            </a:rPr>
            <a:t>0.5</a:t>
          </a:r>
          <a:r>
            <a:rPr kumimoji="1" lang="ja-JP" altLang="en-US" sz="800">
              <a:latin typeface="+mn-ea"/>
              <a:ea typeface="+mn-ea"/>
            </a:rPr>
            <a:t>カ年</a:t>
          </a:r>
          <a:endParaRPr kumimoji="1" lang="en-US" altLang="ja-JP" sz="800">
            <a:latin typeface="+mn-ea"/>
            <a:ea typeface="+mn-ea"/>
          </a:endParaRPr>
        </a:p>
        <a:p>
          <a:r>
            <a:rPr kumimoji="1" lang="ja-JP" altLang="en-US" sz="800">
              <a:latin typeface="+mn-ea"/>
              <a:ea typeface="+mn-ea"/>
            </a:rPr>
            <a:t>（</a:t>
          </a:r>
          <a:r>
            <a:rPr kumimoji="1" lang="en-US" altLang="ja-JP" sz="800">
              <a:latin typeface="+mn-ea"/>
              <a:ea typeface="+mn-ea"/>
            </a:rPr>
            <a:t>R2.10.1</a:t>
          </a:r>
          <a:r>
            <a:rPr kumimoji="1" lang="ja-JP" altLang="en-US" sz="800">
              <a:latin typeface="+mn-ea"/>
              <a:ea typeface="+mn-ea"/>
            </a:rPr>
            <a:t>～</a:t>
          </a:r>
          <a:r>
            <a:rPr kumimoji="1" lang="en-US" altLang="ja-JP" sz="800">
              <a:latin typeface="+mn-ea"/>
              <a:ea typeface="+mn-ea"/>
            </a:rPr>
            <a:t>R3.3.31</a:t>
          </a:r>
          <a:r>
            <a:rPr kumimoji="1" lang="ja-JP" altLang="en-US" sz="800">
              <a:latin typeface="+mn-ea"/>
              <a:ea typeface="+mn-ea"/>
            </a:rPr>
            <a:t>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  <pageSetUpPr fitToPage="1"/>
  </sheetPr>
  <dimension ref="A1:U13"/>
  <sheetViews>
    <sheetView view="pageBreakPreview" zoomScaleNormal="90" zoomScaleSheetLayoutView="100" workbookViewId="0">
      <pane xSplit="2" ySplit="2" topLeftCell="G3" activePane="bottomRight" state="frozen"/>
      <selection pane="topRight" activeCell="C1" sqref="C1"/>
      <selection pane="bottomLeft" activeCell="A3" sqref="A3"/>
      <selection pane="bottomRight" activeCell="F8" sqref="F8"/>
    </sheetView>
  </sheetViews>
  <sheetFormatPr defaultColWidth="9" defaultRowHeight="39.950000000000003" customHeight="1"/>
  <cols>
    <col min="1" max="1" width="4.625" style="7" customWidth="1"/>
    <col min="2" max="2" width="24.625" style="1" customWidth="1"/>
    <col min="3" max="3" width="28.625" style="1" customWidth="1"/>
    <col min="4" max="17" width="9.125" style="1" customWidth="1"/>
    <col min="18" max="19" width="14.625" style="1" customWidth="1"/>
    <col min="20" max="20" width="8.125" style="1" customWidth="1"/>
    <col min="21" max="16384" width="9" style="1"/>
  </cols>
  <sheetData>
    <row r="1" spans="1:21" ht="18" customHeight="1">
      <c r="A1" s="122" t="s">
        <v>192</v>
      </c>
      <c r="B1" s="123" t="s">
        <v>191</v>
      </c>
      <c r="C1" s="123" t="s">
        <v>190</v>
      </c>
      <c r="D1" s="121" t="s">
        <v>189</v>
      </c>
      <c r="E1" s="121" t="s">
        <v>188</v>
      </c>
      <c r="F1" s="121" t="s">
        <v>187</v>
      </c>
      <c r="G1" s="121" t="s">
        <v>186</v>
      </c>
      <c r="H1" s="121" t="s">
        <v>185</v>
      </c>
      <c r="I1" s="121" t="s">
        <v>184</v>
      </c>
      <c r="J1" s="123" t="s">
        <v>183</v>
      </c>
      <c r="K1" s="123"/>
      <c r="L1" s="124" t="s">
        <v>182</v>
      </c>
      <c r="M1" s="123" t="s">
        <v>181</v>
      </c>
      <c r="N1" s="123"/>
      <c r="O1" s="123" t="s">
        <v>180</v>
      </c>
      <c r="P1" s="123"/>
      <c r="Q1" s="121" t="s">
        <v>179</v>
      </c>
      <c r="R1" s="121" t="s">
        <v>1050</v>
      </c>
      <c r="S1" s="121" t="s">
        <v>1055</v>
      </c>
    </row>
    <row r="2" spans="1:21" ht="21.95" customHeight="1">
      <c r="A2" s="122"/>
      <c r="B2" s="123"/>
      <c r="C2" s="123"/>
      <c r="D2" s="121"/>
      <c r="E2" s="121"/>
      <c r="F2" s="121"/>
      <c r="G2" s="121"/>
      <c r="H2" s="121"/>
      <c r="I2" s="121"/>
      <c r="J2" s="11" t="s">
        <v>178</v>
      </c>
      <c r="K2" s="11" t="s">
        <v>177</v>
      </c>
      <c r="L2" s="124"/>
      <c r="M2" s="11" t="s">
        <v>176</v>
      </c>
      <c r="N2" s="11" t="s">
        <v>175</v>
      </c>
      <c r="O2" s="11" t="s">
        <v>174</v>
      </c>
      <c r="P2" s="11" t="s">
        <v>173</v>
      </c>
      <c r="Q2" s="121"/>
      <c r="R2" s="121"/>
      <c r="S2" s="121"/>
    </row>
    <row r="3" spans="1:21" ht="39.950000000000003" customHeight="1">
      <c r="A3" s="6">
        <v>1</v>
      </c>
      <c r="B3" s="64" t="s">
        <v>170</v>
      </c>
      <c r="C3" s="64" t="s">
        <v>194</v>
      </c>
      <c r="D3" s="65" t="s">
        <v>196</v>
      </c>
      <c r="E3" s="64" t="s">
        <v>4</v>
      </c>
      <c r="F3" s="66">
        <v>6000</v>
      </c>
      <c r="G3" s="66">
        <v>6000</v>
      </c>
      <c r="H3" s="66">
        <v>50</v>
      </c>
      <c r="I3" s="65" t="s">
        <v>3</v>
      </c>
      <c r="J3" s="65" t="s">
        <v>2</v>
      </c>
      <c r="K3" s="65" t="s">
        <v>2</v>
      </c>
      <c r="L3" s="65" t="s">
        <v>2</v>
      </c>
      <c r="M3" s="65" t="s">
        <v>2</v>
      </c>
      <c r="N3" s="65" t="s">
        <v>2</v>
      </c>
      <c r="O3" s="65" t="s">
        <v>1</v>
      </c>
      <c r="P3" s="65" t="s">
        <v>0</v>
      </c>
      <c r="Q3" s="68">
        <v>39</v>
      </c>
      <c r="R3" s="69" t="s">
        <v>1051</v>
      </c>
      <c r="S3" s="68">
        <f>'R2仕様書（別紙2）'!J4+'R2仕様書（別紙2）'!K4+'R2仕様書（別紙2）'!L4+'R2仕様書（別紙2）'!M4+'R2仕様書（別紙2）'!N4+'R2仕様書（別紙2）'!O4</f>
        <v>72649</v>
      </c>
      <c r="U3" s="8"/>
    </row>
    <row r="4" spans="1:21" ht="39.950000000000003" customHeight="1">
      <c r="A4" s="6">
        <v>2</v>
      </c>
      <c r="B4" s="64" t="s">
        <v>169</v>
      </c>
      <c r="C4" s="64" t="s">
        <v>205</v>
      </c>
      <c r="D4" s="65" t="s">
        <v>196</v>
      </c>
      <c r="E4" s="64" t="s">
        <v>4</v>
      </c>
      <c r="F4" s="66">
        <v>6000</v>
      </c>
      <c r="G4" s="66">
        <v>6000</v>
      </c>
      <c r="H4" s="66">
        <v>50</v>
      </c>
      <c r="I4" s="65" t="s">
        <v>3</v>
      </c>
      <c r="J4" s="65" t="s">
        <v>2</v>
      </c>
      <c r="K4" s="65" t="s">
        <v>2</v>
      </c>
      <c r="L4" s="65" t="s">
        <v>2</v>
      </c>
      <c r="M4" s="65" t="s">
        <v>2</v>
      </c>
      <c r="N4" s="65" t="s">
        <v>2</v>
      </c>
      <c r="O4" s="65" t="s">
        <v>1</v>
      </c>
      <c r="P4" s="65" t="s">
        <v>0</v>
      </c>
      <c r="Q4" s="68">
        <v>24</v>
      </c>
      <c r="R4" s="69" t="s">
        <v>1052</v>
      </c>
      <c r="S4" s="68">
        <f>'R2仕様書（別紙2）'!J7+'R2仕様書（別紙2）'!K7+'R2仕様書（別紙2）'!L7+'R2仕様書（別紙2）'!M7+'R2仕様書（別紙2）'!N7+'R2仕様書（別紙2）'!O7</f>
        <v>44878</v>
      </c>
      <c r="U4" s="8"/>
    </row>
    <row r="5" spans="1:21" ht="39.950000000000003" customHeight="1">
      <c r="A5" s="6">
        <v>3</v>
      </c>
      <c r="B5" s="64" t="s">
        <v>167</v>
      </c>
      <c r="C5" s="64" t="s">
        <v>203</v>
      </c>
      <c r="D5" s="65" t="s">
        <v>196</v>
      </c>
      <c r="E5" s="64" t="s">
        <v>4</v>
      </c>
      <c r="F5" s="66">
        <v>6000</v>
      </c>
      <c r="G5" s="66">
        <v>6000</v>
      </c>
      <c r="H5" s="66">
        <v>50</v>
      </c>
      <c r="I5" s="65" t="s">
        <v>3</v>
      </c>
      <c r="J5" s="65" t="s">
        <v>2</v>
      </c>
      <c r="K5" s="65" t="s">
        <v>2</v>
      </c>
      <c r="L5" s="65" t="s">
        <v>2</v>
      </c>
      <c r="M5" s="65" t="s">
        <v>2</v>
      </c>
      <c r="N5" s="65" t="s">
        <v>2</v>
      </c>
      <c r="O5" s="65" t="s">
        <v>1</v>
      </c>
      <c r="P5" s="65" t="s">
        <v>0</v>
      </c>
      <c r="Q5" s="68">
        <v>30</v>
      </c>
      <c r="R5" s="69" t="s">
        <v>1052</v>
      </c>
      <c r="S5" s="68">
        <f>'R2仕様書（別紙2）'!J10+'R2仕様書（別紙2）'!K10+'R2仕様書（別紙2）'!L10+'R2仕様書（別紙2）'!M10+'R2仕様書（別紙2）'!N10+'R2仕様書（別紙2）'!O10</f>
        <v>50473</v>
      </c>
      <c r="U5" s="8"/>
    </row>
    <row r="6" spans="1:21" ht="39.950000000000003" customHeight="1">
      <c r="A6" s="6">
        <v>4</v>
      </c>
      <c r="B6" s="74" t="s">
        <v>1057</v>
      </c>
      <c r="C6" s="74" t="s">
        <v>1064</v>
      </c>
      <c r="D6" s="67" t="s">
        <v>196</v>
      </c>
      <c r="E6" s="74" t="s">
        <v>4</v>
      </c>
      <c r="F6" s="75">
        <v>6000</v>
      </c>
      <c r="G6" s="75">
        <v>6000</v>
      </c>
      <c r="H6" s="75">
        <v>50</v>
      </c>
      <c r="I6" s="67" t="s">
        <v>3</v>
      </c>
      <c r="J6" s="67" t="s">
        <v>2</v>
      </c>
      <c r="K6" s="67" t="s">
        <v>2</v>
      </c>
      <c r="L6" s="67" t="s">
        <v>2</v>
      </c>
      <c r="M6" s="67" t="s">
        <v>1079</v>
      </c>
      <c r="N6" s="67" t="s">
        <v>2</v>
      </c>
      <c r="O6" s="65" t="s">
        <v>1</v>
      </c>
      <c r="P6" s="65" t="s">
        <v>0</v>
      </c>
      <c r="Q6" s="68">
        <v>21</v>
      </c>
      <c r="R6" s="68">
        <f>'R2仕様書（別紙2）'!P13*2+('R2仕様書（別紙2）'!J13+'R2仕様書（別紙2）'!K13+'R2仕様書（別紙2）'!L13+'R2仕様書（別紙2）'!M13+'R2仕様書（別紙2）'!N13+'R2仕様書（別紙2）'!O13)</f>
        <v>275681</v>
      </c>
      <c r="S6" s="69" t="s">
        <v>1053</v>
      </c>
      <c r="U6" s="8"/>
    </row>
    <row r="7" spans="1:21" ht="39.950000000000003" customHeight="1">
      <c r="A7" s="6">
        <v>5</v>
      </c>
      <c r="B7" s="64" t="s">
        <v>166</v>
      </c>
      <c r="C7" s="64" t="s">
        <v>197</v>
      </c>
      <c r="D7" s="65" t="s">
        <v>196</v>
      </c>
      <c r="E7" s="64" t="s">
        <v>4</v>
      </c>
      <c r="F7" s="66">
        <v>6000</v>
      </c>
      <c r="G7" s="66">
        <v>6000</v>
      </c>
      <c r="H7" s="66">
        <v>50</v>
      </c>
      <c r="I7" s="65" t="s">
        <v>3</v>
      </c>
      <c r="J7" s="65" t="s">
        <v>2</v>
      </c>
      <c r="K7" s="65" t="s">
        <v>2</v>
      </c>
      <c r="L7" s="65" t="s">
        <v>2</v>
      </c>
      <c r="M7" s="65" t="s">
        <v>1045</v>
      </c>
      <c r="N7" s="65" t="s">
        <v>2</v>
      </c>
      <c r="O7" s="65" t="s">
        <v>1</v>
      </c>
      <c r="P7" s="65" t="s">
        <v>0</v>
      </c>
      <c r="Q7" s="68">
        <f>'R2仕様書（別紙2）'!AN16</f>
        <v>127</v>
      </c>
      <c r="R7" s="68">
        <f>'R2仕様書（別紙2）'!P16*2+('R2仕様書（別紙2）'!J16+'R2仕様書（別紙2）'!K16+'R2仕様書（別紙2）'!L16+'R2仕様書（別紙2）'!M16+'R2仕様書（別紙2）'!N16+'R2仕様書（別紙2）'!O16)</f>
        <v>910407</v>
      </c>
      <c r="S7" s="69" t="s">
        <v>1052</v>
      </c>
      <c r="U7" s="8"/>
    </row>
    <row r="8" spans="1:21" ht="39.950000000000003" customHeight="1">
      <c r="A8" s="6">
        <v>6</v>
      </c>
      <c r="B8" s="64" t="s">
        <v>165</v>
      </c>
      <c r="C8" s="64" t="s">
        <v>198</v>
      </c>
      <c r="D8" s="65" t="s">
        <v>196</v>
      </c>
      <c r="E8" s="64" t="s">
        <v>4</v>
      </c>
      <c r="F8" s="66">
        <v>6000</v>
      </c>
      <c r="G8" s="66">
        <v>6000</v>
      </c>
      <c r="H8" s="66">
        <v>50</v>
      </c>
      <c r="I8" s="65" t="s">
        <v>3</v>
      </c>
      <c r="J8" s="65" t="s">
        <v>2</v>
      </c>
      <c r="K8" s="65" t="s">
        <v>2</v>
      </c>
      <c r="L8" s="65" t="s">
        <v>2</v>
      </c>
      <c r="M8" s="65" t="s">
        <v>2</v>
      </c>
      <c r="N8" s="65" t="s">
        <v>164</v>
      </c>
      <c r="O8" s="65" t="s">
        <v>1</v>
      </c>
      <c r="P8" s="65" t="s">
        <v>0</v>
      </c>
      <c r="Q8" s="68">
        <f>'R2仕様書（別紙2）'!AN19</f>
        <v>7</v>
      </c>
      <c r="R8" s="68">
        <f>'R2仕様書（別紙2）'!P19*2+('R2仕様書（別紙2）'!J19+'R2仕様書（別紙2）'!K19+'R2仕様書（別紙2）'!L19+'R2仕様書（別紙2）'!M19+'R2仕様書（別紙2）'!N19+'R2仕様書（別紙2）'!O19)</f>
        <v>49271</v>
      </c>
      <c r="S8" s="69" t="s">
        <v>1053</v>
      </c>
      <c r="U8" s="8"/>
    </row>
    <row r="9" spans="1:21" ht="39.950000000000003" customHeight="1">
      <c r="A9" s="6">
        <v>7</v>
      </c>
      <c r="B9" s="64" t="s">
        <v>163</v>
      </c>
      <c r="C9" s="64" t="s">
        <v>199</v>
      </c>
      <c r="D9" s="65" t="s">
        <v>196</v>
      </c>
      <c r="E9" s="64" t="s">
        <v>4</v>
      </c>
      <c r="F9" s="66">
        <v>6000</v>
      </c>
      <c r="G9" s="66">
        <v>6000</v>
      </c>
      <c r="H9" s="66">
        <v>50</v>
      </c>
      <c r="I9" s="65" t="s">
        <v>3</v>
      </c>
      <c r="J9" s="65" t="s">
        <v>2</v>
      </c>
      <c r="K9" s="65" t="s">
        <v>2</v>
      </c>
      <c r="L9" s="65" t="s">
        <v>2</v>
      </c>
      <c r="M9" s="65" t="s">
        <v>2</v>
      </c>
      <c r="N9" s="65" t="s">
        <v>2</v>
      </c>
      <c r="O9" s="65" t="s">
        <v>1</v>
      </c>
      <c r="P9" s="65" t="s">
        <v>0</v>
      </c>
      <c r="Q9" s="68">
        <f>'R2仕様書（別紙2）'!AN22</f>
        <v>105</v>
      </c>
      <c r="R9" s="68">
        <f>'R2仕様書（別紙2）'!P22*2+('R2仕様書（別紙2）'!J22+'R2仕様書（別紙2）'!K22+'R2仕様書（別紙2）'!L22+'R2仕様書（別紙2）'!M22+'R2仕様書（別紙2）'!N22+'R2仕様書（別紙2）'!O22)</f>
        <v>677862</v>
      </c>
      <c r="S9" s="69" t="s">
        <v>1054</v>
      </c>
      <c r="U9" s="8"/>
    </row>
    <row r="10" spans="1:21" ht="39.950000000000003" customHeight="1">
      <c r="A10" s="6">
        <v>8</v>
      </c>
      <c r="B10" s="64" t="s">
        <v>162</v>
      </c>
      <c r="C10" s="64" t="s">
        <v>200</v>
      </c>
      <c r="D10" s="65" t="s">
        <v>196</v>
      </c>
      <c r="E10" s="64" t="s">
        <v>4</v>
      </c>
      <c r="F10" s="66">
        <v>6000</v>
      </c>
      <c r="G10" s="66">
        <v>6000</v>
      </c>
      <c r="H10" s="66">
        <v>50</v>
      </c>
      <c r="I10" s="65" t="s">
        <v>3</v>
      </c>
      <c r="J10" s="65" t="s">
        <v>2</v>
      </c>
      <c r="K10" s="65" t="s">
        <v>2</v>
      </c>
      <c r="L10" s="65" t="s">
        <v>2</v>
      </c>
      <c r="M10" s="67" t="s">
        <v>1047</v>
      </c>
      <c r="N10" s="65" t="s">
        <v>2</v>
      </c>
      <c r="O10" s="65" t="s">
        <v>1</v>
      </c>
      <c r="P10" s="65" t="s">
        <v>0</v>
      </c>
      <c r="Q10" s="68">
        <f>'R2仕様書（別紙2）'!AN25</f>
        <v>115</v>
      </c>
      <c r="R10" s="68">
        <f>'R2仕様書（別紙2）'!P25*2+('R2仕様書（別紙2）'!J25+'R2仕様書（別紙2）'!K25+'R2仕様書（別紙2）'!L25+'R2仕様書（別紙2）'!M25+'R2仕様書（別紙2）'!N25+'R2仕様書（別紙2）'!O25)</f>
        <v>825829</v>
      </c>
      <c r="S10" s="69" t="s">
        <v>1053</v>
      </c>
      <c r="U10" s="8"/>
    </row>
    <row r="11" spans="1:21" ht="39.950000000000003" customHeight="1">
      <c r="A11" s="6">
        <v>9</v>
      </c>
      <c r="B11" s="64" t="s">
        <v>161</v>
      </c>
      <c r="C11" s="64" t="s">
        <v>201</v>
      </c>
      <c r="D11" s="65" t="s">
        <v>196</v>
      </c>
      <c r="E11" s="64" t="s">
        <v>4</v>
      </c>
      <c r="F11" s="66">
        <v>6000</v>
      </c>
      <c r="G11" s="66">
        <v>6000</v>
      </c>
      <c r="H11" s="66">
        <v>50</v>
      </c>
      <c r="I11" s="65" t="s">
        <v>3</v>
      </c>
      <c r="J11" s="65" t="s">
        <v>2</v>
      </c>
      <c r="K11" s="65" t="s">
        <v>2</v>
      </c>
      <c r="L11" s="65" t="s">
        <v>2</v>
      </c>
      <c r="M11" s="65" t="s">
        <v>1048</v>
      </c>
      <c r="N11" s="65" t="s">
        <v>77</v>
      </c>
      <c r="O11" s="65" t="s">
        <v>1</v>
      </c>
      <c r="P11" s="65" t="s">
        <v>0</v>
      </c>
      <c r="Q11" s="68">
        <f>'R2仕様書（別紙2）'!AN28</f>
        <v>20</v>
      </c>
      <c r="R11" s="68">
        <f>'R2仕様書（別紙2）'!P28*2+('R2仕様書（別紙2）'!J28+'R2仕様書（別紙2）'!K28+'R2仕様書（別紙2）'!L28+'R2仕様書（別紙2）'!M28+'R2仕様書（別紙2）'!N28+'R2仕様書（別紙2）'!O28)</f>
        <v>168587</v>
      </c>
      <c r="S11" s="69" t="s">
        <v>1052</v>
      </c>
      <c r="U11" s="8"/>
    </row>
    <row r="12" spans="1:21" ht="39.950000000000003" customHeight="1">
      <c r="A12" s="6">
        <v>10</v>
      </c>
      <c r="B12" s="64" t="s">
        <v>160</v>
      </c>
      <c r="C12" s="64" t="s">
        <v>202</v>
      </c>
      <c r="D12" s="65" t="s">
        <v>196</v>
      </c>
      <c r="E12" s="64" t="s">
        <v>4</v>
      </c>
      <c r="F12" s="66">
        <v>6000</v>
      </c>
      <c r="G12" s="66">
        <v>6000</v>
      </c>
      <c r="H12" s="66">
        <v>50</v>
      </c>
      <c r="I12" s="65" t="s">
        <v>3</v>
      </c>
      <c r="J12" s="65" t="s">
        <v>2</v>
      </c>
      <c r="K12" s="65" t="s">
        <v>2</v>
      </c>
      <c r="L12" s="65" t="s">
        <v>2</v>
      </c>
      <c r="M12" s="65" t="s">
        <v>1049</v>
      </c>
      <c r="N12" s="65" t="s">
        <v>2</v>
      </c>
      <c r="O12" s="65" t="s">
        <v>1</v>
      </c>
      <c r="P12" s="65" t="s">
        <v>0</v>
      </c>
      <c r="Q12" s="68">
        <f>'R2仕様書（別紙2）'!AN31</f>
        <v>119</v>
      </c>
      <c r="R12" s="68">
        <f>'R2仕様書（別紙2）'!P31*2+('R2仕様書（別紙2）'!J31+'R2仕様書（別紙2）'!K31+'R2仕様書（別紙2）'!L31+'R2仕様書（別紙2）'!M31+'R2仕様書（別紙2）'!N31+'R2仕様書（別紙2）'!O31)</f>
        <v>481942</v>
      </c>
      <c r="S12" s="69" t="s">
        <v>1053</v>
      </c>
      <c r="U12" s="8"/>
    </row>
    <row r="13" spans="1:21" ht="12">
      <c r="Q13" s="2">
        <f>SUM(Q3:Q12)</f>
        <v>607</v>
      </c>
      <c r="R13" s="2">
        <f>SUM(R3:R12)</f>
        <v>3389579</v>
      </c>
      <c r="S13" s="2">
        <f>SUM(S3:S12)</f>
        <v>168000</v>
      </c>
      <c r="U13" s="8"/>
    </row>
  </sheetData>
  <autoFilter ref="A1:V13" xr:uid="{00000000-0009-0000-0000-000000000000}">
    <filterColumn colId="9" showButton="0"/>
    <filterColumn colId="12" showButton="0"/>
    <filterColumn colId="14" showButton="0"/>
  </autoFilter>
  <mergeCells count="16">
    <mergeCell ref="F1:F2"/>
    <mergeCell ref="S1:S2"/>
    <mergeCell ref="A1:A2"/>
    <mergeCell ref="B1:B2"/>
    <mergeCell ref="C1:C2"/>
    <mergeCell ref="D1:D2"/>
    <mergeCell ref="E1:E2"/>
    <mergeCell ref="O1:P1"/>
    <mergeCell ref="Q1:Q2"/>
    <mergeCell ref="R1:R2"/>
    <mergeCell ref="G1:G2"/>
    <mergeCell ref="H1:H2"/>
    <mergeCell ref="I1:I2"/>
    <mergeCell ref="J1:K1"/>
    <mergeCell ref="L1:L2"/>
    <mergeCell ref="M1:N1"/>
  </mergeCells>
  <phoneticPr fontId="3"/>
  <printOptions horizontalCentered="1"/>
  <pageMargins left="0.59055118110236227" right="0.59055118110236227" top="0.98425196850393704" bottom="0.78740157480314965" header="0.59055118110236227" footer="0.59055118110236227"/>
  <pageSetup paperSize="9" scale="63" fitToHeight="10" orientation="landscape" r:id="rId1"/>
  <headerFooter>
    <oddHeader>&amp;L&amp;12【仕様書　別紙１】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X10"/>
  <sheetViews>
    <sheetView tabSelected="1" view="pageBreakPreview" zoomScale="90" zoomScaleNormal="90" zoomScaleSheetLayoutView="90" workbookViewId="0">
      <pane xSplit="2" ySplit="2" topLeftCell="E3" activePane="bottomRight" state="frozen"/>
      <selection pane="topRight" activeCell="C1" sqref="C1"/>
      <selection pane="bottomLeft" activeCell="A3" sqref="A3"/>
      <selection pane="bottomRight" activeCell="U3" sqref="U3:U9"/>
    </sheetView>
  </sheetViews>
  <sheetFormatPr defaultColWidth="9" defaultRowHeight="39.950000000000003" customHeight="1"/>
  <cols>
    <col min="1" max="1" width="4.625" style="94" customWidth="1"/>
    <col min="2" max="2" width="24.625" style="88" customWidth="1"/>
    <col min="3" max="3" width="28.625" style="88" customWidth="1"/>
    <col min="4" max="4" width="7.875" style="88" customWidth="1"/>
    <col min="5" max="5" width="4.5" style="88" customWidth="1"/>
    <col min="6" max="6" width="7.875" style="88" customWidth="1"/>
    <col min="7" max="20" width="9.125" style="88" customWidth="1"/>
    <col min="21" max="21" width="14.625" style="88" customWidth="1"/>
    <col min="22" max="22" width="14.625" style="88" hidden="1" customWidth="1"/>
    <col min="23" max="23" width="8.125" style="88" customWidth="1"/>
    <col min="24" max="16384" width="9" style="88"/>
  </cols>
  <sheetData>
    <row r="1" spans="1:24" ht="18" customHeight="1">
      <c r="A1" s="126" t="s">
        <v>192</v>
      </c>
      <c r="B1" s="127" t="s">
        <v>191</v>
      </c>
      <c r="C1" s="127" t="s">
        <v>190</v>
      </c>
      <c r="D1" s="128" t="s">
        <v>1090</v>
      </c>
      <c r="E1" s="129"/>
      <c r="F1" s="130"/>
      <c r="G1" s="125" t="s">
        <v>189</v>
      </c>
      <c r="H1" s="125" t="s">
        <v>188</v>
      </c>
      <c r="I1" s="125" t="s">
        <v>187</v>
      </c>
      <c r="J1" s="125" t="s">
        <v>186</v>
      </c>
      <c r="K1" s="125" t="s">
        <v>185</v>
      </c>
      <c r="L1" s="125" t="s">
        <v>184</v>
      </c>
      <c r="M1" s="127" t="s">
        <v>183</v>
      </c>
      <c r="N1" s="127"/>
      <c r="O1" s="131" t="s">
        <v>182</v>
      </c>
      <c r="P1" s="127" t="s">
        <v>181</v>
      </c>
      <c r="Q1" s="127"/>
      <c r="R1" s="127" t="s">
        <v>180</v>
      </c>
      <c r="S1" s="127"/>
      <c r="T1" s="125" t="s">
        <v>179</v>
      </c>
      <c r="U1" s="125" t="s">
        <v>1088</v>
      </c>
      <c r="V1" s="125" t="s">
        <v>1055</v>
      </c>
    </row>
    <row r="2" spans="1:24" ht="21.95" customHeight="1">
      <c r="A2" s="126"/>
      <c r="B2" s="127"/>
      <c r="C2" s="127"/>
      <c r="D2" s="103"/>
      <c r="E2" s="104"/>
      <c r="F2" s="105"/>
      <c r="G2" s="125"/>
      <c r="H2" s="125"/>
      <c r="I2" s="125"/>
      <c r="J2" s="125"/>
      <c r="K2" s="125"/>
      <c r="L2" s="125"/>
      <c r="M2" s="97" t="s">
        <v>178</v>
      </c>
      <c r="N2" s="97" t="s">
        <v>177</v>
      </c>
      <c r="O2" s="131"/>
      <c r="P2" s="97" t="s">
        <v>176</v>
      </c>
      <c r="Q2" s="97" t="s">
        <v>175</v>
      </c>
      <c r="R2" s="97" t="s">
        <v>174</v>
      </c>
      <c r="S2" s="97" t="s">
        <v>173</v>
      </c>
      <c r="T2" s="125"/>
      <c r="U2" s="125"/>
      <c r="V2" s="125"/>
    </row>
    <row r="3" spans="1:24" ht="39.950000000000003" customHeight="1">
      <c r="A3" s="89">
        <v>1</v>
      </c>
      <c r="B3" s="71" t="s">
        <v>1057</v>
      </c>
      <c r="C3" s="71" t="s">
        <v>1093</v>
      </c>
      <c r="D3" s="102">
        <v>45748</v>
      </c>
      <c r="E3" s="101" t="s">
        <v>1091</v>
      </c>
      <c r="F3" s="108">
        <v>46112</v>
      </c>
      <c r="G3" s="96" t="s">
        <v>196</v>
      </c>
      <c r="H3" s="71" t="s">
        <v>4</v>
      </c>
      <c r="I3" s="90">
        <v>6000</v>
      </c>
      <c r="J3" s="90">
        <v>6000</v>
      </c>
      <c r="K3" s="90">
        <v>50</v>
      </c>
      <c r="L3" s="96" t="s">
        <v>3</v>
      </c>
      <c r="M3" s="96" t="s">
        <v>2</v>
      </c>
      <c r="N3" s="96" t="s">
        <v>2</v>
      </c>
      <c r="O3" s="96" t="s">
        <v>2</v>
      </c>
      <c r="P3" s="96" t="s">
        <v>1079</v>
      </c>
      <c r="Q3" s="96" t="s">
        <v>2</v>
      </c>
      <c r="R3" s="96" t="s">
        <v>1</v>
      </c>
      <c r="S3" s="106" t="s">
        <v>0</v>
      </c>
      <c r="T3" s="107">
        <v>21</v>
      </c>
      <c r="U3" s="92">
        <v>108383</v>
      </c>
      <c r="V3" s="93" t="s">
        <v>1051</v>
      </c>
      <c r="X3" s="91"/>
    </row>
    <row r="4" spans="1:24" ht="39.950000000000003" customHeight="1">
      <c r="A4" s="89">
        <v>2</v>
      </c>
      <c r="B4" s="71" t="s">
        <v>1095</v>
      </c>
      <c r="C4" s="71" t="s">
        <v>197</v>
      </c>
      <c r="D4" s="102">
        <v>45748</v>
      </c>
      <c r="E4" s="101" t="s">
        <v>1091</v>
      </c>
      <c r="F4" s="108">
        <v>46112</v>
      </c>
      <c r="G4" s="96" t="s">
        <v>196</v>
      </c>
      <c r="H4" s="71" t="s">
        <v>4</v>
      </c>
      <c r="I4" s="90">
        <v>6000</v>
      </c>
      <c r="J4" s="90">
        <v>6000</v>
      </c>
      <c r="K4" s="90">
        <v>50</v>
      </c>
      <c r="L4" s="96" t="s">
        <v>3</v>
      </c>
      <c r="M4" s="96" t="s">
        <v>2</v>
      </c>
      <c r="N4" s="96" t="s">
        <v>2</v>
      </c>
      <c r="O4" s="96" t="s">
        <v>2</v>
      </c>
      <c r="P4" s="98" t="s">
        <v>1085</v>
      </c>
      <c r="Q4" s="96" t="s">
        <v>2</v>
      </c>
      <c r="R4" s="96" t="s">
        <v>1</v>
      </c>
      <c r="S4" s="106" t="s">
        <v>0</v>
      </c>
      <c r="T4" s="107">
        <v>116</v>
      </c>
      <c r="U4" s="92">
        <v>309042</v>
      </c>
      <c r="V4" s="93" t="s">
        <v>1051</v>
      </c>
      <c r="X4" s="91"/>
    </row>
    <row r="5" spans="1:24" ht="39.950000000000003" customHeight="1">
      <c r="A5" s="89">
        <v>3</v>
      </c>
      <c r="B5" s="71" t="s">
        <v>1096</v>
      </c>
      <c r="C5" s="71" t="s">
        <v>198</v>
      </c>
      <c r="D5" s="102">
        <v>45748</v>
      </c>
      <c r="E5" s="101" t="s">
        <v>1091</v>
      </c>
      <c r="F5" s="108">
        <v>46112</v>
      </c>
      <c r="G5" s="96" t="s">
        <v>196</v>
      </c>
      <c r="H5" s="71" t="s">
        <v>4</v>
      </c>
      <c r="I5" s="90">
        <v>6000</v>
      </c>
      <c r="J5" s="90">
        <v>6000</v>
      </c>
      <c r="K5" s="90">
        <v>50</v>
      </c>
      <c r="L5" s="96" t="s">
        <v>3</v>
      </c>
      <c r="M5" s="96" t="s">
        <v>2</v>
      </c>
      <c r="N5" s="96" t="s">
        <v>2</v>
      </c>
      <c r="O5" s="96" t="s">
        <v>2</v>
      </c>
      <c r="P5" s="96" t="s">
        <v>2</v>
      </c>
      <c r="Q5" s="96" t="s">
        <v>164</v>
      </c>
      <c r="R5" s="96" t="s">
        <v>1</v>
      </c>
      <c r="S5" s="106" t="s">
        <v>0</v>
      </c>
      <c r="T5" s="107">
        <v>7</v>
      </c>
      <c r="U5" s="92">
        <v>17898</v>
      </c>
      <c r="V5" s="93" t="s">
        <v>1051</v>
      </c>
      <c r="X5" s="91"/>
    </row>
    <row r="6" spans="1:24" ht="39.950000000000003" customHeight="1">
      <c r="A6" s="89">
        <v>4</v>
      </c>
      <c r="B6" s="71" t="s">
        <v>1097</v>
      </c>
      <c r="C6" s="71" t="s">
        <v>199</v>
      </c>
      <c r="D6" s="102">
        <v>45748</v>
      </c>
      <c r="E6" s="101" t="s">
        <v>1091</v>
      </c>
      <c r="F6" s="108">
        <v>46112</v>
      </c>
      <c r="G6" s="96" t="s">
        <v>196</v>
      </c>
      <c r="H6" s="71" t="s">
        <v>4</v>
      </c>
      <c r="I6" s="90">
        <v>6000</v>
      </c>
      <c r="J6" s="90">
        <v>6000</v>
      </c>
      <c r="K6" s="90">
        <v>50</v>
      </c>
      <c r="L6" s="96" t="s">
        <v>3</v>
      </c>
      <c r="M6" s="96" t="s">
        <v>2</v>
      </c>
      <c r="N6" s="96" t="s">
        <v>2</v>
      </c>
      <c r="O6" s="96" t="s">
        <v>2</v>
      </c>
      <c r="P6" s="96" t="s">
        <v>2</v>
      </c>
      <c r="Q6" s="96" t="s">
        <v>2</v>
      </c>
      <c r="R6" s="96" t="s">
        <v>1</v>
      </c>
      <c r="S6" s="106" t="s">
        <v>0</v>
      </c>
      <c r="T6" s="107">
        <f>'R6 仕様書（別紙2）'!AN13</f>
        <v>115</v>
      </c>
      <c r="U6" s="92">
        <v>237999</v>
      </c>
      <c r="V6" s="93" t="s">
        <v>1051</v>
      </c>
      <c r="X6" s="91"/>
    </row>
    <row r="7" spans="1:24" ht="39.950000000000003" customHeight="1">
      <c r="A7" s="89">
        <v>5</v>
      </c>
      <c r="B7" s="71" t="s">
        <v>1098</v>
      </c>
      <c r="C7" s="71" t="s">
        <v>200</v>
      </c>
      <c r="D7" s="102">
        <v>45748</v>
      </c>
      <c r="E7" s="101" t="s">
        <v>1091</v>
      </c>
      <c r="F7" s="108">
        <v>46112</v>
      </c>
      <c r="G7" s="96" t="s">
        <v>196</v>
      </c>
      <c r="H7" s="71" t="s">
        <v>4</v>
      </c>
      <c r="I7" s="90">
        <v>6000</v>
      </c>
      <c r="J7" s="90">
        <v>6000</v>
      </c>
      <c r="K7" s="90">
        <v>50</v>
      </c>
      <c r="L7" s="96" t="s">
        <v>3</v>
      </c>
      <c r="M7" s="96" t="s">
        <v>2</v>
      </c>
      <c r="N7" s="96" t="s">
        <v>2</v>
      </c>
      <c r="O7" s="96" t="s">
        <v>2</v>
      </c>
      <c r="P7" s="98" t="s">
        <v>1089</v>
      </c>
      <c r="Q7" s="96" t="s">
        <v>2</v>
      </c>
      <c r="R7" s="96" t="s">
        <v>1</v>
      </c>
      <c r="S7" s="106" t="s">
        <v>0</v>
      </c>
      <c r="T7" s="107">
        <v>115</v>
      </c>
      <c r="U7" s="92">
        <v>282697</v>
      </c>
      <c r="V7" s="93" t="s">
        <v>1051</v>
      </c>
      <c r="X7" s="91"/>
    </row>
    <row r="8" spans="1:24" ht="39.950000000000003" customHeight="1">
      <c r="A8" s="89">
        <v>6</v>
      </c>
      <c r="B8" s="71" t="s">
        <v>1099</v>
      </c>
      <c r="C8" s="71" t="s">
        <v>201</v>
      </c>
      <c r="D8" s="102">
        <v>45748</v>
      </c>
      <c r="E8" s="101" t="s">
        <v>1091</v>
      </c>
      <c r="F8" s="108">
        <v>46112</v>
      </c>
      <c r="G8" s="96" t="s">
        <v>196</v>
      </c>
      <c r="H8" s="71" t="s">
        <v>4</v>
      </c>
      <c r="I8" s="90">
        <v>6000</v>
      </c>
      <c r="J8" s="90">
        <v>6000</v>
      </c>
      <c r="K8" s="90">
        <v>50</v>
      </c>
      <c r="L8" s="96" t="s">
        <v>3</v>
      </c>
      <c r="M8" s="96" t="s">
        <v>2</v>
      </c>
      <c r="N8" s="96" t="s">
        <v>2</v>
      </c>
      <c r="O8" s="96" t="s">
        <v>2</v>
      </c>
      <c r="P8" s="98" t="s">
        <v>1086</v>
      </c>
      <c r="Q8" s="96" t="s">
        <v>77</v>
      </c>
      <c r="R8" s="96" t="s">
        <v>1</v>
      </c>
      <c r="S8" s="106" t="s">
        <v>0</v>
      </c>
      <c r="T8" s="107">
        <v>22</v>
      </c>
      <c r="U8" s="92">
        <v>77212</v>
      </c>
      <c r="V8" s="93" t="s">
        <v>1051</v>
      </c>
      <c r="X8" s="91"/>
    </row>
    <row r="9" spans="1:24" ht="39.950000000000003" customHeight="1">
      <c r="A9" s="89">
        <v>7</v>
      </c>
      <c r="B9" s="71" t="s">
        <v>1092</v>
      </c>
      <c r="C9" s="71" t="s">
        <v>202</v>
      </c>
      <c r="D9" s="102">
        <v>45748</v>
      </c>
      <c r="E9" s="101" t="s">
        <v>1091</v>
      </c>
      <c r="F9" s="108">
        <v>46112</v>
      </c>
      <c r="G9" s="96" t="s">
        <v>196</v>
      </c>
      <c r="H9" s="71" t="s">
        <v>4</v>
      </c>
      <c r="I9" s="90">
        <v>6000</v>
      </c>
      <c r="J9" s="90">
        <v>6000</v>
      </c>
      <c r="K9" s="90">
        <v>50</v>
      </c>
      <c r="L9" s="96" t="s">
        <v>3</v>
      </c>
      <c r="M9" s="96" t="s">
        <v>2</v>
      </c>
      <c r="N9" s="96" t="s">
        <v>2</v>
      </c>
      <c r="O9" s="96" t="s">
        <v>2</v>
      </c>
      <c r="P9" s="98" t="s">
        <v>1087</v>
      </c>
      <c r="Q9" s="96" t="s">
        <v>2</v>
      </c>
      <c r="R9" s="96" t="s">
        <v>1</v>
      </c>
      <c r="S9" s="106" t="s">
        <v>0</v>
      </c>
      <c r="T9" s="107">
        <v>121</v>
      </c>
      <c r="U9" s="92">
        <v>175762</v>
      </c>
      <c r="V9" s="93" t="s">
        <v>1051</v>
      </c>
      <c r="X9" s="91"/>
    </row>
    <row r="10" spans="1:24" ht="12">
      <c r="T10" s="95">
        <f>SUM(T3:T9)</f>
        <v>517</v>
      </c>
      <c r="U10" s="95">
        <f>SUM(U3:U9)</f>
        <v>1208993</v>
      </c>
      <c r="V10" s="95">
        <f>SUM(V3:V9)</f>
        <v>0</v>
      </c>
      <c r="X10" s="91"/>
    </row>
  </sheetData>
  <autoFilter ref="A1:Y10" xr:uid="{00000000-0009-0000-0000-000001000000}">
    <filterColumn colId="12" showButton="0"/>
    <filterColumn colId="15" showButton="0"/>
    <filterColumn colId="17" showButton="0"/>
  </autoFilter>
  <mergeCells count="17">
    <mergeCell ref="R1:S1"/>
    <mergeCell ref="T1:T2"/>
    <mergeCell ref="U1:U2"/>
    <mergeCell ref="V1:V2"/>
    <mergeCell ref="J1:J2"/>
    <mergeCell ref="K1:K2"/>
    <mergeCell ref="L1:L2"/>
    <mergeCell ref="M1:N1"/>
    <mergeCell ref="O1:O2"/>
    <mergeCell ref="P1:Q1"/>
    <mergeCell ref="I1:I2"/>
    <mergeCell ref="A1:A2"/>
    <mergeCell ref="B1:B2"/>
    <mergeCell ref="C1:C2"/>
    <mergeCell ref="G1:G2"/>
    <mergeCell ref="H1:H2"/>
    <mergeCell ref="D1:F1"/>
  </mergeCells>
  <phoneticPr fontId="3"/>
  <printOptions horizontalCentered="1"/>
  <pageMargins left="0.59055118110236227" right="0.59055118110236227" top="0.98425196850393704" bottom="0.78740157480314965" header="0.59055118110236227" footer="0.59055118110236227"/>
  <pageSetup paperSize="9" scale="62" fitToHeight="10" orientation="landscape" r:id="rId1"/>
  <headerFooter>
    <oddHeader>&amp;L&amp;12【仕様書　別紙１】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BA25"/>
  <sheetViews>
    <sheetView view="pageBreakPreview" zoomScale="90" zoomScaleNormal="90" zoomScaleSheetLayoutView="90" workbookViewId="0">
      <pane xSplit="2" ySplit="3" topLeftCell="C4" activePane="bottomRight" state="frozen"/>
      <selection sqref="A1:XFD1"/>
      <selection pane="topRight" sqref="A1:XFD1"/>
      <selection pane="bottomLeft" sqref="A1:XFD1"/>
      <selection pane="bottomRight" activeCell="P4" sqref="P4:P24"/>
    </sheetView>
  </sheetViews>
  <sheetFormatPr defaultColWidth="9" defaultRowHeight="20.100000000000001" customHeight="1"/>
  <cols>
    <col min="1" max="1" width="4.625" style="99" customWidth="1"/>
    <col min="2" max="2" width="24.625" style="99" customWidth="1"/>
    <col min="3" max="15" width="8.125" style="99" customWidth="1"/>
    <col min="16" max="16" width="8.625" style="99" customWidth="1"/>
    <col min="17" max="52" width="4.625" style="100" customWidth="1"/>
    <col min="53" max="16384" width="9" style="99"/>
  </cols>
  <sheetData>
    <row r="1" spans="1:53" ht="30" customHeight="1" thickBot="1">
      <c r="A1" s="109" t="s">
        <v>1094</v>
      </c>
      <c r="B1" s="88"/>
      <c r="C1" s="88"/>
      <c r="D1" s="88"/>
      <c r="E1" s="88"/>
      <c r="F1" s="88"/>
      <c r="G1" s="88"/>
      <c r="H1" s="110"/>
      <c r="I1" s="88"/>
      <c r="J1" s="88"/>
      <c r="K1" s="88"/>
      <c r="L1" s="88"/>
      <c r="M1" s="88"/>
      <c r="N1" s="88"/>
      <c r="O1" s="88"/>
      <c r="P1" s="88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</row>
    <row r="2" spans="1:53" ht="20.100000000000001" customHeight="1">
      <c r="A2" s="132" t="s">
        <v>192</v>
      </c>
      <c r="B2" s="134" t="s">
        <v>207</v>
      </c>
      <c r="C2" s="112" t="s">
        <v>208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3" t="s">
        <v>209</v>
      </c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 t="s">
        <v>210</v>
      </c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 t="s">
        <v>211</v>
      </c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4"/>
    </row>
    <row r="3" spans="1:53" ht="20.100000000000001" customHeight="1" thickBot="1">
      <c r="A3" s="133"/>
      <c r="B3" s="135"/>
      <c r="C3" s="115"/>
      <c r="D3" s="116" t="s">
        <v>212</v>
      </c>
      <c r="E3" s="116" t="s">
        <v>213</v>
      </c>
      <c r="F3" s="116" t="s">
        <v>214</v>
      </c>
      <c r="G3" s="116" t="s">
        <v>215</v>
      </c>
      <c r="H3" s="116" t="s">
        <v>216</v>
      </c>
      <c r="I3" s="116" t="s">
        <v>217</v>
      </c>
      <c r="J3" s="116" t="s">
        <v>218</v>
      </c>
      <c r="K3" s="116" t="s">
        <v>219</v>
      </c>
      <c r="L3" s="116" t="s">
        <v>220</v>
      </c>
      <c r="M3" s="116" t="s">
        <v>221</v>
      </c>
      <c r="N3" s="116" t="s">
        <v>222</v>
      </c>
      <c r="O3" s="116" t="s">
        <v>223</v>
      </c>
      <c r="P3" s="116" t="s">
        <v>224</v>
      </c>
      <c r="Q3" s="117" t="s">
        <v>212</v>
      </c>
      <c r="R3" s="117" t="s">
        <v>213</v>
      </c>
      <c r="S3" s="117" t="s">
        <v>214</v>
      </c>
      <c r="T3" s="117" t="s">
        <v>215</v>
      </c>
      <c r="U3" s="117" t="s">
        <v>216</v>
      </c>
      <c r="V3" s="117" t="s">
        <v>225</v>
      </c>
      <c r="W3" s="117" t="s">
        <v>218</v>
      </c>
      <c r="X3" s="117" t="s">
        <v>219</v>
      </c>
      <c r="Y3" s="117" t="s">
        <v>220</v>
      </c>
      <c r="Z3" s="117" t="s">
        <v>221</v>
      </c>
      <c r="AA3" s="117" t="s">
        <v>222</v>
      </c>
      <c r="AB3" s="117" t="s">
        <v>223</v>
      </c>
      <c r="AC3" s="117" t="s">
        <v>226</v>
      </c>
      <c r="AD3" s="117" t="s">
        <v>213</v>
      </c>
      <c r="AE3" s="117" t="s">
        <v>214</v>
      </c>
      <c r="AF3" s="117" t="s">
        <v>215</v>
      </c>
      <c r="AG3" s="117" t="s">
        <v>216</v>
      </c>
      <c r="AH3" s="117" t="s">
        <v>225</v>
      </c>
      <c r="AI3" s="117" t="s">
        <v>218</v>
      </c>
      <c r="AJ3" s="117" t="s">
        <v>219</v>
      </c>
      <c r="AK3" s="117" t="s">
        <v>220</v>
      </c>
      <c r="AL3" s="117" t="s">
        <v>221</v>
      </c>
      <c r="AM3" s="117" t="s">
        <v>222</v>
      </c>
      <c r="AN3" s="117" t="s">
        <v>223</v>
      </c>
      <c r="AO3" s="117" t="s">
        <v>226</v>
      </c>
      <c r="AP3" s="117" t="s">
        <v>213</v>
      </c>
      <c r="AQ3" s="117" t="s">
        <v>214</v>
      </c>
      <c r="AR3" s="117" t="s">
        <v>215</v>
      </c>
      <c r="AS3" s="117" t="s">
        <v>216</v>
      </c>
      <c r="AT3" s="117" t="s">
        <v>225</v>
      </c>
      <c r="AU3" s="117" t="s">
        <v>218</v>
      </c>
      <c r="AV3" s="117" t="s">
        <v>219</v>
      </c>
      <c r="AW3" s="117" t="s">
        <v>220</v>
      </c>
      <c r="AX3" s="117" t="s">
        <v>221</v>
      </c>
      <c r="AY3" s="117" t="s">
        <v>222</v>
      </c>
      <c r="AZ3" s="118" t="s">
        <v>223</v>
      </c>
    </row>
    <row r="4" spans="1:53" s="88" customFormat="1" ht="20.100000000000001" customHeight="1">
      <c r="A4" s="136">
        <v>1</v>
      </c>
      <c r="B4" s="139" t="s">
        <v>1070</v>
      </c>
      <c r="C4" s="83" t="s">
        <v>224</v>
      </c>
      <c r="D4" s="84">
        <v>4465</v>
      </c>
      <c r="E4" s="84">
        <v>8869</v>
      </c>
      <c r="F4" s="84">
        <v>9201</v>
      </c>
      <c r="G4" s="84">
        <v>9172</v>
      </c>
      <c r="H4" s="84">
        <v>9663</v>
      </c>
      <c r="I4" s="84">
        <v>9513</v>
      </c>
      <c r="J4" s="84">
        <v>8920</v>
      </c>
      <c r="K4" s="84">
        <v>9145</v>
      </c>
      <c r="L4" s="84">
        <v>9112</v>
      </c>
      <c r="M4" s="84">
        <v>10350</v>
      </c>
      <c r="N4" s="84">
        <v>10603</v>
      </c>
      <c r="O4" s="84">
        <v>9370</v>
      </c>
      <c r="P4" s="84">
        <f t="shared" ref="P4:P12" si="0">SUM(D4:O4)</f>
        <v>108383</v>
      </c>
      <c r="Q4" s="142">
        <v>14</v>
      </c>
      <c r="R4" s="142">
        <v>16</v>
      </c>
      <c r="S4" s="142">
        <v>16</v>
      </c>
      <c r="T4" s="142">
        <v>16</v>
      </c>
      <c r="U4" s="142">
        <v>17</v>
      </c>
      <c r="V4" s="142">
        <v>21</v>
      </c>
      <c r="W4" s="142">
        <v>16</v>
      </c>
      <c r="X4" s="142">
        <v>14</v>
      </c>
      <c r="Y4" s="142">
        <v>18</v>
      </c>
      <c r="Z4" s="142">
        <v>18</v>
      </c>
      <c r="AA4" s="142">
        <v>19</v>
      </c>
      <c r="AB4" s="142">
        <v>19</v>
      </c>
      <c r="AC4" s="142">
        <v>19</v>
      </c>
      <c r="AD4" s="142">
        <v>19</v>
      </c>
      <c r="AE4" s="142">
        <v>19</v>
      </c>
      <c r="AF4" s="142">
        <v>19</v>
      </c>
      <c r="AG4" s="142">
        <v>19</v>
      </c>
      <c r="AH4" s="142">
        <v>21</v>
      </c>
      <c r="AI4" s="142">
        <v>21</v>
      </c>
      <c r="AJ4" s="142">
        <v>21</v>
      </c>
      <c r="AK4" s="142">
        <v>21</v>
      </c>
      <c r="AL4" s="142">
        <v>21</v>
      </c>
      <c r="AM4" s="142">
        <v>21</v>
      </c>
      <c r="AN4" s="142">
        <v>21</v>
      </c>
      <c r="AO4" s="142">
        <v>96</v>
      </c>
      <c r="AP4" s="142">
        <v>96</v>
      </c>
      <c r="AQ4" s="142">
        <v>95</v>
      </c>
      <c r="AR4" s="142">
        <v>94</v>
      </c>
      <c r="AS4" s="142">
        <v>92</v>
      </c>
      <c r="AT4" s="142">
        <v>93</v>
      </c>
      <c r="AU4" s="142">
        <v>94</v>
      </c>
      <c r="AV4" s="142">
        <v>96</v>
      </c>
      <c r="AW4" s="142">
        <v>96</v>
      </c>
      <c r="AX4" s="142">
        <v>96</v>
      </c>
      <c r="AY4" s="142">
        <v>96</v>
      </c>
      <c r="AZ4" s="151">
        <v>96</v>
      </c>
    </row>
    <row r="5" spans="1:53" s="88" customFormat="1" ht="20.100000000000001" customHeight="1">
      <c r="A5" s="137"/>
      <c r="B5" s="140"/>
      <c r="C5" s="79" t="s">
        <v>227</v>
      </c>
      <c r="D5" s="85"/>
      <c r="E5" s="85"/>
      <c r="F5" s="85"/>
      <c r="G5" s="85">
        <v>4586</v>
      </c>
      <c r="H5" s="85">
        <v>9663</v>
      </c>
      <c r="I5" s="85">
        <v>9513</v>
      </c>
      <c r="J5" s="85">
        <v>4460</v>
      </c>
      <c r="K5" s="85"/>
      <c r="L5" s="85"/>
      <c r="M5" s="85"/>
      <c r="N5" s="85"/>
      <c r="O5" s="85"/>
      <c r="P5" s="85">
        <f t="shared" si="0"/>
        <v>28222</v>
      </c>
      <c r="Q5" s="143">
        <v>15</v>
      </c>
      <c r="R5" s="143">
        <v>14</v>
      </c>
      <c r="S5" s="143">
        <v>14</v>
      </c>
      <c r="T5" s="143">
        <v>14</v>
      </c>
      <c r="U5" s="143">
        <v>17</v>
      </c>
      <c r="V5" s="143">
        <v>20</v>
      </c>
      <c r="W5" s="143">
        <v>15</v>
      </c>
      <c r="X5" s="143">
        <v>40</v>
      </c>
      <c r="Y5" s="143">
        <v>18</v>
      </c>
      <c r="Z5" s="143">
        <v>18</v>
      </c>
      <c r="AA5" s="143">
        <v>18</v>
      </c>
      <c r="AB5" s="143">
        <v>18</v>
      </c>
      <c r="AC5" s="143">
        <v>18</v>
      </c>
      <c r="AD5" s="143">
        <v>18</v>
      </c>
      <c r="AE5" s="143">
        <v>18</v>
      </c>
      <c r="AF5" s="143">
        <v>18</v>
      </c>
      <c r="AG5" s="143">
        <v>18</v>
      </c>
      <c r="AH5" s="143">
        <v>20</v>
      </c>
      <c r="AI5" s="143">
        <v>20</v>
      </c>
      <c r="AJ5" s="143">
        <v>20</v>
      </c>
      <c r="AK5" s="143">
        <v>20</v>
      </c>
      <c r="AL5" s="143">
        <v>20</v>
      </c>
      <c r="AM5" s="143">
        <v>20</v>
      </c>
      <c r="AN5" s="143">
        <v>20</v>
      </c>
      <c r="AO5" s="143">
        <v>96</v>
      </c>
      <c r="AP5" s="143">
        <v>96</v>
      </c>
      <c r="AQ5" s="143">
        <v>96</v>
      </c>
      <c r="AR5" s="143">
        <v>95</v>
      </c>
      <c r="AS5" s="143">
        <v>93</v>
      </c>
      <c r="AT5" s="143">
        <v>94</v>
      </c>
      <c r="AU5" s="143">
        <v>95</v>
      </c>
      <c r="AV5" s="143">
        <v>95</v>
      </c>
      <c r="AW5" s="143">
        <v>96</v>
      </c>
      <c r="AX5" s="143">
        <v>96</v>
      </c>
      <c r="AY5" s="143">
        <v>96</v>
      </c>
      <c r="AZ5" s="152">
        <v>96</v>
      </c>
    </row>
    <row r="6" spans="1:53" s="88" customFormat="1" ht="20.100000000000001" customHeight="1" thickBot="1">
      <c r="A6" s="138"/>
      <c r="B6" s="141"/>
      <c r="C6" s="86" t="s">
        <v>228</v>
      </c>
      <c r="D6" s="87">
        <v>4465</v>
      </c>
      <c r="E6" s="87">
        <v>8869</v>
      </c>
      <c r="F6" s="87">
        <v>9201</v>
      </c>
      <c r="G6" s="87">
        <v>4586</v>
      </c>
      <c r="H6" s="87"/>
      <c r="I6" s="87"/>
      <c r="J6" s="87">
        <v>4460</v>
      </c>
      <c r="K6" s="87">
        <v>9145</v>
      </c>
      <c r="L6" s="87">
        <v>9112</v>
      </c>
      <c r="M6" s="87">
        <v>10350</v>
      </c>
      <c r="N6" s="87">
        <v>10603</v>
      </c>
      <c r="O6" s="87">
        <v>9370</v>
      </c>
      <c r="P6" s="87">
        <f t="shared" si="0"/>
        <v>80161</v>
      </c>
      <c r="Q6" s="144">
        <v>15</v>
      </c>
      <c r="R6" s="144">
        <v>14</v>
      </c>
      <c r="S6" s="144">
        <v>14</v>
      </c>
      <c r="T6" s="144">
        <v>14</v>
      </c>
      <c r="U6" s="144">
        <v>17</v>
      </c>
      <c r="V6" s="144">
        <v>20</v>
      </c>
      <c r="W6" s="144">
        <v>15</v>
      </c>
      <c r="X6" s="144">
        <v>40</v>
      </c>
      <c r="Y6" s="144">
        <v>18</v>
      </c>
      <c r="Z6" s="144">
        <v>18</v>
      </c>
      <c r="AA6" s="144">
        <v>18</v>
      </c>
      <c r="AB6" s="144">
        <v>18</v>
      </c>
      <c r="AC6" s="144">
        <v>18</v>
      </c>
      <c r="AD6" s="144">
        <v>18</v>
      </c>
      <c r="AE6" s="144">
        <v>18</v>
      </c>
      <c r="AF6" s="144">
        <v>18</v>
      </c>
      <c r="AG6" s="144">
        <v>18</v>
      </c>
      <c r="AH6" s="144">
        <v>20</v>
      </c>
      <c r="AI6" s="144">
        <v>20</v>
      </c>
      <c r="AJ6" s="144">
        <v>20</v>
      </c>
      <c r="AK6" s="144">
        <v>20</v>
      </c>
      <c r="AL6" s="144">
        <v>20</v>
      </c>
      <c r="AM6" s="144">
        <v>20</v>
      </c>
      <c r="AN6" s="144">
        <v>20</v>
      </c>
      <c r="AO6" s="144">
        <v>96</v>
      </c>
      <c r="AP6" s="144">
        <v>96</v>
      </c>
      <c r="AQ6" s="144">
        <v>96</v>
      </c>
      <c r="AR6" s="144">
        <v>95</v>
      </c>
      <c r="AS6" s="144">
        <v>93</v>
      </c>
      <c r="AT6" s="144">
        <v>94</v>
      </c>
      <c r="AU6" s="144">
        <v>95</v>
      </c>
      <c r="AV6" s="144">
        <v>95</v>
      </c>
      <c r="AW6" s="144">
        <v>96</v>
      </c>
      <c r="AX6" s="144">
        <v>96</v>
      </c>
      <c r="AY6" s="144">
        <v>96</v>
      </c>
      <c r="AZ6" s="153">
        <v>96</v>
      </c>
    </row>
    <row r="7" spans="1:53" ht="20.100000000000001" customHeight="1">
      <c r="A7" s="136">
        <v>2</v>
      </c>
      <c r="B7" s="139" t="s">
        <v>166</v>
      </c>
      <c r="C7" s="83" t="s">
        <v>224</v>
      </c>
      <c r="D7" s="84">
        <v>6697</v>
      </c>
      <c r="E7" s="84">
        <v>29672</v>
      </c>
      <c r="F7" s="84">
        <v>28131</v>
      </c>
      <c r="G7" s="84">
        <v>25825</v>
      </c>
      <c r="H7" s="84">
        <v>29015</v>
      </c>
      <c r="I7" s="84">
        <v>27841</v>
      </c>
      <c r="J7" s="84">
        <v>25748</v>
      </c>
      <c r="K7" s="84">
        <v>28484</v>
      </c>
      <c r="L7" s="84">
        <v>26347</v>
      </c>
      <c r="M7" s="84">
        <v>26916</v>
      </c>
      <c r="N7" s="84">
        <v>28638</v>
      </c>
      <c r="O7" s="84">
        <v>25728</v>
      </c>
      <c r="P7" s="84">
        <f t="shared" si="0"/>
        <v>309042</v>
      </c>
      <c r="Q7" s="145">
        <v>106</v>
      </c>
      <c r="R7" s="145">
        <v>109</v>
      </c>
      <c r="S7" s="145">
        <v>109</v>
      </c>
      <c r="T7" s="145">
        <v>96</v>
      </c>
      <c r="U7" s="145">
        <v>108</v>
      </c>
      <c r="V7" s="145">
        <v>106</v>
      </c>
      <c r="W7" s="145">
        <v>108</v>
      </c>
      <c r="X7" s="145">
        <v>96</v>
      </c>
      <c r="Y7" s="148">
        <v>104</v>
      </c>
      <c r="Z7" s="145">
        <v>99</v>
      </c>
      <c r="AA7" s="145">
        <v>101</v>
      </c>
      <c r="AB7" s="145">
        <v>104</v>
      </c>
      <c r="AC7" s="154">
        <v>116</v>
      </c>
      <c r="AD7" s="154">
        <v>115</v>
      </c>
      <c r="AE7" s="154">
        <v>115</v>
      </c>
      <c r="AF7" s="154">
        <v>115</v>
      </c>
      <c r="AG7" s="154">
        <v>115</v>
      </c>
      <c r="AH7" s="154">
        <v>110</v>
      </c>
      <c r="AI7" s="154">
        <v>110</v>
      </c>
      <c r="AJ7" s="154">
        <v>110</v>
      </c>
      <c r="AK7" s="154">
        <v>110</v>
      </c>
      <c r="AL7" s="154">
        <v>110</v>
      </c>
      <c r="AM7" s="154">
        <v>110</v>
      </c>
      <c r="AN7" s="154">
        <v>109</v>
      </c>
      <c r="AO7" s="154">
        <v>100</v>
      </c>
      <c r="AP7" s="154">
        <v>100</v>
      </c>
      <c r="AQ7" s="154">
        <v>100</v>
      </c>
      <c r="AR7" s="154">
        <v>100</v>
      </c>
      <c r="AS7" s="154">
        <v>100</v>
      </c>
      <c r="AT7" s="154">
        <v>100</v>
      </c>
      <c r="AU7" s="154">
        <v>100</v>
      </c>
      <c r="AV7" s="154">
        <v>100</v>
      </c>
      <c r="AW7" s="154">
        <v>100</v>
      </c>
      <c r="AX7" s="154">
        <v>100</v>
      </c>
      <c r="AY7" s="154">
        <v>100</v>
      </c>
      <c r="AZ7" s="154">
        <v>100</v>
      </c>
    </row>
    <row r="8" spans="1:53" ht="20.100000000000001" customHeight="1">
      <c r="A8" s="137"/>
      <c r="B8" s="140"/>
      <c r="C8" s="79" t="s">
        <v>227</v>
      </c>
      <c r="D8" s="85">
        <v>0</v>
      </c>
      <c r="E8" s="85">
        <v>0</v>
      </c>
      <c r="F8" s="85">
        <v>0</v>
      </c>
      <c r="G8" s="85">
        <v>6026</v>
      </c>
      <c r="H8" s="85">
        <v>29015</v>
      </c>
      <c r="I8" s="85">
        <v>27841</v>
      </c>
      <c r="J8" s="85">
        <v>19740</v>
      </c>
      <c r="K8" s="85">
        <v>0</v>
      </c>
      <c r="L8" s="85">
        <v>0</v>
      </c>
      <c r="M8" s="85">
        <v>0</v>
      </c>
      <c r="N8" s="85">
        <v>0</v>
      </c>
      <c r="O8" s="85">
        <v>0</v>
      </c>
      <c r="P8" s="85">
        <f t="shared" si="0"/>
        <v>82622</v>
      </c>
      <c r="Q8" s="146"/>
      <c r="R8" s="146"/>
      <c r="S8" s="146"/>
      <c r="T8" s="146"/>
      <c r="U8" s="146"/>
      <c r="V8" s="146"/>
      <c r="W8" s="146"/>
      <c r="X8" s="146"/>
      <c r="Y8" s="149"/>
      <c r="Z8" s="146"/>
      <c r="AA8" s="146"/>
      <c r="AB8" s="146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</row>
    <row r="9" spans="1:53" ht="20.100000000000001" customHeight="1" thickBot="1">
      <c r="A9" s="138"/>
      <c r="B9" s="141"/>
      <c r="C9" s="86" t="s">
        <v>228</v>
      </c>
      <c r="D9" s="87">
        <v>6697</v>
      </c>
      <c r="E9" s="87">
        <v>29672</v>
      </c>
      <c r="F9" s="87">
        <v>28131</v>
      </c>
      <c r="G9" s="87">
        <v>19799</v>
      </c>
      <c r="H9" s="87">
        <v>0</v>
      </c>
      <c r="I9" s="87">
        <v>0</v>
      </c>
      <c r="J9" s="87">
        <v>6008</v>
      </c>
      <c r="K9" s="87">
        <v>28484</v>
      </c>
      <c r="L9" s="87">
        <v>26347</v>
      </c>
      <c r="M9" s="87">
        <v>26916</v>
      </c>
      <c r="N9" s="87">
        <v>28638</v>
      </c>
      <c r="O9" s="87">
        <v>25728</v>
      </c>
      <c r="P9" s="87">
        <f t="shared" si="0"/>
        <v>226420</v>
      </c>
      <c r="Q9" s="147"/>
      <c r="R9" s="147"/>
      <c r="S9" s="147"/>
      <c r="T9" s="147"/>
      <c r="U9" s="147"/>
      <c r="V9" s="147"/>
      <c r="W9" s="147"/>
      <c r="X9" s="147"/>
      <c r="Y9" s="150"/>
      <c r="Z9" s="147"/>
      <c r="AA9" s="147"/>
      <c r="AB9" s="147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</row>
    <row r="10" spans="1:53" ht="20.100000000000001" customHeight="1">
      <c r="A10" s="136">
        <v>3</v>
      </c>
      <c r="B10" s="139" t="s">
        <v>165</v>
      </c>
      <c r="C10" s="83" t="s">
        <v>224</v>
      </c>
      <c r="D10" s="84">
        <v>972</v>
      </c>
      <c r="E10" s="84">
        <v>1503</v>
      </c>
      <c r="F10" s="84">
        <v>1409</v>
      </c>
      <c r="G10" s="84">
        <v>1427</v>
      </c>
      <c r="H10" s="84">
        <v>1509</v>
      </c>
      <c r="I10" s="84">
        <v>1511</v>
      </c>
      <c r="J10" s="84">
        <v>1534</v>
      </c>
      <c r="K10" s="84">
        <v>1612</v>
      </c>
      <c r="L10" s="84">
        <v>1574</v>
      </c>
      <c r="M10" s="84">
        <v>1621</v>
      </c>
      <c r="N10" s="84">
        <v>1686</v>
      </c>
      <c r="O10" s="84">
        <v>1540</v>
      </c>
      <c r="P10" s="84">
        <f t="shared" si="0"/>
        <v>17898</v>
      </c>
      <c r="Q10" s="154">
        <v>5</v>
      </c>
      <c r="R10" s="154">
        <v>5</v>
      </c>
      <c r="S10" s="154">
        <v>5</v>
      </c>
      <c r="T10" s="154">
        <v>5</v>
      </c>
      <c r="U10" s="154">
        <v>5</v>
      </c>
      <c r="V10" s="154">
        <v>5</v>
      </c>
      <c r="W10" s="154">
        <v>5</v>
      </c>
      <c r="X10" s="154">
        <v>6</v>
      </c>
      <c r="Y10" s="155">
        <v>4</v>
      </c>
      <c r="Z10" s="154">
        <v>4</v>
      </c>
      <c r="AA10" s="154">
        <v>5</v>
      </c>
      <c r="AB10" s="154">
        <v>5</v>
      </c>
      <c r="AC10" s="154">
        <v>7</v>
      </c>
      <c r="AD10" s="154">
        <v>7</v>
      </c>
      <c r="AE10" s="154">
        <v>7</v>
      </c>
      <c r="AF10" s="154">
        <v>7</v>
      </c>
      <c r="AG10" s="154">
        <v>7</v>
      </c>
      <c r="AH10" s="154">
        <v>7</v>
      </c>
      <c r="AI10" s="154">
        <v>7</v>
      </c>
      <c r="AJ10" s="154">
        <v>6</v>
      </c>
      <c r="AK10" s="154">
        <v>6</v>
      </c>
      <c r="AL10" s="154">
        <v>6</v>
      </c>
      <c r="AM10" s="154">
        <v>6</v>
      </c>
      <c r="AN10" s="154">
        <v>6</v>
      </c>
      <c r="AO10" s="154">
        <v>100</v>
      </c>
      <c r="AP10" s="154">
        <v>100</v>
      </c>
      <c r="AQ10" s="154">
        <v>100</v>
      </c>
      <c r="AR10" s="154">
        <v>100</v>
      </c>
      <c r="AS10" s="154">
        <v>100</v>
      </c>
      <c r="AT10" s="154">
        <v>100</v>
      </c>
      <c r="AU10" s="154">
        <v>100</v>
      </c>
      <c r="AV10" s="154">
        <v>100</v>
      </c>
      <c r="AW10" s="154">
        <v>100</v>
      </c>
      <c r="AX10" s="154">
        <v>100</v>
      </c>
      <c r="AY10" s="154">
        <v>100</v>
      </c>
      <c r="AZ10" s="154">
        <v>100</v>
      </c>
    </row>
    <row r="11" spans="1:53" ht="20.100000000000001" customHeight="1">
      <c r="A11" s="137"/>
      <c r="B11" s="140"/>
      <c r="C11" s="79" t="s">
        <v>227</v>
      </c>
      <c r="D11" s="85">
        <v>0</v>
      </c>
      <c r="E11" s="85">
        <v>0</v>
      </c>
      <c r="F11" s="85">
        <v>0</v>
      </c>
      <c r="G11" s="85">
        <v>904</v>
      </c>
      <c r="H11" s="85">
        <v>1509</v>
      </c>
      <c r="I11" s="85">
        <v>1511</v>
      </c>
      <c r="J11" s="85">
        <v>562</v>
      </c>
      <c r="K11" s="85">
        <v>0</v>
      </c>
      <c r="L11" s="85">
        <v>0</v>
      </c>
      <c r="M11" s="85">
        <v>0</v>
      </c>
      <c r="N11" s="85">
        <v>0</v>
      </c>
      <c r="O11" s="85">
        <v>0</v>
      </c>
      <c r="P11" s="85">
        <f t="shared" si="0"/>
        <v>4486</v>
      </c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</row>
    <row r="12" spans="1:53" ht="20.100000000000001" customHeight="1" thickBot="1">
      <c r="A12" s="138"/>
      <c r="B12" s="141"/>
      <c r="C12" s="86" t="s">
        <v>228</v>
      </c>
      <c r="D12" s="87">
        <v>972</v>
      </c>
      <c r="E12" s="87">
        <v>1503</v>
      </c>
      <c r="F12" s="87">
        <v>1409</v>
      </c>
      <c r="G12" s="87">
        <v>523</v>
      </c>
      <c r="H12" s="87">
        <v>0</v>
      </c>
      <c r="I12" s="87">
        <v>0</v>
      </c>
      <c r="J12" s="87">
        <v>972</v>
      </c>
      <c r="K12" s="87">
        <v>1612</v>
      </c>
      <c r="L12" s="87">
        <v>1574</v>
      </c>
      <c r="M12" s="87">
        <v>1621</v>
      </c>
      <c r="N12" s="87">
        <v>1686</v>
      </c>
      <c r="O12" s="87">
        <v>1540</v>
      </c>
      <c r="P12" s="87">
        <f t="shared" si="0"/>
        <v>13412</v>
      </c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</row>
    <row r="13" spans="1:53" ht="20.100000000000001" customHeight="1">
      <c r="A13" s="136">
        <v>4</v>
      </c>
      <c r="B13" s="139" t="s">
        <v>163</v>
      </c>
      <c r="C13" s="83" t="s">
        <v>224</v>
      </c>
      <c r="D13" s="84">
        <v>790</v>
      </c>
      <c r="E13" s="84">
        <v>23408</v>
      </c>
      <c r="F13" s="84">
        <v>23014</v>
      </c>
      <c r="G13" s="84">
        <v>22972</v>
      </c>
      <c r="H13" s="84">
        <v>23974</v>
      </c>
      <c r="I13" s="84">
        <v>22846</v>
      </c>
      <c r="J13" s="84">
        <v>21545</v>
      </c>
      <c r="K13" s="84">
        <v>21247</v>
      </c>
      <c r="L13" s="84">
        <v>19284</v>
      </c>
      <c r="M13" s="84">
        <v>19613</v>
      </c>
      <c r="N13" s="84">
        <v>19946</v>
      </c>
      <c r="O13" s="84">
        <v>19360</v>
      </c>
      <c r="P13" s="84">
        <v>237999</v>
      </c>
      <c r="Q13" s="154">
        <v>88</v>
      </c>
      <c r="R13" s="154">
        <v>115</v>
      </c>
      <c r="S13" s="154">
        <v>112</v>
      </c>
      <c r="T13" s="154">
        <v>112</v>
      </c>
      <c r="U13" s="154">
        <v>112</v>
      </c>
      <c r="V13" s="154">
        <v>103</v>
      </c>
      <c r="W13" s="154">
        <v>106</v>
      </c>
      <c r="X13" s="154">
        <v>101</v>
      </c>
      <c r="Y13" s="154">
        <v>109</v>
      </c>
      <c r="Z13" s="154">
        <v>102</v>
      </c>
      <c r="AA13" s="154">
        <v>100</v>
      </c>
      <c r="AB13" s="154">
        <v>105</v>
      </c>
      <c r="AC13" s="154">
        <v>115</v>
      </c>
      <c r="AD13" s="154">
        <v>115</v>
      </c>
      <c r="AE13" s="154">
        <v>115</v>
      </c>
      <c r="AF13" s="154">
        <v>115</v>
      </c>
      <c r="AG13" s="154">
        <v>115</v>
      </c>
      <c r="AH13" s="154">
        <v>115</v>
      </c>
      <c r="AI13" s="154">
        <v>115</v>
      </c>
      <c r="AJ13" s="154">
        <v>115</v>
      </c>
      <c r="AK13" s="154">
        <v>115</v>
      </c>
      <c r="AL13" s="154">
        <v>115</v>
      </c>
      <c r="AM13" s="154">
        <v>115</v>
      </c>
      <c r="AN13" s="154">
        <v>115</v>
      </c>
      <c r="AO13" s="154">
        <v>100</v>
      </c>
      <c r="AP13" s="154">
        <v>100</v>
      </c>
      <c r="AQ13" s="154">
        <v>100</v>
      </c>
      <c r="AR13" s="154">
        <v>100</v>
      </c>
      <c r="AS13" s="154">
        <v>100</v>
      </c>
      <c r="AT13" s="154">
        <v>100</v>
      </c>
      <c r="AU13" s="154">
        <v>100</v>
      </c>
      <c r="AV13" s="154">
        <v>100</v>
      </c>
      <c r="AW13" s="154">
        <v>100</v>
      </c>
      <c r="AX13" s="154">
        <v>100</v>
      </c>
      <c r="AY13" s="154">
        <v>100</v>
      </c>
      <c r="AZ13" s="154">
        <v>100</v>
      </c>
      <c r="BA13" s="88"/>
    </row>
    <row r="14" spans="1:53" ht="20.100000000000001" customHeight="1">
      <c r="A14" s="137"/>
      <c r="B14" s="140"/>
      <c r="C14" s="79" t="s">
        <v>227</v>
      </c>
      <c r="D14" s="85">
        <v>0</v>
      </c>
      <c r="E14" s="85">
        <v>0</v>
      </c>
      <c r="F14" s="85">
        <v>0</v>
      </c>
      <c r="G14" s="85">
        <v>766</v>
      </c>
      <c r="H14" s="85">
        <v>23974</v>
      </c>
      <c r="I14" s="85">
        <v>22846</v>
      </c>
      <c r="J14" s="85">
        <v>20827</v>
      </c>
      <c r="K14" s="85">
        <v>0</v>
      </c>
      <c r="L14" s="85">
        <v>0</v>
      </c>
      <c r="M14" s="85">
        <v>0</v>
      </c>
      <c r="N14" s="85">
        <v>0</v>
      </c>
      <c r="O14" s="85">
        <v>0</v>
      </c>
      <c r="P14" s="85">
        <v>68413</v>
      </c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88"/>
    </row>
    <row r="15" spans="1:53" ht="20.100000000000001" customHeight="1" thickBot="1">
      <c r="A15" s="138"/>
      <c r="B15" s="141"/>
      <c r="C15" s="86" t="s">
        <v>228</v>
      </c>
      <c r="D15" s="87">
        <v>790</v>
      </c>
      <c r="E15" s="87">
        <v>23408</v>
      </c>
      <c r="F15" s="87">
        <v>23014</v>
      </c>
      <c r="G15" s="87">
        <v>22206</v>
      </c>
      <c r="H15" s="87">
        <v>0</v>
      </c>
      <c r="I15" s="87">
        <v>0</v>
      </c>
      <c r="J15" s="87">
        <v>718</v>
      </c>
      <c r="K15" s="87">
        <v>21247</v>
      </c>
      <c r="L15" s="87">
        <v>19284</v>
      </c>
      <c r="M15" s="87">
        <v>19613</v>
      </c>
      <c r="N15" s="87">
        <v>19946</v>
      </c>
      <c r="O15" s="87">
        <v>19360</v>
      </c>
      <c r="P15" s="87">
        <v>169586</v>
      </c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6"/>
      <c r="AY15" s="156"/>
      <c r="AZ15" s="156"/>
      <c r="BA15" s="88"/>
    </row>
    <row r="16" spans="1:53" ht="20.100000000000001" customHeight="1">
      <c r="A16" s="136">
        <v>5</v>
      </c>
      <c r="B16" s="139" t="s">
        <v>162</v>
      </c>
      <c r="C16" s="83" t="s">
        <v>224</v>
      </c>
      <c r="D16" s="84">
        <v>7457</v>
      </c>
      <c r="E16" s="84">
        <v>24144</v>
      </c>
      <c r="F16" s="84">
        <v>22502</v>
      </c>
      <c r="G16" s="84">
        <v>22265</v>
      </c>
      <c r="H16" s="84">
        <v>22781</v>
      </c>
      <c r="I16" s="84">
        <v>22457</v>
      </c>
      <c r="J16" s="84">
        <v>21494</v>
      </c>
      <c r="K16" s="84">
        <v>22771</v>
      </c>
      <c r="L16" s="84">
        <v>27374</v>
      </c>
      <c r="M16" s="84">
        <v>30252</v>
      </c>
      <c r="N16" s="84">
        <v>30722</v>
      </c>
      <c r="O16" s="84">
        <v>28478</v>
      </c>
      <c r="P16" s="84">
        <v>282697</v>
      </c>
      <c r="Q16" s="154">
        <v>108</v>
      </c>
      <c r="R16" s="154">
        <v>101</v>
      </c>
      <c r="S16" s="154">
        <v>94</v>
      </c>
      <c r="T16" s="154">
        <v>96</v>
      </c>
      <c r="U16" s="154">
        <v>98</v>
      </c>
      <c r="V16" s="154">
        <v>98</v>
      </c>
      <c r="W16" s="154">
        <v>94</v>
      </c>
      <c r="X16" s="154">
        <v>89</v>
      </c>
      <c r="Y16" s="154">
        <v>108</v>
      </c>
      <c r="Z16" s="154">
        <v>106</v>
      </c>
      <c r="AA16" s="154">
        <v>110</v>
      </c>
      <c r="AB16" s="154">
        <v>115</v>
      </c>
      <c r="AC16" s="154">
        <v>110</v>
      </c>
      <c r="AD16" s="154">
        <v>110</v>
      </c>
      <c r="AE16" s="154">
        <v>110</v>
      </c>
      <c r="AF16" s="154">
        <v>110</v>
      </c>
      <c r="AG16" s="154">
        <v>110</v>
      </c>
      <c r="AH16" s="154">
        <v>110</v>
      </c>
      <c r="AI16" s="154">
        <v>110</v>
      </c>
      <c r="AJ16" s="154">
        <v>110</v>
      </c>
      <c r="AK16" s="154">
        <v>110</v>
      </c>
      <c r="AL16" s="154">
        <v>110</v>
      </c>
      <c r="AM16" s="154">
        <v>110</v>
      </c>
      <c r="AN16" s="154">
        <v>115</v>
      </c>
      <c r="AO16" s="154">
        <v>100</v>
      </c>
      <c r="AP16" s="154">
        <v>100</v>
      </c>
      <c r="AQ16" s="154">
        <v>100</v>
      </c>
      <c r="AR16" s="154">
        <v>100</v>
      </c>
      <c r="AS16" s="154">
        <v>100</v>
      </c>
      <c r="AT16" s="154">
        <v>100</v>
      </c>
      <c r="AU16" s="154">
        <v>100</v>
      </c>
      <c r="AV16" s="154">
        <v>100</v>
      </c>
      <c r="AW16" s="154">
        <v>100</v>
      </c>
      <c r="AX16" s="154">
        <v>100</v>
      </c>
      <c r="AY16" s="154">
        <v>100</v>
      </c>
      <c r="AZ16" s="154">
        <v>100</v>
      </c>
    </row>
    <row r="17" spans="1:52" ht="20.100000000000001" customHeight="1">
      <c r="A17" s="137"/>
      <c r="B17" s="140"/>
      <c r="C17" s="79" t="s">
        <v>227</v>
      </c>
      <c r="D17" s="85">
        <v>0</v>
      </c>
      <c r="E17" s="85">
        <v>0</v>
      </c>
      <c r="F17" s="85">
        <v>0</v>
      </c>
      <c r="G17" s="85">
        <v>5937</v>
      </c>
      <c r="H17" s="85">
        <v>22781</v>
      </c>
      <c r="I17" s="85">
        <v>22457</v>
      </c>
      <c r="J17" s="85">
        <v>15762</v>
      </c>
      <c r="K17" s="85">
        <v>0</v>
      </c>
      <c r="L17" s="85">
        <v>0</v>
      </c>
      <c r="M17" s="85">
        <v>0</v>
      </c>
      <c r="N17" s="85">
        <v>0</v>
      </c>
      <c r="O17" s="85">
        <v>0</v>
      </c>
      <c r="P17" s="85">
        <v>66937</v>
      </c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</row>
    <row r="18" spans="1:52" ht="20.100000000000001" customHeight="1" thickBot="1">
      <c r="A18" s="138"/>
      <c r="B18" s="141"/>
      <c r="C18" s="86" t="s">
        <v>228</v>
      </c>
      <c r="D18" s="87">
        <v>7457</v>
      </c>
      <c r="E18" s="87">
        <v>24144</v>
      </c>
      <c r="F18" s="87">
        <v>22502</v>
      </c>
      <c r="G18" s="87">
        <v>16328</v>
      </c>
      <c r="H18" s="87">
        <v>0</v>
      </c>
      <c r="I18" s="87">
        <v>0</v>
      </c>
      <c r="J18" s="87">
        <v>5732</v>
      </c>
      <c r="K18" s="87">
        <v>22771</v>
      </c>
      <c r="L18" s="87">
        <v>27374</v>
      </c>
      <c r="M18" s="87">
        <v>30252</v>
      </c>
      <c r="N18" s="87">
        <v>30722</v>
      </c>
      <c r="O18" s="87">
        <v>28478</v>
      </c>
      <c r="P18" s="87">
        <v>215760</v>
      </c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5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6"/>
    </row>
    <row r="19" spans="1:52" ht="20.100000000000001" customHeight="1">
      <c r="A19" s="136">
        <v>6</v>
      </c>
      <c r="B19" s="139" t="s">
        <v>161</v>
      </c>
      <c r="C19" s="83" t="s">
        <v>224</v>
      </c>
      <c r="D19" s="84">
        <v>1949</v>
      </c>
      <c r="E19" s="84">
        <v>6729</v>
      </c>
      <c r="F19" s="84">
        <v>7262</v>
      </c>
      <c r="G19" s="84">
        <v>7186</v>
      </c>
      <c r="H19" s="84">
        <v>7742</v>
      </c>
      <c r="I19" s="84">
        <v>7429</v>
      </c>
      <c r="J19" s="84">
        <v>6678</v>
      </c>
      <c r="K19" s="84">
        <v>6426</v>
      </c>
      <c r="L19" s="84">
        <v>6189</v>
      </c>
      <c r="M19" s="84">
        <v>6549</v>
      </c>
      <c r="N19" s="84">
        <v>6841</v>
      </c>
      <c r="O19" s="84">
        <v>6232</v>
      </c>
      <c r="P19" s="84">
        <v>77212</v>
      </c>
      <c r="Q19" s="154">
        <v>16</v>
      </c>
      <c r="R19" s="154">
        <v>16</v>
      </c>
      <c r="S19" s="154">
        <v>16</v>
      </c>
      <c r="T19" s="154">
        <v>18</v>
      </c>
      <c r="U19" s="154">
        <v>19</v>
      </c>
      <c r="V19" s="154">
        <v>20</v>
      </c>
      <c r="W19" s="154">
        <v>18</v>
      </c>
      <c r="X19" s="154">
        <v>20</v>
      </c>
      <c r="Y19" s="154">
        <v>17</v>
      </c>
      <c r="Z19" s="154">
        <v>17</v>
      </c>
      <c r="AA19" s="154">
        <v>19</v>
      </c>
      <c r="AB19" s="154">
        <v>18</v>
      </c>
      <c r="AC19" s="154">
        <v>22</v>
      </c>
      <c r="AD19" s="154">
        <v>22</v>
      </c>
      <c r="AE19" s="154">
        <v>22</v>
      </c>
      <c r="AF19" s="154">
        <v>22</v>
      </c>
      <c r="AG19" s="154">
        <v>22</v>
      </c>
      <c r="AH19" s="154">
        <v>22</v>
      </c>
      <c r="AI19" s="154">
        <v>20</v>
      </c>
      <c r="AJ19" s="154">
        <v>20</v>
      </c>
      <c r="AK19" s="154">
        <v>20</v>
      </c>
      <c r="AL19" s="154">
        <v>20</v>
      </c>
      <c r="AM19" s="154">
        <v>20</v>
      </c>
      <c r="AN19" s="154">
        <v>20</v>
      </c>
      <c r="AO19" s="154">
        <v>93</v>
      </c>
      <c r="AP19" s="154">
        <v>93</v>
      </c>
      <c r="AQ19" s="154">
        <v>94</v>
      </c>
      <c r="AR19" s="154">
        <v>94</v>
      </c>
      <c r="AS19" s="154">
        <v>90</v>
      </c>
      <c r="AT19" s="154">
        <v>90</v>
      </c>
      <c r="AU19" s="154">
        <v>91</v>
      </c>
      <c r="AV19" s="154">
        <v>93</v>
      </c>
      <c r="AW19" s="154">
        <v>93</v>
      </c>
      <c r="AX19" s="154">
        <v>93</v>
      </c>
      <c r="AY19" s="154">
        <v>94</v>
      </c>
      <c r="AZ19" s="154">
        <v>93</v>
      </c>
    </row>
    <row r="20" spans="1:52" ht="20.100000000000001" customHeight="1">
      <c r="A20" s="137"/>
      <c r="B20" s="140"/>
      <c r="C20" s="79" t="s">
        <v>227</v>
      </c>
      <c r="D20" s="85">
        <v>0</v>
      </c>
      <c r="E20" s="85">
        <v>0</v>
      </c>
      <c r="F20" s="85">
        <v>0</v>
      </c>
      <c r="G20" s="85">
        <v>2156</v>
      </c>
      <c r="H20" s="85">
        <v>7742</v>
      </c>
      <c r="I20" s="85">
        <v>7429</v>
      </c>
      <c r="J20" s="85">
        <v>4675</v>
      </c>
      <c r="K20" s="85">
        <v>0</v>
      </c>
      <c r="L20" s="85">
        <v>0</v>
      </c>
      <c r="M20" s="85">
        <v>0</v>
      </c>
      <c r="N20" s="85">
        <v>0</v>
      </c>
      <c r="O20" s="85">
        <v>0</v>
      </c>
      <c r="P20" s="85">
        <v>22002</v>
      </c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</row>
    <row r="21" spans="1:52" ht="20.100000000000001" customHeight="1" thickBot="1">
      <c r="A21" s="138"/>
      <c r="B21" s="141"/>
      <c r="C21" s="86" t="s">
        <v>228</v>
      </c>
      <c r="D21" s="87">
        <v>1949</v>
      </c>
      <c r="E21" s="87">
        <v>6729</v>
      </c>
      <c r="F21" s="87">
        <v>7262</v>
      </c>
      <c r="G21" s="87">
        <v>5030</v>
      </c>
      <c r="H21" s="87">
        <v>0</v>
      </c>
      <c r="I21" s="87">
        <v>0</v>
      </c>
      <c r="J21" s="87">
        <v>2003</v>
      </c>
      <c r="K21" s="87">
        <v>6426</v>
      </c>
      <c r="L21" s="87">
        <v>6189</v>
      </c>
      <c r="M21" s="87">
        <v>6549</v>
      </c>
      <c r="N21" s="87">
        <v>6841</v>
      </c>
      <c r="O21" s="87">
        <v>6232</v>
      </c>
      <c r="P21" s="87">
        <v>55210</v>
      </c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6"/>
      <c r="AY21" s="156"/>
      <c r="AZ21" s="156"/>
    </row>
    <row r="22" spans="1:52" ht="20.100000000000001" customHeight="1">
      <c r="A22" s="136">
        <v>7</v>
      </c>
      <c r="B22" s="139" t="s">
        <v>160</v>
      </c>
      <c r="C22" s="83" t="s">
        <v>224</v>
      </c>
      <c r="D22" s="84">
        <v>5337</v>
      </c>
      <c r="E22" s="84">
        <v>16336</v>
      </c>
      <c r="F22" s="84">
        <v>16577</v>
      </c>
      <c r="G22" s="84">
        <v>16833</v>
      </c>
      <c r="H22" s="84">
        <v>17917</v>
      </c>
      <c r="I22" s="84">
        <v>17318</v>
      </c>
      <c r="J22" s="84">
        <v>15983</v>
      </c>
      <c r="K22" s="84">
        <v>14448</v>
      </c>
      <c r="L22" s="84">
        <v>13431</v>
      </c>
      <c r="M22" s="84">
        <v>13498</v>
      </c>
      <c r="N22" s="84">
        <v>14407</v>
      </c>
      <c r="O22" s="84">
        <v>13677</v>
      </c>
      <c r="P22" s="84">
        <v>175762</v>
      </c>
      <c r="Q22" s="154">
        <v>111</v>
      </c>
      <c r="R22" s="154">
        <v>114</v>
      </c>
      <c r="S22" s="154">
        <v>114</v>
      </c>
      <c r="T22" s="154">
        <v>116</v>
      </c>
      <c r="U22" s="154">
        <v>110</v>
      </c>
      <c r="V22" s="154">
        <v>107</v>
      </c>
      <c r="W22" s="154">
        <v>114</v>
      </c>
      <c r="X22" s="154">
        <v>111</v>
      </c>
      <c r="Y22" s="154">
        <v>113</v>
      </c>
      <c r="Z22" s="154">
        <v>112</v>
      </c>
      <c r="AA22" s="154">
        <v>114</v>
      </c>
      <c r="AB22" s="154">
        <v>115</v>
      </c>
      <c r="AC22" s="154">
        <v>121</v>
      </c>
      <c r="AD22" s="154">
        <v>121</v>
      </c>
      <c r="AE22" s="154">
        <v>121</v>
      </c>
      <c r="AF22" s="154">
        <v>121</v>
      </c>
      <c r="AG22" s="157">
        <v>121</v>
      </c>
      <c r="AH22" s="160">
        <v>121</v>
      </c>
      <c r="AI22" s="163">
        <v>121</v>
      </c>
      <c r="AJ22" s="154">
        <v>121</v>
      </c>
      <c r="AK22" s="154">
        <v>121</v>
      </c>
      <c r="AL22" s="154">
        <v>116</v>
      </c>
      <c r="AM22" s="154">
        <v>116</v>
      </c>
      <c r="AN22" s="154">
        <v>116</v>
      </c>
      <c r="AO22" s="154">
        <v>100</v>
      </c>
      <c r="AP22" s="154">
        <v>100</v>
      </c>
      <c r="AQ22" s="154">
        <v>100</v>
      </c>
      <c r="AR22" s="154">
        <v>100</v>
      </c>
      <c r="AS22" s="154">
        <v>100</v>
      </c>
      <c r="AT22" s="154">
        <v>100</v>
      </c>
      <c r="AU22" s="154">
        <v>100</v>
      </c>
      <c r="AV22" s="154">
        <v>100</v>
      </c>
      <c r="AW22" s="154">
        <v>100</v>
      </c>
      <c r="AX22" s="154">
        <v>100</v>
      </c>
      <c r="AY22" s="154">
        <v>100</v>
      </c>
      <c r="AZ22" s="154">
        <v>100</v>
      </c>
    </row>
    <row r="23" spans="1:52" ht="20.100000000000001" customHeight="1">
      <c r="A23" s="137"/>
      <c r="B23" s="140"/>
      <c r="C23" s="79" t="s">
        <v>227</v>
      </c>
      <c r="D23" s="85">
        <v>0</v>
      </c>
      <c r="E23" s="85">
        <v>0</v>
      </c>
      <c r="F23" s="85">
        <v>0</v>
      </c>
      <c r="G23" s="85">
        <v>5611</v>
      </c>
      <c r="H23" s="85">
        <v>17917</v>
      </c>
      <c r="I23" s="85">
        <v>17318</v>
      </c>
      <c r="J23" s="85">
        <v>10655</v>
      </c>
      <c r="K23" s="85">
        <v>0</v>
      </c>
      <c r="L23" s="85">
        <v>0</v>
      </c>
      <c r="M23" s="85">
        <v>0</v>
      </c>
      <c r="N23" s="85">
        <v>0</v>
      </c>
      <c r="O23" s="85">
        <v>0</v>
      </c>
      <c r="P23" s="85">
        <v>51501</v>
      </c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8"/>
      <c r="AH23" s="161"/>
      <c r="AI23" s="164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</row>
    <row r="24" spans="1:52" ht="20.100000000000001" customHeight="1" thickBot="1">
      <c r="A24" s="138"/>
      <c r="B24" s="141"/>
      <c r="C24" s="86" t="s">
        <v>228</v>
      </c>
      <c r="D24" s="87">
        <v>5337</v>
      </c>
      <c r="E24" s="87">
        <v>16336</v>
      </c>
      <c r="F24" s="87">
        <v>16577</v>
      </c>
      <c r="G24" s="87">
        <v>11222</v>
      </c>
      <c r="H24" s="87">
        <v>0</v>
      </c>
      <c r="I24" s="87">
        <v>0</v>
      </c>
      <c r="J24" s="87">
        <v>5328</v>
      </c>
      <c r="K24" s="87">
        <v>14448</v>
      </c>
      <c r="L24" s="87">
        <v>13431</v>
      </c>
      <c r="M24" s="87">
        <v>13498</v>
      </c>
      <c r="N24" s="87">
        <v>14407</v>
      </c>
      <c r="O24" s="87">
        <v>13677</v>
      </c>
      <c r="P24" s="87">
        <v>124261</v>
      </c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9"/>
      <c r="AH24" s="162"/>
      <c r="AI24" s="165"/>
      <c r="AJ24" s="156"/>
      <c r="AK24" s="156"/>
      <c r="AL24" s="156"/>
      <c r="AM24" s="156"/>
      <c r="AN24" s="156"/>
      <c r="AO24" s="156"/>
      <c r="AP24" s="156"/>
      <c r="AQ24" s="156"/>
      <c r="AR24" s="156"/>
      <c r="AS24" s="156"/>
      <c r="AT24" s="156"/>
      <c r="AU24" s="156"/>
      <c r="AV24" s="156"/>
      <c r="AW24" s="156"/>
      <c r="AX24" s="156"/>
      <c r="AY24" s="156"/>
      <c r="AZ24" s="156"/>
    </row>
    <row r="25" spans="1:52" ht="20.100000000000001" customHeight="1">
      <c r="A25" s="88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119">
        <f>SUM(P4:P24)/2</f>
        <v>1208993</v>
      </c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20">
        <f>SUM(AN4:AN24)</f>
        <v>542</v>
      </c>
      <c r="AO25" s="111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</row>
  </sheetData>
  <mergeCells count="268">
    <mergeCell ref="AY22:AY24"/>
    <mergeCell ref="AZ22:AZ24"/>
    <mergeCell ref="AS22:AS24"/>
    <mergeCell ref="AT22:AT24"/>
    <mergeCell ref="AU22:AU24"/>
    <mergeCell ref="AV22:AV24"/>
    <mergeCell ref="AW22:AW24"/>
    <mergeCell ref="AX22:AX24"/>
    <mergeCell ref="AM22:AM24"/>
    <mergeCell ref="AN22:AN24"/>
    <mergeCell ref="AO22:AO24"/>
    <mergeCell ref="AP22:AP24"/>
    <mergeCell ref="AQ22:AQ24"/>
    <mergeCell ref="AR22:AR24"/>
    <mergeCell ref="AG22:AG24"/>
    <mergeCell ref="AH22:AH24"/>
    <mergeCell ref="AI22:AI24"/>
    <mergeCell ref="AJ22:AJ24"/>
    <mergeCell ref="AK22:AK24"/>
    <mergeCell ref="AL22:AL24"/>
    <mergeCell ref="AA22:AA24"/>
    <mergeCell ref="AB22:AB24"/>
    <mergeCell ref="AC22:AC24"/>
    <mergeCell ref="AD22:AD24"/>
    <mergeCell ref="AE22:AE24"/>
    <mergeCell ref="AF22:AF24"/>
    <mergeCell ref="U22:U24"/>
    <mergeCell ref="V22:V24"/>
    <mergeCell ref="W22:W24"/>
    <mergeCell ref="X22:X24"/>
    <mergeCell ref="Y22:Y24"/>
    <mergeCell ref="Z22:Z24"/>
    <mergeCell ref="A22:A24"/>
    <mergeCell ref="B22:B24"/>
    <mergeCell ref="Q22:Q24"/>
    <mergeCell ref="R22:R24"/>
    <mergeCell ref="S22:S24"/>
    <mergeCell ref="T22:T24"/>
    <mergeCell ref="AU19:AU21"/>
    <mergeCell ref="AV19:AV21"/>
    <mergeCell ref="AW19:AW21"/>
    <mergeCell ref="AX19:AX21"/>
    <mergeCell ref="AY19:AY21"/>
    <mergeCell ref="AZ19:AZ21"/>
    <mergeCell ref="AO19:AO21"/>
    <mergeCell ref="AP19:AP21"/>
    <mergeCell ref="AQ19:AQ21"/>
    <mergeCell ref="AR19:AR21"/>
    <mergeCell ref="AS19:AS21"/>
    <mergeCell ref="AT19:AT21"/>
    <mergeCell ref="AI19:AI21"/>
    <mergeCell ref="AJ19:AJ21"/>
    <mergeCell ref="AK19:AK21"/>
    <mergeCell ref="AL19:AL21"/>
    <mergeCell ref="AM19:AM21"/>
    <mergeCell ref="AN19:AN21"/>
    <mergeCell ref="AC19:AC21"/>
    <mergeCell ref="AD19:AD21"/>
    <mergeCell ref="AE19:AE21"/>
    <mergeCell ref="AF19:AF21"/>
    <mergeCell ref="AG19:AG21"/>
    <mergeCell ref="AH19:AH21"/>
    <mergeCell ref="W19:W21"/>
    <mergeCell ref="X19:X21"/>
    <mergeCell ref="Y19:Y21"/>
    <mergeCell ref="Z19:Z21"/>
    <mergeCell ref="AA19:AA21"/>
    <mergeCell ref="AB19:AB21"/>
    <mergeCell ref="AY16:AY18"/>
    <mergeCell ref="AZ16:AZ18"/>
    <mergeCell ref="A19:A21"/>
    <mergeCell ref="B19:B21"/>
    <mergeCell ref="Q19:Q21"/>
    <mergeCell ref="R19:R21"/>
    <mergeCell ref="S19:S21"/>
    <mergeCell ref="T19:T21"/>
    <mergeCell ref="U19:U21"/>
    <mergeCell ref="V19:V21"/>
    <mergeCell ref="AS16:AS18"/>
    <mergeCell ref="AT16:AT18"/>
    <mergeCell ref="AU16:AU18"/>
    <mergeCell ref="AV16:AV18"/>
    <mergeCell ref="AW16:AW18"/>
    <mergeCell ref="AX16:AX18"/>
    <mergeCell ref="AM16:AM18"/>
    <mergeCell ref="AN16:AN18"/>
    <mergeCell ref="AO16:AO18"/>
    <mergeCell ref="AP16:AP18"/>
    <mergeCell ref="AQ16:AQ18"/>
    <mergeCell ref="AR16:AR18"/>
    <mergeCell ref="AG16:AG18"/>
    <mergeCell ref="AH16:AH18"/>
    <mergeCell ref="AI16:AI18"/>
    <mergeCell ref="AJ16:AJ18"/>
    <mergeCell ref="AK16:AK18"/>
    <mergeCell ref="AL16:AL18"/>
    <mergeCell ref="AA16:AA18"/>
    <mergeCell ref="AB16:AB18"/>
    <mergeCell ref="AC16:AC18"/>
    <mergeCell ref="AD16:AD18"/>
    <mergeCell ref="AE16:AE18"/>
    <mergeCell ref="AF16:AF18"/>
    <mergeCell ref="U16:U18"/>
    <mergeCell ref="V16:V18"/>
    <mergeCell ref="W16:W18"/>
    <mergeCell ref="X16:X18"/>
    <mergeCell ref="Y16:Y18"/>
    <mergeCell ref="Z16:Z18"/>
    <mergeCell ref="A16:A18"/>
    <mergeCell ref="B16:B18"/>
    <mergeCell ref="Q16:Q18"/>
    <mergeCell ref="R16:R18"/>
    <mergeCell ref="S16:S18"/>
    <mergeCell ref="T16:T18"/>
    <mergeCell ref="AU13:AU15"/>
    <mergeCell ref="AV13:AV15"/>
    <mergeCell ref="AW13:AW15"/>
    <mergeCell ref="AI13:AI15"/>
    <mergeCell ref="AJ13:AJ15"/>
    <mergeCell ref="AK13:AK15"/>
    <mergeCell ref="AL13:AL15"/>
    <mergeCell ref="AM13:AM15"/>
    <mergeCell ref="AN13:AN15"/>
    <mergeCell ref="AC13:AC15"/>
    <mergeCell ref="AD13:AD15"/>
    <mergeCell ref="AE13:AE15"/>
    <mergeCell ref="AF13:AF15"/>
    <mergeCell ref="AG13:AG15"/>
    <mergeCell ref="AH13:AH15"/>
    <mergeCell ref="W13:W15"/>
    <mergeCell ref="X13:X15"/>
    <mergeCell ref="Y13:Y15"/>
    <mergeCell ref="AX13:AX15"/>
    <mergeCell ref="AY13:AY15"/>
    <mergeCell ref="AZ13:AZ15"/>
    <mergeCell ref="AO13:AO15"/>
    <mergeCell ref="AP13:AP15"/>
    <mergeCell ref="AQ13:AQ15"/>
    <mergeCell ref="AR13:AR15"/>
    <mergeCell ref="AS13:AS15"/>
    <mergeCell ref="AT13:AT15"/>
    <mergeCell ref="Z13:Z15"/>
    <mergeCell ref="AA13:AA15"/>
    <mergeCell ref="AB13:AB15"/>
    <mergeCell ref="AY10:AY12"/>
    <mergeCell ref="AZ10:AZ12"/>
    <mergeCell ref="A13:A15"/>
    <mergeCell ref="B13:B15"/>
    <mergeCell ref="Q13:Q15"/>
    <mergeCell ref="R13:R15"/>
    <mergeCell ref="S13:S15"/>
    <mergeCell ref="T13:T15"/>
    <mergeCell ref="U13:U15"/>
    <mergeCell ref="V13:V15"/>
    <mergeCell ref="AS10:AS12"/>
    <mergeCell ref="AT10:AT12"/>
    <mergeCell ref="AU10:AU12"/>
    <mergeCell ref="AV10:AV12"/>
    <mergeCell ref="AW10:AW12"/>
    <mergeCell ref="AX10:AX12"/>
    <mergeCell ref="AM10:AM12"/>
    <mergeCell ref="AN10:AN12"/>
    <mergeCell ref="AO10:AO12"/>
    <mergeCell ref="AP10:AP12"/>
    <mergeCell ref="AQ10:AQ12"/>
    <mergeCell ref="AR10:AR12"/>
    <mergeCell ref="AG10:AG12"/>
    <mergeCell ref="AH10:AH12"/>
    <mergeCell ref="AI10:AI12"/>
    <mergeCell ref="AJ10:AJ12"/>
    <mergeCell ref="AK10:AK12"/>
    <mergeCell ref="AL10:AL12"/>
    <mergeCell ref="AA10:AA12"/>
    <mergeCell ref="AB10:AB12"/>
    <mergeCell ref="AC10:AC12"/>
    <mergeCell ref="AD10:AD12"/>
    <mergeCell ref="AE10:AE12"/>
    <mergeCell ref="AF10:AF12"/>
    <mergeCell ref="U10:U12"/>
    <mergeCell ref="V10:V12"/>
    <mergeCell ref="W10:W12"/>
    <mergeCell ref="X10:X12"/>
    <mergeCell ref="Y10:Y12"/>
    <mergeCell ref="Z10:Z12"/>
    <mergeCell ref="A10:A12"/>
    <mergeCell ref="B10:B12"/>
    <mergeCell ref="Q10:Q12"/>
    <mergeCell ref="R10:R12"/>
    <mergeCell ref="S10:S12"/>
    <mergeCell ref="T10:T12"/>
    <mergeCell ref="AU7:AU9"/>
    <mergeCell ref="AV7:AV9"/>
    <mergeCell ref="AW7:AW9"/>
    <mergeCell ref="AX7:AX9"/>
    <mergeCell ref="AY7:AY9"/>
    <mergeCell ref="AZ7:AZ9"/>
    <mergeCell ref="AO7:AO9"/>
    <mergeCell ref="AP7:AP9"/>
    <mergeCell ref="AQ7:AQ9"/>
    <mergeCell ref="AR7:AR9"/>
    <mergeCell ref="AS7:AS9"/>
    <mergeCell ref="AT7:AT9"/>
    <mergeCell ref="AI7:AI9"/>
    <mergeCell ref="AJ7:AJ9"/>
    <mergeCell ref="AK7:AK9"/>
    <mergeCell ref="AL7:AL9"/>
    <mergeCell ref="AM7:AM9"/>
    <mergeCell ref="AN7:AN9"/>
    <mergeCell ref="AC7:AC9"/>
    <mergeCell ref="AD7:AD9"/>
    <mergeCell ref="AE7:AE9"/>
    <mergeCell ref="AF7:AF9"/>
    <mergeCell ref="AG7:AG9"/>
    <mergeCell ref="AH7:AH9"/>
    <mergeCell ref="W7:W9"/>
    <mergeCell ref="X7:X9"/>
    <mergeCell ref="Y7:Y9"/>
    <mergeCell ref="Z7:Z9"/>
    <mergeCell ref="AA7:AA9"/>
    <mergeCell ref="AB7:AB9"/>
    <mergeCell ref="AY4:AY6"/>
    <mergeCell ref="AZ4:AZ6"/>
    <mergeCell ref="A7:A9"/>
    <mergeCell ref="B7:B9"/>
    <mergeCell ref="Q7:Q9"/>
    <mergeCell ref="R7:R9"/>
    <mergeCell ref="S7:S9"/>
    <mergeCell ref="T7:T9"/>
    <mergeCell ref="U7:U9"/>
    <mergeCell ref="V7:V9"/>
    <mergeCell ref="AS4:AS6"/>
    <mergeCell ref="AT4:AT6"/>
    <mergeCell ref="AU4:AU6"/>
    <mergeCell ref="AV4:AV6"/>
    <mergeCell ref="AW4:AW6"/>
    <mergeCell ref="AX4:AX6"/>
    <mergeCell ref="AM4:AM6"/>
    <mergeCell ref="AN4:AN6"/>
    <mergeCell ref="AO4:AO6"/>
    <mergeCell ref="AP4:AP6"/>
    <mergeCell ref="AQ4:AQ6"/>
    <mergeCell ref="AR4:AR6"/>
    <mergeCell ref="AG4:AG6"/>
    <mergeCell ref="AH4:AH6"/>
    <mergeCell ref="AI4:AI6"/>
    <mergeCell ref="AJ4:AJ6"/>
    <mergeCell ref="AK4:AK6"/>
    <mergeCell ref="AL4:AL6"/>
    <mergeCell ref="AB4:AB6"/>
    <mergeCell ref="AC4:AC6"/>
    <mergeCell ref="AD4:AD6"/>
    <mergeCell ref="AE4:AE6"/>
    <mergeCell ref="AF4:AF6"/>
    <mergeCell ref="U4:U6"/>
    <mergeCell ref="V4:V6"/>
    <mergeCell ref="W4:W6"/>
    <mergeCell ref="X4:X6"/>
    <mergeCell ref="Y4:Y6"/>
    <mergeCell ref="Z4:Z6"/>
    <mergeCell ref="A2:A3"/>
    <mergeCell ref="B2:B3"/>
    <mergeCell ref="A4:A6"/>
    <mergeCell ref="B4:B6"/>
    <mergeCell ref="Q4:Q6"/>
    <mergeCell ref="R4:R6"/>
    <mergeCell ref="S4:S6"/>
    <mergeCell ref="T4:T6"/>
    <mergeCell ref="AA4:AA6"/>
  </mergeCells>
  <phoneticPr fontId="3"/>
  <dataValidations count="1">
    <dataValidation imeMode="off" allowBlank="1" showInputMessage="1" showErrorMessage="1" sqref="Q7:AB7" xr:uid="{3AA1BB3C-DA8D-44D7-B1CC-F7D9944420B5}"/>
  </dataValidations>
  <pageMargins left="0.39370078740157483" right="0.39370078740157483" top="0.78740157480314965" bottom="0.78740157480314965" header="0.59055118110236227" footer="0.39370078740157483"/>
  <pageSetup paperSize="9" scale="45" fitToHeight="10" orientation="landscape" r:id="rId1"/>
  <headerFooter>
    <oddHeader>&amp;L&amp;18【仕様書　別紙２】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79998168889431442"/>
  </sheetPr>
  <dimension ref="A1:BA34"/>
  <sheetViews>
    <sheetView view="pageBreakPreview" zoomScale="75" zoomScaleNormal="90" zoomScaleSheetLayoutView="75" workbookViewId="0">
      <pane xSplit="2" ySplit="3" topLeftCell="C4" activePane="bottomRight" state="frozen"/>
      <selection sqref="A1:XFD1"/>
      <selection pane="topRight" sqref="A1:XFD1"/>
      <selection pane="bottomLeft" sqref="A1:XFD1"/>
      <selection pane="bottomRight" activeCell="F45" sqref="F45"/>
    </sheetView>
  </sheetViews>
  <sheetFormatPr defaultColWidth="9" defaultRowHeight="20.100000000000001" customHeight="1"/>
  <cols>
    <col min="1" max="1" width="4.625" style="1" customWidth="1"/>
    <col min="2" max="2" width="24.625" style="1" customWidth="1"/>
    <col min="3" max="15" width="8.125" style="1" customWidth="1"/>
    <col min="16" max="16" width="8.625" style="1" customWidth="1"/>
    <col min="17" max="52" width="4.625" style="13" customWidth="1"/>
    <col min="53" max="16384" width="9" style="1"/>
  </cols>
  <sheetData>
    <row r="1" spans="1:52" ht="30" customHeight="1" thickBot="1">
      <c r="A1" s="12" t="s">
        <v>1041</v>
      </c>
    </row>
    <row r="2" spans="1:52" ht="20.100000000000001" customHeight="1">
      <c r="A2" s="175" t="s">
        <v>192</v>
      </c>
      <c r="B2" s="177" t="s">
        <v>207</v>
      </c>
      <c r="C2" s="14" t="s">
        <v>208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5" t="s">
        <v>209</v>
      </c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 t="s">
        <v>210</v>
      </c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 t="s">
        <v>211</v>
      </c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6"/>
    </row>
    <row r="3" spans="1:52" ht="20.100000000000001" customHeight="1" thickBot="1">
      <c r="A3" s="176"/>
      <c r="B3" s="178"/>
      <c r="C3" s="17"/>
      <c r="D3" s="18" t="s">
        <v>212</v>
      </c>
      <c r="E3" s="18" t="s">
        <v>213</v>
      </c>
      <c r="F3" s="18" t="s">
        <v>214</v>
      </c>
      <c r="G3" s="18" t="s">
        <v>215</v>
      </c>
      <c r="H3" s="18" t="s">
        <v>216</v>
      </c>
      <c r="I3" s="18" t="s">
        <v>217</v>
      </c>
      <c r="J3" s="18" t="s">
        <v>218</v>
      </c>
      <c r="K3" s="18" t="s">
        <v>219</v>
      </c>
      <c r="L3" s="18" t="s">
        <v>220</v>
      </c>
      <c r="M3" s="18" t="s">
        <v>221</v>
      </c>
      <c r="N3" s="18" t="s">
        <v>222</v>
      </c>
      <c r="O3" s="18" t="s">
        <v>223</v>
      </c>
      <c r="P3" s="18" t="s">
        <v>224</v>
      </c>
      <c r="Q3" s="19" t="s">
        <v>212</v>
      </c>
      <c r="R3" s="19" t="s">
        <v>213</v>
      </c>
      <c r="S3" s="19" t="s">
        <v>214</v>
      </c>
      <c r="T3" s="19" t="s">
        <v>215</v>
      </c>
      <c r="U3" s="19" t="s">
        <v>216</v>
      </c>
      <c r="V3" s="19" t="s">
        <v>225</v>
      </c>
      <c r="W3" s="19" t="s">
        <v>218</v>
      </c>
      <c r="X3" s="19" t="s">
        <v>219</v>
      </c>
      <c r="Y3" s="19" t="s">
        <v>220</v>
      </c>
      <c r="Z3" s="19" t="s">
        <v>221</v>
      </c>
      <c r="AA3" s="19" t="s">
        <v>222</v>
      </c>
      <c r="AB3" s="19" t="s">
        <v>223</v>
      </c>
      <c r="AC3" s="19" t="s">
        <v>226</v>
      </c>
      <c r="AD3" s="19" t="s">
        <v>213</v>
      </c>
      <c r="AE3" s="19" t="s">
        <v>214</v>
      </c>
      <c r="AF3" s="19" t="s">
        <v>215</v>
      </c>
      <c r="AG3" s="19" t="s">
        <v>216</v>
      </c>
      <c r="AH3" s="19" t="s">
        <v>225</v>
      </c>
      <c r="AI3" s="19" t="s">
        <v>218</v>
      </c>
      <c r="AJ3" s="19" t="s">
        <v>219</v>
      </c>
      <c r="AK3" s="19" t="s">
        <v>220</v>
      </c>
      <c r="AL3" s="19" t="s">
        <v>221</v>
      </c>
      <c r="AM3" s="19" t="s">
        <v>222</v>
      </c>
      <c r="AN3" s="19" t="s">
        <v>223</v>
      </c>
      <c r="AO3" s="19" t="s">
        <v>226</v>
      </c>
      <c r="AP3" s="19" t="s">
        <v>213</v>
      </c>
      <c r="AQ3" s="19" t="s">
        <v>214</v>
      </c>
      <c r="AR3" s="19" t="s">
        <v>215</v>
      </c>
      <c r="AS3" s="19" t="s">
        <v>216</v>
      </c>
      <c r="AT3" s="19" t="s">
        <v>225</v>
      </c>
      <c r="AU3" s="19" t="s">
        <v>218</v>
      </c>
      <c r="AV3" s="19" t="s">
        <v>219</v>
      </c>
      <c r="AW3" s="19" t="s">
        <v>220</v>
      </c>
      <c r="AX3" s="19" t="s">
        <v>221</v>
      </c>
      <c r="AY3" s="19" t="s">
        <v>222</v>
      </c>
      <c r="AZ3" s="20" t="s">
        <v>223</v>
      </c>
    </row>
    <row r="4" spans="1:52" ht="20.100000000000001" customHeight="1">
      <c r="A4" s="172">
        <v>1</v>
      </c>
      <c r="B4" s="139" t="s">
        <v>170</v>
      </c>
      <c r="C4" s="83" t="s">
        <v>224</v>
      </c>
      <c r="D4" s="84">
        <f>SUM(D5:D6)</f>
        <v>14420</v>
      </c>
      <c r="E4" s="84">
        <f t="shared" ref="E4:O4" si="0">SUM(E5:E6)</f>
        <v>14715</v>
      </c>
      <c r="F4" s="84">
        <f t="shared" si="0"/>
        <v>16159</v>
      </c>
      <c r="G4" s="84">
        <f t="shared" si="0"/>
        <v>15280</v>
      </c>
      <c r="H4" s="84">
        <f t="shared" si="0"/>
        <v>15510</v>
      </c>
      <c r="I4" s="84">
        <f t="shared" si="0"/>
        <v>15261</v>
      </c>
      <c r="J4" s="84">
        <f t="shared" si="0"/>
        <v>13905</v>
      </c>
      <c r="K4" s="84">
        <f t="shared" si="0"/>
        <v>12606</v>
      </c>
      <c r="L4" s="84">
        <f t="shared" si="0"/>
        <v>11472</v>
      </c>
      <c r="M4" s="84">
        <f t="shared" si="0"/>
        <v>11238</v>
      </c>
      <c r="N4" s="84">
        <f t="shared" si="0"/>
        <v>11545</v>
      </c>
      <c r="O4" s="84">
        <f t="shared" si="0"/>
        <v>11883</v>
      </c>
      <c r="P4" s="84">
        <f t="shared" ref="P4:P10" si="1">SUM(D4:O4)</f>
        <v>163994</v>
      </c>
      <c r="Q4" s="166">
        <v>39</v>
      </c>
      <c r="R4" s="166">
        <v>39</v>
      </c>
      <c r="S4" s="166">
        <v>39</v>
      </c>
      <c r="T4" s="166">
        <v>39</v>
      </c>
      <c r="U4" s="166">
        <v>39</v>
      </c>
      <c r="V4" s="166">
        <v>39</v>
      </c>
      <c r="W4" s="166">
        <v>39</v>
      </c>
      <c r="X4" s="166">
        <v>38</v>
      </c>
      <c r="Y4" s="166">
        <v>37</v>
      </c>
      <c r="Z4" s="166">
        <v>38</v>
      </c>
      <c r="AA4" s="166">
        <v>37</v>
      </c>
      <c r="AB4" s="166">
        <v>37</v>
      </c>
      <c r="AC4" s="166">
        <v>43</v>
      </c>
      <c r="AD4" s="166">
        <v>43</v>
      </c>
      <c r="AE4" s="166">
        <v>42</v>
      </c>
      <c r="AF4" s="166">
        <v>42</v>
      </c>
      <c r="AG4" s="166">
        <v>42</v>
      </c>
      <c r="AH4" s="166">
        <v>41</v>
      </c>
      <c r="AI4" s="166">
        <v>40</v>
      </c>
      <c r="AJ4" s="166">
        <v>39</v>
      </c>
      <c r="AK4" s="166">
        <v>39</v>
      </c>
      <c r="AL4" s="166">
        <v>39</v>
      </c>
      <c r="AM4" s="166">
        <v>39</v>
      </c>
      <c r="AN4" s="166">
        <v>39</v>
      </c>
      <c r="AO4" s="166">
        <v>94</v>
      </c>
      <c r="AP4" s="166">
        <v>94</v>
      </c>
      <c r="AQ4" s="166">
        <v>95</v>
      </c>
      <c r="AR4" s="166">
        <v>94</v>
      </c>
      <c r="AS4" s="166">
        <v>94</v>
      </c>
      <c r="AT4" s="166">
        <v>94</v>
      </c>
      <c r="AU4" s="166">
        <v>93</v>
      </c>
      <c r="AV4" s="166">
        <v>92</v>
      </c>
      <c r="AW4" s="166">
        <v>92</v>
      </c>
      <c r="AX4" s="166">
        <v>91</v>
      </c>
      <c r="AY4" s="166">
        <v>91</v>
      </c>
      <c r="AZ4" s="169">
        <v>92</v>
      </c>
    </row>
    <row r="5" spans="1:52" ht="20.100000000000001" customHeight="1">
      <c r="A5" s="173"/>
      <c r="B5" s="140"/>
      <c r="C5" s="79" t="s">
        <v>227</v>
      </c>
      <c r="D5" s="85"/>
      <c r="E5" s="85"/>
      <c r="F5" s="85"/>
      <c r="G5" s="85">
        <v>514</v>
      </c>
      <c r="H5" s="85">
        <v>15510</v>
      </c>
      <c r="I5" s="85">
        <v>15261</v>
      </c>
      <c r="J5" s="85">
        <v>13504</v>
      </c>
      <c r="K5" s="85"/>
      <c r="L5" s="85"/>
      <c r="M5" s="85"/>
      <c r="N5" s="85"/>
      <c r="O5" s="85"/>
      <c r="P5" s="85">
        <f t="shared" si="1"/>
        <v>44789</v>
      </c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70"/>
    </row>
    <row r="6" spans="1:52" ht="20.100000000000001" customHeight="1" thickBot="1">
      <c r="A6" s="174"/>
      <c r="B6" s="141"/>
      <c r="C6" s="86" t="s">
        <v>228</v>
      </c>
      <c r="D6" s="87">
        <v>14420</v>
      </c>
      <c r="E6" s="87">
        <v>14715</v>
      </c>
      <c r="F6" s="87">
        <v>16159</v>
      </c>
      <c r="G6" s="87">
        <v>14766</v>
      </c>
      <c r="H6" s="87"/>
      <c r="I6" s="87"/>
      <c r="J6" s="87">
        <v>401</v>
      </c>
      <c r="K6" s="87">
        <v>12606</v>
      </c>
      <c r="L6" s="87">
        <v>11472</v>
      </c>
      <c r="M6" s="87">
        <v>11238</v>
      </c>
      <c r="N6" s="87">
        <v>11545</v>
      </c>
      <c r="O6" s="87">
        <v>11883</v>
      </c>
      <c r="P6" s="87">
        <f t="shared" si="1"/>
        <v>119205</v>
      </c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  <c r="AS6" s="168"/>
      <c r="AT6" s="168"/>
      <c r="AU6" s="168"/>
      <c r="AV6" s="168"/>
      <c r="AW6" s="168"/>
      <c r="AX6" s="168"/>
      <c r="AY6" s="168"/>
      <c r="AZ6" s="171"/>
    </row>
    <row r="7" spans="1:52" ht="20.100000000000001" customHeight="1">
      <c r="A7" s="172">
        <v>2</v>
      </c>
      <c r="B7" s="139" t="s">
        <v>169</v>
      </c>
      <c r="C7" s="83" t="s">
        <v>224</v>
      </c>
      <c r="D7" s="84">
        <f>SUM(D8:D9)</f>
        <v>8911</v>
      </c>
      <c r="E7" s="84">
        <f t="shared" ref="E7:O7" si="2">SUM(E8:E9)</f>
        <v>8319</v>
      </c>
      <c r="F7" s="84">
        <f t="shared" si="2"/>
        <v>8676</v>
      </c>
      <c r="G7" s="84">
        <f t="shared" si="2"/>
        <v>7997</v>
      </c>
      <c r="H7" s="84">
        <f t="shared" si="2"/>
        <v>8606</v>
      </c>
      <c r="I7" s="84">
        <f t="shared" si="2"/>
        <v>8245</v>
      </c>
      <c r="J7" s="84">
        <f t="shared" si="2"/>
        <v>7459</v>
      </c>
      <c r="K7" s="84">
        <f t="shared" si="2"/>
        <v>7781</v>
      </c>
      <c r="L7" s="84">
        <f t="shared" si="2"/>
        <v>7111</v>
      </c>
      <c r="M7" s="84">
        <f t="shared" si="2"/>
        <v>7431</v>
      </c>
      <c r="N7" s="84">
        <f t="shared" si="2"/>
        <v>7799</v>
      </c>
      <c r="O7" s="84">
        <f t="shared" si="2"/>
        <v>7297</v>
      </c>
      <c r="P7" s="84">
        <f t="shared" si="1"/>
        <v>95632</v>
      </c>
      <c r="Q7" s="166">
        <v>23</v>
      </c>
      <c r="R7" s="166">
        <v>23</v>
      </c>
      <c r="S7" s="166">
        <v>24</v>
      </c>
      <c r="T7" s="166">
        <v>23</v>
      </c>
      <c r="U7" s="166">
        <v>22</v>
      </c>
      <c r="V7" s="166">
        <v>22</v>
      </c>
      <c r="W7" s="166">
        <v>22</v>
      </c>
      <c r="X7" s="166">
        <v>24</v>
      </c>
      <c r="Y7" s="166">
        <v>22</v>
      </c>
      <c r="Z7" s="166">
        <v>22</v>
      </c>
      <c r="AA7" s="166">
        <v>22</v>
      </c>
      <c r="AB7" s="166">
        <v>21</v>
      </c>
      <c r="AC7" s="166">
        <v>25</v>
      </c>
      <c r="AD7" s="166">
        <v>25</v>
      </c>
      <c r="AE7" s="166">
        <v>25</v>
      </c>
      <c r="AF7" s="166">
        <v>25</v>
      </c>
      <c r="AG7" s="166">
        <v>25</v>
      </c>
      <c r="AH7" s="166">
        <v>25</v>
      </c>
      <c r="AI7" s="166">
        <v>25</v>
      </c>
      <c r="AJ7" s="166">
        <v>25</v>
      </c>
      <c r="AK7" s="166">
        <v>24</v>
      </c>
      <c r="AL7" s="166">
        <v>24</v>
      </c>
      <c r="AM7" s="166">
        <v>24</v>
      </c>
      <c r="AN7" s="166">
        <v>24</v>
      </c>
      <c r="AO7" s="166">
        <v>100</v>
      </c>
      <c r="AP7" s="166">
        <v>100</v>
      </c>
      <c r="AQ7" s="166">
        <v>100</v>
      </c>
      <c r="AR7" s="166">
        <v>100</v>
      </c>
      <c r="AS7" s="166">
        <v>100</v>
      </c>
      <c r="AT7" s="166">
        <v>100</v>
      </c>
      <c r="AU7" s="166">
        <v>100</v>
      </c>
      <c r="AV7" s="166">
        <v>100</v>
      </c>
      <c r="AW7" s="166">
        <v>100</v>
      </c>
      <c r="AX7" s="166">
        <v>100</v>
      </c>
      <c r="AY7" s="166">
        <v>100</v>
      </c>
      <c r="AZ7" s="169">
        <v>100</v>
      </c>
    </row>
    <row r="8" spans="1:52" ht="20.100000000000001" customHeight="1">
      <c r="A8" s="173"/>
      <c r="B8" s="140"/>
      <c r="C8" s="79" t="s">
        <v>227</v>
      </c>
      <c r="D8" s="85"/>
      <c r="E8" s="85"/>
      <c r="F8" s="85"/>
      <c r="G8" s="85">
        <v>6148</v>
      </c>
      <c r="H8" s="85">
        <v>8606</v>
      </c>
      <c r="I8" s="85">
        <v>8245</v>
      </c>
      <c r="J8" s="85">
        <v>1914</v>
      </c>
      <c r="K8" s="85"/>
      <c r="L8" s="85"/>
      <c r="M8" s="85"/>
      <c r="N8" s="85"/>
      <c r="O8" s="85"/>
      <c r="P8" s="85">
        <f t="shared" si="1"/>
        <v>24913</v>
      </c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  <c r="AY8" s="167"/>
      <c r="AZ8" s="170"/>
    </row>
    <row r="9" spans="1:52" ht="20.100000000000001" customHeight="1" thickBot="1">
      <c r="A9" s="174"/>
      <c r="B9" s="141"/>
      <c r="C9" s="86" t="s">
        <v>228</v>
      </c>
      <c r="D9" s="87">
        <v>8911</v>
      </c>
      <c r="E9" s="87">
        <v>8319</v>
      </c>
      <c r="F9" s="87">
        <v>8676</v>
      </c>
      <c r="G9" s="87">
        <v>1849</v>
      </c>
      <c r="H9" s="87"/>
      <c r="I9" s="87"/>
      <c r="J9" s="87">
        <v>5545</v>
      </c>
      <c r="K9" s="87">
        <v>7781</v>
      </c>
      <c r="L9" s="87">
        <v>7111</v>
      </c>
      <c r="M9" s="87">
        <v>7431</v>
      </c>
      <c r="N9" s="87">
        <v>7799</v>
      </c>
      <c r="O9" s="87">
        <v>7297</v>
      </c>
      <c r="P9" s="87">
        <f t="shared" si="1"/>
        <v>70719</v>
      </c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71"/>
    </row>
    <row r="10" spans="1:52" ht="20.100000000000001" customHeight="1">
      <c r="A10" s="172">
        <v>3</v>
      </c>
      <c r="B10" s="139" t="s">
        <v>167</v>
      </c>
      <c r="C10" s="83" t="s">
        <v>224</v>
      </c>
      <c r="D10" s="84">
        <f>SUM(D11:D12)</f>
        <v>10221</v>
      </c>
      <c r="E10" s="84">
        <f t="shared" ref="E10:O10" si="3">SUM(E11:E12)</f>
        <v>9969</v>
      </c>
      <c r="F10" s="84">
        <f t="shared" si="3"/>
        <v>10066</v>
      </c>
      <c r="G10" s="84">
        <f t="shared" si="3"/>
        <v>9569</v>
      </c>
      <c r="H10" s="84">
        <f t="shared" si="3"/>
        <v>9785</v>
      </c>
      <c r="I10" s="84">
        <f t="shared" si="3"/>
        <v>9418</v>
      </c>
      <c r="J10" s="84">
        <f t="shared" si="3"/>
        <v>8572</v>
      </c>
      <c r="K10" s="84">
        <f t="shared" si="3"/>
        <v>8591</v>
      </c>
      <c r="L10" s="84">
        <f t="shared" si="3"/>
        <v>8122</v>
      </c>
      <c r="M10" s="84">
        <f t="shared" si="3"/>
        <v>8385</v>
      </c>
      <c r="N10" s="84">
        <f t="shared" si="3"/>
        <v>8588</v>
      </c>
      <c r="O10" s="84">
        <f t="shared" si="3"/>
        <v>8215</v>
      </c>
      <c r="P10" s="84">
        <f t="shared" si="1"/>
        <v>109501</v>
      </c>
      <c r="Q10" s="166">
        <v>30</v>
      </c>
      <c r="R10" s="166">
        <v>30</v>
      </c>
      <c r="S10" s="166">
        <v>29</v>
      </c>
      <c r="T10" s="166">
        <v>30</v>
      </c>
      <c r="U10" s="166">
        <v>28</v>
      </c>
      <c r="V10" s="166">
        <v>20</v>
      </c>
      <c r="W10" s="166">
        <v>20</v>
      </c>
      <c r="X10" s="166">
        <v>30</v>
      </c>
      <c r="Y10" s="166">
        <v>19</v>
      </c>
      <c r="Z10" s="166">
        <v>20</v>
      </c>
      <c r="AA10" s="166">
        <v>19</v>
      </c>
      <c r="AB10" s="166">
        <v>30</v>
      </c>
      <c r="AC10" s="166">
        <v>30</v>
      </c>
      <c r="AD10" s="166">
        <v>30</v>
      </c>
      <c r="AE10" s="166">
        <v>30</v>
      </c>
      <c r="AF10" s="166">
        <v>30</v>
      </c>
      <c r="AG10" s="166">
        <v>30</v>
      </c>
      <c r="AH10" s="166">
        <v>30</v>
      </c>
      <c r="AI10" s="166">
        <v>30</v>
      </c>
      <c r="AJ10" s="166">
        <v>30</v>
      </c>
      <c r="AK10" s="166">
        <v>30</v>
      </c>
      <c r="AL10" s="166">
        <v>30</v>
      </c>
      <c r="AM10" s="166">
        <v>30</v>
      </c>
      <c r="AN10" s="166">
        <v>30</v>
      </c>
      <c r="AO10" s="166">
        <v>98</v>
      </c>
      <c r="AP10" s="166">
        <v>97</v>
      </c>
      <c r="AQ10" s="166">
        <v>97</v>
      </c>
      <c r="AR10" s="166">
        <v>97</v>
      </c>
      <c r="AS10" s="166">
        <v>96</v>
      </c>
      <c r="AT10" s="166">
        <v>96</v>
      </c>
      <c r="AU10" s="166">
        <v>95</v>
      </c>
      <c r="AV10" s="166">
        <v>95</v>
      </c>
      <c r="AW10" s="166">
        <v>94</v>
      </c>
      <c r="AX10" s="166">
        <v>94</v>
      </c>
      <c r="AY10" s="166">
        <v>93</v>
      </c>
      <c r="AZ10" s="169">
        <v>93</v>
      </c>
    </row>
    <row r="11" spans="1:52" ht="20.100000000000001" customHeight="1">
      <c r="A11" s="173"/>
      <c r="B11" s="140"/>
      <c r="C11" s="79" t="s">
        <v>227</v>
      </c>
      <c r="D11" s="85"/>
      <c r="E11" s="85"/>
      <c r="F11" s="85"/>
      <c r="G11" s="85">
        <v>7594</v>
      </c>
      <c r="H11" s="85">
        <v>9785</v>
      </c>
      <c r="I11" s="85">
        <v>9418</v>
      </c>
      <c r="J11" s="85">
        <v>1807</v>
      </c>
      <c r="K11" s="85"/>
      <c r="L11" s="85"/>
      <c r="M11" s="85"/>
      <c r="N11" s="85"/>
      <c r="O11" s="85"/>
      <c r="P11" s="85">
        <f>SUM(D11:O11)</f>
        <v>28604</v>
      </c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70"/>
    </row>
    <row r="12" spans="1:52" ht="20.100000000000001" customHeight="1" thickBot="1">
      <c r="A12" s="174"/>
      <c r="B12" s="141"/>
      <c r="C12" s="86" t="s">
        <v>228</v>
      </c>
      <c r="D12" s="87">
        <v>10221</v>
      </c>
      <c r="E12" s="87">
        <v>9969</v>
      </c>
      <c r="F12" s="87">
        <v>10066</v>
      </c>
      <c r="G12" s="87">
        <v>1975</v>
      </c>
      <c r="H12" s="87"/>
      <c r="I12" s="87"/>
      <c r="J12" s="87">
        <v>6765</v>
      </c>
      <c r="K12" s="87">
        <v>8591</v>
      </c>
      <c r="L12" s="87">
        <v>8122</v>
      </c>
      <c r="M12" s="87">
        <v>8385</v>
      </c>
      <c r="N12" s="87">
        <v>8588</v>
      </c>
      <c r="O12" s="87">
        <v>8215</v>
      </c>
      <c r="P12" s="87">
        <f>SUM(D12:O12)</f>
        <v>80897</v>
      </c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  <c r="AT12" s="168"/>
      <c r="AU12" s="168"/>
      <c r="AV12" s="168"/>
      <c r="AW12" s="168"/>
      <c r="AX12" s="168"/>
      <c r="AY12" s="168"/>
      <c r="AZ12" s="171"/>
    </row>
    <row r="13" spans="1:52" ht="20.100000000000001" customHeight="1">
      <c r="A13" s="172">
        <v>4</v>
      </c>
      <c r="B13" s="139" t="s">
        <v>1071</v>
      </c>
      <c r="C13" s="83" t="s">
        <v>224</v>
      </c>
      <c r="D13" s="84">
        <f>SUM(D14:D15)</f>
        <v>9453</v>
      </c>
      <c r="E13" s="84">
        <f t="shared" ref="E13:O13" si="4">SUM(E14:E15)</f>
        <v>8808</v>
      </c>
      <c r="F13" s="84">
        <f t="shared" si="4"/>
        <v>9027</v>
      </c>
      <c r="G13" s="84">
        <f t="shared" si="4"/>
        <v>8656</v>
      </c>
      <c r="H13" s="84">
        <f t="shared" si="4"/>
        <v>9183</v>
      </c>
      <c r="I13" s="84">
        <f t="shared" si="4"/>
        <v>9291</v>
      </c>
      <c r="J13" s="84">
        <f t="shared" si="4"/>
        <v>8699</v>
      </c>
      <c r="K13" s="84">
        <f t="shared" si="4"/>
        <v>9028</v>
      </c>
      <c r="L13" s="84">
        <f t="shared" si="4"/>
        <v>9023</v>
      </c>
      <c r="M13" s="84">
        <f t="shared" si="4"/>
        <v>9749</v>
      </c>
      <c r="N13" s="84">
        <f t="shared" si="4"/>
        <v>10129</v>
      </c>
      <c r="O13" s="84">
        <f t="shared" si="4"/>
        <v>8987</v>
      </c>
      <c r="P13" s="84">
        <f t="shared" ref="P13:P19" si="5">SUM(D13:O13)</f>
        <v>110033</v>
      </c>
      <c r="Q13" s="166">
        <v>17</v>
      </c>
      <c r="R13" s="166">
        <v>14</v>
      </c>
      <c r="S13" s="166">
        <v>16</v>
      </c>
      <c r="T13" s="166">
        <v>14</v>
      </c>
      <c r="U13" s="166">
        <v>16</v>
      </c>
      <c r="V13" s="166">
        <v>21</v>
      </c>
      <c r="W13" s="166">
        <v>16</v>
      </c>
      <c r="X13" s="166">
        <v>15</v>
      </c>
      <c r="Y13" s="166">
        <v>16</v>
      </c>
      <c r="Z13" s="166">
        <v>17</v>
      </c>
      <c r="AA13" s="166">
        <v>18</v>
      </c>
      <c r="AB13" s="166">
        <v>17</v>
      </c>
      <c r="AC13" s="166">
        <v>19</v>
      </c>
      <c r="AD13" s="166">
        <v>19</v>
      </c>
      <c r="AE13" s="166">
        <v>19</v>
      </c>
      <c r="AF13" s="166">
        <v>19</v>
      </c>
      <c r="AG13" s="166">
        <v>19</v>
      </c>
      <c r="AH13" s="166">
        <v>21</v>
      </c>
      <c r="AI13" s="166">
        <v>21</v>
      </c>
      <c r="AJ13" s="166">
        <v>21</v>
      </c>
      <c r="AK13" s="166">
        <v>21</v>
      </c>
      <c r="AL13" s="166">
        <v>21</v>
      </c>
      <c r="AM13" s="166">
        <v>21</v>
      </c>
      <c r="AN13" s="166">
        <v>21</v>
      </c>
      <c r="AO13" s="166">
        <v>96</v>
      </c>
      <c r="AP13" s="166">
        <v>96</v>
      </c>
      <c r="AQ13" s="166">
        <v>96</v>
      </c>
      <c r="AR13" s="166">
        <v>96</v>
      </c>
      <c r="AS13" s="166">
        <v>95</v>
      </c>
      <c r="AT13" s="166">
        <v>94</v>
      </c>
      <c r="AU13" s="166">
        <v>96</v>
      </c>
      <c r="AV13" s="166">
        <v>96</v>
      </c>
      <c r="AW13" s="166">
        <v>96</v>
      </c>
      <c r="AX13" s="166">
        <v>96</v>
      </c>
      <c r="AY13" s="166">
        <v>96</v>
      </c>
      <c r="AZ13" s="169">
        <v>96</v>
      </c>
    </row>
    <row r="14" spans="1:52" ht="20.100000000000001" customHeight="1">
      <c r="A14" s="173"/>
      <c r="B14" s="140"/>
      <c r="C14" s="79" t="s">
        <v>227</v>
      </c>
      <c r="D14" s="85"/>
      <c r="E14" s="85"/>
      <c r="F14" s="85"/>
      <c r="G14" s="85">
        <v>4328</v>
      </c>
      <c r="H14" s="85">
        <v>9183</v>
      </c>
      <c r="I14" s="85">
        <v>9291</v>
      </c>
      <c r="J14" s="85">
        <v>4350</v>
      </c>
      <c r="K14" s="85"/>
      <c r="L14" s="85"/>
      <c r="M14" s="85"/>
      <c r="N14" s="85"/>
      <c r="O14" s="85"/>
      <c r="P14" s="85">
        <f t="shared" si="5"/>
        <v>27152</v>
      </c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167"/>
      <c r="AX14" s="167"/>
      <c r="AY14" s="167"/>
      <c r="AZ14" s="170"/>
    </row>
    <row r="15" spans="1:52" ht="20.100000000000001" customHeight="1" thickBot="1">
      <c r="A15" s="174"/>
      <c r="B15" s="141"/>
      <c r="C15" s="86" t="s">
        <v>228</v>
      </c>
      <c r="D15" s="87">
        <v>9453</v>
      </c>
      <c r="E15" s="87">
        <v>8808</v>
      </c>
      <c r="F15" s="87">
        <v>9027</v>
      </c>
      <c r="G15" s="87">
        <v>4328</v>
      </c>
      <c r="H15" s="87"/>
      <c r="I15" s="87"/>
      <c r="J15" s="87">
        <v>4349</v>
      </c>
      <c r="K15" s="87">
        <v>9028</v>
      </c>
      <c r="L15" s="87">
        <v>9023</v>
      </c>
      <c r="M15" s="87">
        <v>9749</v>
      </c>
      <c r="N15" s="87">
        <v>10129</v>
      </c>
      <c r="O15" s="87">
        <v>8987</v>
      </c>
      <c r="P15" s="87">
        <f t="shared" si="5"/>
        <v>82881</v>
      </c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71"/>
    </row>
    <row r="16" spans="1:52" ht="20.100000000000001" customHeight="1">
      <c r="A16" s="172">
        <v>5</v>
      </c>
      <c r="B16" s="139" t="s">
        <v>166</v>
      </c>
      <c r="C16" s="83" t="s">
        <v>224</v>
      </c>
      <c r="D16" s="84">
        <f>SUM(D17:D18)</f>
        <v>28448</v>
      </c>
      <c r="E16" s="84">
        <f t="shared" ref="E16:O16" si="6">SUM(E17:E18)</f>
        <v>29846</v>
      </c>
      <c r="F16" s="84">
        <f t="shared" si="6"/>
        <v>33029</v>
      </c>
      <c r="G16" s="84">
        <f t="shared" si="6"/>
        <v>30537</v>
      </c>
      <c r="H16" s="84">
        <f t="shared" si="6"/>
        <v>32285</v>
      </c>
      <c r="I16" s="84">
        <f t="shared" si="6"/>
        <v>32680</v>
      </c>
      <c r="J16" s="84">
        <f t="shared" si="6"/>
        <v>30712</v>
      </c>
      <c r="K16" s="84">
        <f t="shared" si="6"/>
        <v>30787</v>
      </c>
      <c r="L16" s="84">
        <f t="shared" si="6"/>
        <v>28979</v>
      </c>
      <c r="M16" s="84">
        <f t="shared" si="6"/>
        <v>28991</v>
      </c>
      <c r="N16" s="84">
        <f t="shared" si="6"/>
        <v>29827</v>
      </c>
      <c r="O16" s="84">
        <f t="shared" si="6"/>
        <v>29623</v>
      </c>
      <c r="P16" s="84">
        <f t="shared" si="5"/>
        <v>365744</v>
      </c>
      <c r="Q16" s="166">
        <v>110</v>
      </c>
      <c r="R16" s="166">
        <v>122</v>
      </c>
      <c r="S16" s="166">
        <v>122</v>
      </c>
      <c r="T16" s="166">
        <v>127</v>
      </c>
      <c r="U16" s="166">
        <v>122</v>
      </c>
      <c r="V16" s="166">
        <v>126</v>
      </c>
      <c r="W16" s="166">
        <v>109</v>
      </c>
      <c r="X16" s="166">
        <v>110</v>
      </c>
      <c r="Y16" s="166">
        <v>108</v>
      </c>
      <c r="Z16" s="166">
        <v>112</v>
      </c>
      <c r="AA16" s="166">
        <v>115</v>
      </c>
      <c r="AB16" s="166">
        <v>119</v>
      </c>
      <c r="AC16" s="166">
        <v>115</v>
      </c>
      <c r="AD16" s="166">
        <v>122</v>
      </c>
      <c r="AE16" s="166">
        <v>122</v>
      </c>
      <c r="AF16" s="166">
        <v>127</v>
      </c>
      <c r="AG16" s="166">
        <v>127</v>
      </c>
      <c r="AH16" s="166">
        <v>127</v>
      </c>
      <c r="AI16" s="166">
        <v>127</v>
      </c>
      <c r="AJ16" s="166">
        <v>127</v>
      </c>
      <c r="AK16" s="166">
        <v>127</v>
      </c>
      <c r="AL16" s="166">
        <v>127</v>
      </c>
      <c r="AM16" s="166">
        <v>127</v>
      </c>
      <c r="AN16" s="166">
        <v>127</v>
      </c>
      <c r="AO16" s="166">
        <v>100</v>
      </c>
      <c r="AP16" s="166">
        <v>100</v>
      </c>
      <c r="AQ16" s="166">
        <v>100</v>
      </c>
      <c r="AR16" s="166">
        <v>100</v>
      </c>
      <c r="AS16" s="166">
        <v>100</v>
      </c>
      <c r="AT16" s="166">
        <v>100</v>
      </c>
      <c r="AU16" s="166">
        <v>100</v>
      </c>
      <c r="AV16" s="166">
        <v>100</v>
      </c>
      <c r="AW16" s="166">
        <v>100</v>
      </c>
      <c r="AX16" s="166">
        <v>100</v>
      </c>
      <c r="AY16" s="166">
        <v>100</v>
      </c>
      <c r="AZ16" s="169">
        <v>100</v>
      </c>
    </row>
    <row r="17" spans="1:53" ht="20.100000000000001" customHeight="1">
      <c r="A17" s="173"/>
      <c r="B17" s="140"/>
      <c r="C17" s="79" t="s">
        <v>227</v>
      </c>
      <c r="D17" s="85"/>
      <c r="E17" s="85"/>
      <c r="F17" s="85"/>
      <c r="G17" s="85">
        <v>6859</v>
      </c>
      <c r="H17" s="85">
        <v>32285</v>
      </c>
      <c r="I17" s="85">
        <v>32680</v>
      </c>
      <c r="J17" s="85">
        <v>23299</v>
      </c>
      <c r="K17" s="85"/>
      <c r="L17" s="85"/>
      <c r="M17" s="85"/>
      <c r="N17" s="85"/>
      <c r="O17" s="85"/>
      <c r="P17" s="85">
        <f t="shared" si="5"/>
        <v>95123</v>
      </c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67"/>
      <c r="AK17" s="167"/>
      <c r="AL17" s="167"/>
      <c r="AM17" s="167"/>
      <c r="AN17" s="167"/>
      <c r="AO17" s="167"/>
      <c r="AP17" s="167"/>
      <c r="AQ17" s="167"/>
      <c r="AR17" s="167"/>
      <c r="AS17" s="167"/>
      <c r="AT17" s="167"/>
      <c r="AU17" s="167"/>
      <c r="AV17" s="167"/>
      <c r="AW17" s="167"/>
      <c r="AX17" s="167"/>
      <c r="AY17" s="167"/>
      <c r="AZ17" s="170"/>
    </row>
    <row r="18" spans="1:53" ht="20.100000000000001" customHeight="1" thickBot="1">
      <c r="A18" s="174"/>
      <c r="B18" s="141"/>
      <c r="C18" s="86" t="s">
        <v>228</v>
      </c>
      <c r="D18" s="87">
        <v>28448</v>
      </c>
      <c r="E18" s="87">
        <v>29846</v>
      </c>
      <c r="F18" s="87">
        <v>33029</v>
      </c>
      <c r="G18" s="87">
        <v>23678</v>
      </c>
      <c r="H18" s="87"/>
      <c r="I18" s="87"/>
      <c r="J18" s="87">
        <v>7413</v>
      </c>
      <c r="K18" s="87">
        <v>30787</v>
      </c>
      <c r="L18" s="87">
        <v>28979</v>
      </c>
      <c r="M18" s="87">
        <v>28991</v>
      </c>
      <c r="N18" s="87">
        <v>29827</v>
      </c>
      <c r="O18" s="87">
        <v>29623</v>
      </c>
      <c r="P18" s="87">
        <f t="shared" si="5"/>
        <v>270621</v>
      </c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71"/>
    </row>
    <row r="19" spans="1:53" ht="20.100000000000001" customHeight="1">
      <c r="A19" s="172">
        <v>6</v>
      </c>
      <c r="B19" s="139" t="s">
        <v>165</v>
      </c>
      <c r="C19" s="83" t="s">
        <v>224</v>
      </c>
      <c r="D19" s="84">
        <f>SUM(D20:D21)</f>
        <v>1540</v>
      </c>
      <c r="E19" s="84">
        <f t="shared" ref="E19:O19" si="7">SUM(E20:E21)</f>
        <v>1400</v>
      </c>
      <c r="F19" s="84">
        <f t="shared" si="7"/>
        <v>1468</v>
      </c>
      <c r="G19" s="84">
        <f t="shared" si="7"/>
        <v>1495</v>
      </c>
      <c r="H19" s="84">
        <f t="shared" si="7"/>
        <v>1537</v>
      </c>
      <c r="I19" s="84">
        <f t="shared" si="7"/>
        <v>1630</v>
      </c>
      <c r="J19" s="84">
        <f t="shared" si="7"/>
        <v>1654</v>
      </c>
      <c r="K19" s="84">
        <f t="shared" si="7"/>
        <v>1762</v>
      </c>
      <c r="L19" s="84">
        <f t="shared" si="7"/>
        <v>1803</v>
      </c>
      <c r="M19" s="84">
        <f t="shared" si="7"/>
        <v>1811</v>
      </c>
      <c r="N19" s="84">
        <f t="shared" si="7"/>
        <v>1759</v>
      </c>
      <c r="O19" s="84">
        <f t="shared" si="7"/>
        <v>1588</v>
      </c>
      <c r="P19" s="84">
        <f t="shared" si="5"/>
        <v>19447</v>
      </c>
      <c r="Q19" s="166">
        <v>5</v>
      </c>
      <c r="R19" s="166">
        <v>5</v>
      </c>
      <c r="S19" s="166">
        <v>4</v>
      </c>
      <c r="T19" s="166">
        <v>4</v>
      </c>
      <c r="U19" s="166">
        <v>5</v>
      </c>
      <c r="V19" s="166">
        <v>5</v>
      </c>
      <c r="W19" s="166">
        <v>7</v>
      </c>
      <c r="X19" s="166">
        <v>6</v>
      </c>
      <c r="Y19" s="166">
        <v>4</v>
      </c>
      <c r="Z19" s="166">
        <v>4</v>
      </c>
      <c r="AA19" s="166">
        <v>5</v>
      </c>
      <c r="AB19" s="166">
        <v>5</v>
      </c>
      <c r="AC19" s="166">
        <v>7</v>
      </c>
      <c r="AD19" s="166">
        <v>7</v>
      </c>
      <c r="AE19" s="166">
        <v>7</v>
      </c>
      <c r="AF19" s="166">
        <v>7</v>
      </c>
      <c r="AG19" s="166">
        <v>7</v>
      </c>
      <c r="AH19" s="166">
        <v>7</v>
      </c>
      <c r="AI19" s="166">
        <v>7</v>
      </c>
      <c r="AJ19" s="166">
        <v>7</v>
      </c>
      <c r="AK19" s="166">
        <v>7</v>
      </c>
      <c r="AL19" s="166">
        <v>7</v>
      </c>
      <c r="AM19" s="166">
        <v>7</v>
      </c>
      <c r="AN19" s="166">
        <v>7</v>
      </c>
      <c r="AO19" s="166">
        <v>100</v>
      </c>
      <c r="AP19" s="166">
        <v>100</v>
      </c>
      <c r="AQ19" s="166">
        <v>100</v>
      </c>
      <c r="AR19" s="166">
        <v>100</v>
      </c>
      <c r="AS19" s="166">
        <v>100</v>
      </c>
      <c r="AT19" s="166">
        <v>100</v>
      </c>
      <c r="AU19" s="166">
        <v>100</v>
      </c>
      <c r="AV19" s="166">
        <v>100</v>
      </c>
      <c r="AW19" s="166">
        <v>100</v>
      </c>
      <c r="AX19" s="166">
        <v>100</v>
      </c>
      <c r="AY19" s="166">
        <v>100</v>
      </c>
      <c r="AZ19" s="169">
        <v>100</v>
      </c>
    </row>
    <row r="20" spans="1:53" ht="20.100000000000001" customHeight="1">
      <c r="A20" s="173"/>
      <c r="B20" s="140"/>
      <c r="C20" s="79" t="s">
        <v>227</v>
      </c>
      <c r="D20" s="85"/>
      <c r="E20" s="85"/>
      <c r="F20" s="85"/>
      <c r="G20" s="85">
        <v>953</v>
      </c>
      <c r="H20" s="85">
        <v>1537</v>
      </c>
      <c r="I20" s="85">
        <v>1630</v>
      </c>
      <c r="J20" s="85">
        <v>581</v>
      </c>
      <c r="K20" s="85"/>
      <c r="L20" s="85"/>
      <c r="M20" s="85"/>
      <c r="N20" s="85"/>
      <c r="O20" s="85"/>
      <c r="P20" s="85">
        <f t="shared" ref="P20:P21" si="8">SUM(D20:O20)</f>
        <v>4701</v>
      </c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167"/>
      <c r="AX20" s="167"/>
      <c r="AY20" s="167"/>
      <c r="AZ20" s="170"/>
    </row>
    <row r="21" spans="1:53" ht="20.100000000000001" customHeight="1" thickBot="1">
      <c r="A21" s="174"/>
      <c r="B21" s="141"/>
      <c r="C21" s="86" t="s">
        <v>228</v>
      </c>
      <c r="D21" s="87">
        <v>1540</v>
      </c>
      <c r="E21" s="87">
        <v>1400</v>
      </c>
      <c r="F21" s="87">
        <v>1468</v>
      </c>
      <c r="G21" s="87">
        <v>542</v>
      </c>
      <c r="H21" s="87"/>
      <c r="I21" s="87"/>
      <c r="J21" s="87">
        <v>1073</v>
      </c>
      <c r="K21" s="87">
        <v>1762</v>
      </c>
      <c r="L21" s="87">
        <v>1803</v>
      </c>
      <c r="M21" s="87">
        <v>1811</v>
      </c>
      <c r="N21" s="87">
        <v>1759</v>
      </c>
      <c r="O21" s="87">
        <v>1588</v>
      </c>
      <c r="P21" s="87">
        <f t="shared" si="8"/>
        <v>14746</v>
      </c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71"/>
    </row>
    <row r="22" spans="1:53" ht="20.100000000000001" customHeight="1">
      <c r="A22" s="172">
        <v>7</v>
      </c>
      <c r="B22" s="139" t="s">
        <v>163</v>
      </c>
      <c r="C22" s="83" t="s">
        <v>224</v>
      </c>
      <c r="D22" s="84">
        <f>SUM(D23:D24)</f>
        <v>22967</v>
      </c>
      <c r="E22" s="84">
        <f t="shared" ref="E22:O22" si="9">SUM(E23:E24)</f>
        <v>23063</v>
      </c>
      <c r="F22" s="84">
        <f t="shared" si="9"/>
        <v>24250</v>
      </c>
      <c r="G22" s="84">
        <f t="shared" si="9"/>
        <v>23929</v>
      </c>
      <c r="H22" s="84">
        <f t="shared" si="9"/>
        <v>24515</v>
      </c>
      <c r="I22" s="84">
        <f t="shared" si="9"/>
        <v>24622</v>
      </c>
      <c r="J22" s="84">
        <f t="shared" si="9"/>
        <v>22353</v>
      </c>
      <c r="K22" s="84">
        <f t="shared" si="9"/>
        <v>21977</v>
      </c>
      <c r="L22" s="84">
        <f t="shared" si="9"/>
        <v>20677</v>
      </c>
      <c r="M22" s="84">
        <f t="shared" si="9"/>
        <v>20992</v>
      </c>
      <c r="N22" s="84">
        <f t="shared" si="9"/>
        <v>22247</v>
      </c>
      <c r="O22" s="84">
        <f t="shared" si="9"/>
        <v>22144</v>
      </c>
      <c r="P22" s="84">
        <f>SUM(D22:O22)</f>
        <v>273736</v>
      </c>
      <c r="Q22" s="166">
        <v>105</v>
      </c>
      <c r="R22" s="166">
        <v>104</v>
      </c>
      <c r="S22" s="166">
        <v>103</v>
      </c>
      <c r="T22" s="166">
        <v>103</v>
      </c>
      <c r="U22" s="166">
        <v>103</v>
      </c>
      <c r="V22" s="166">
        <v>103</v>
      </c>
      <c r="W22" s="166">
        <v>102</v>
      </c>
      <c r="X22" s="166">
        <v>74</v>
      </c>
      <c r="Y22" s="166">
        <v>73</v>
      </c>
      <c r="Z22" s="166">
        <v>74</v>
      </c>
      <c r="AA22" s="166">
        <v>85</v>
      </c>
      <c r="AB22" s="166">
        <v>86</v>
      </c>
      <c r="AC22" s="166">
        <v>106</v>
      </c>
      <c r="AD22" s="166">
        <v>106</v>
      </c>
      <c r="AE22" s="166">
        <v>106</v>
      </c>
      <c r="AF22" s="166">
        <v>106</v>
      </c>
      <c r="AG22" s="166">
        <v>106</v>
      </c>
      <c r="AH22" s="166">
        <v>106</v>
      </c>
      <c r="AI22" s="166">
        <v>106</v>
      </c>
      <c r="AJ22" s="166">
        <v>106</v>
      </c>
      <c r="AK22" s="166">
        <v>106</v>
      </c>
      <c r="AL22" s="166">
        <v>106</v>
      </c>
      <c r="AM22" s="166">
        <v>106</v>
      </c>
      <c r="AN22" s="166">
        <v>105</v>
      </c>
      <c r="AO22" s="166">
        <v>100</v>
      </c>
      <c r="AP22" s="166">
        <v>100</v>
      </c>
      <c r="AQ22" s="166">
        <v>100</v>
      </c>
      <c r="AR22" s="166">
        <v>100</v>
      </c>
      <c r="AS22" s="166">
        <v>100</v>
      </c>
      <c r="AT22" s="166">
        <v>100</v>
      </c>
      <c r="AU22" s="166">
        <v>100</v>
      </c>
      <c r="AV22" s="166">
        <v>100</v>
      </c>
      <c r="AW22" s="166">
        <v>100</v>
      </c>
      <c r="AX22" s="166">
        <v>100</v>
      </c>
      <c r="AY22" s="166">
        <v>100</v>
      </c>
      <c r="AZ22" s="169">
        <v>100</v>
      </c>
      <c r="BA22" s="31"/>
    </row>
    <row r="23" spans="1:53" ht="20.100000000000001" customHeight="1">
      <c r="A23" s="173"/>
      <c r="B23" s="140"/>
      <c r="C23" s="79" t="s">
        <v>227</v>
      </c>
      <c r="D23" s="85"/>
      <c r="E23" s="85"/>
      <c r="F23" s="85"/>
      <c r="G23" s="85">
        <v>826</v>
      </c>
      <c r="H23" s="85">
        <v>24515</v>
      </c>
      <c r="I23" s="85">
        <v>24622</v>
      </c>
      <c r="J23" s="85">
        <v>21634</v>
      </c>
      <c r="K23" s="85"/>
      <c r="L23" s="85"/>
      <c r="M23" s="85"/>
      <c r="N23" s="85"/>
      <c r="O23" s="85"/>
      <c r="P23" s="85">
        <f t="shared" ref="P23:P33" si="10">SUM(D23:O23)</f>
        <v>71597</v>
      </c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7"/>
      <c r="AU23" s="167"/>
      <c r="AV23" s="167"/>
      <c r="AW23" s="167"/>
      <c r="AX23" s="167"/>
      <c r="AY23" s="167"/>
      <c r="AZ23" s="170"/>
      <c r="BA23" s="31"/>
    </row>
    <row r="24" spans="1:53" ht="20.100000000000001" customHeight="1" thickBot="1">
      <c r="A24" s="174"/>
      <c r="B24" s="141"/>
      <c r="C24" s="86" t="s">
        <v>228</v>
      </c>
      <c r="D24" s="87">
        <v>22967</v>
      </c>
      <c r="E24" s="87">
        <v>23063</v>
      </c>
      <c r="F24" s="87">
        <v>24250</v>
      </c>
      <c r="G24" s="87">
        <v>23103</v>
      </c>
      <c r="H24" s="87"/>
      <c r="I24" s="87"/>
      <c r="J24" s="87">
        <v>719</v>
      </c>
      <c r="K24" s="87">
        <v>21977</v>
      </c>
      <c r="L24" s="87">
        <v>20677</v>
      </c>
      <c r="M24" s="87">
        <v>20992</v>
      </c>
      <c r="N24" s="87">
        <v>22247</v>
      </c>
      <c r="O24" s="87">
        <v>22144</v>
      </c>
      <c r="P24" s="87">
        <f t="shared" si="10"/>
        <v>202139</v>
      </c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71"/>
      <c r="BA24" s="31"/>
    </row>
    <row r="25" spans="1:53" ht="20.100000000000001" customHeight="1">
      <c r="A25" s="172">
        <v>8</v>
      </c>
      <c r="B25" s="139" t="s">
        <v>162</v>
      </c>
      <c r="C25" s="83" t="s">
        <v>224</v>
      </c>
      <c r="D25" s="84">
        <f>SUM(D26:D27)</f>
        <v>31454</v>
      </c>
      <c r="E25" s="84">
        <f t="shared" ref="E25" si="11">SUM(E26:E27)</f>
        <v>26009</v>
      </c>
      <c r="F25" s="84">
        <f t="shared" ref="F25" si="12">SUM(F26:F27)</f>
        <v>24485</v>
      </c>
      <c r="G25" s="84">
        <f t="shared" ref="G25" si="13">SUM(G26:G27)</f>
        <v>23551</v>
      </c>
      <c r="H25" s="84">
        <f t="shared" ref="H25" si="14">SUM(H26:H27)</f>
        <v>24996</v>
      </c>
      <c r="I25" s="84">
        <f t="shared" ref="I25" si="15">SUM(I26:I27)</f>
        <v>24655</v>
      </c>
      <c r="J25" s="84">
        <f t="shared" ref="J25" si="16">SUM(J26:J27)</f>
        <v>23098</v>
      </c>
      <c r="K25" s="84">
        <f t="shared" ref="K25" si="17">SUM(K26:K27)</f>
        <v>25236</v>
      </c>
      <c r="L25" s="84">
        <f t="shared" ref="L25" si="18">SUM(L26:L27)</f>
        <v>27715</v>
      </c>
      <c r="M25" s="84">
        <f t="shared" ref="M25" si="19">SUM(M26:M27)</f>
        <v>31558</v>
      </c>
      <c r="N25" s="84">
        <f t="shared" ref="N25" si="20">SUM(N26:N27)</f>
        <v>33583</v>
      </c>
      <c r="O25" s="84">
        <f t="shared" ref="O25" si="21">SUM(O26:O27)</f>
        <v>30653</v>
      </c>
      <c r="P25" s="84">
        <f>SUM(D25:O25)</f>
        <v>326993</v>
      </c>
      <c r="Q25" s="166">
        <v>115</v>
      </c>
      <c r="R25" s="166">
        <v>108</v>
      </c>
      <c r="S25" s="166">
        <v>103</v>
      </c>
      <c r="T25" s="166">
        <v>91</v>
      </c>
      <c r="U25" s="166">
        <v>98</v>
      </c>
      <c r="V25" s="166">
        <v>98</v>
      </c>
      <c r="W25" s="166">
        <v>94</v>
      </c>
      <c r="X25" s="166">
        <v>86</v>
      </c>
      <c r="Y25" s="166">
        <v>84</v>
      </c>
      <c r="Z25" s="166">
        <v>82</v>
      </c>
      <c r="AA25" s="166">
        <v>84</v>
      </c>
      <c r="AB25" s="166">
        <v>106</v>
      </c>
      <c r="AC25" s="166">
        <v>146</v>
      </c>
      <c r="AD25" s="166">
        <v>146</v>
      </c>
      <c r="AE25" s="166">
        <v>115</v>
      </c>
      <c r="AF25" s="166">
        <v>115</v>
      </c>
      <c r="AG25" s="166">
        <v>115</v>
      </c>
      <c r="AH25" s="166">
        <v>115</v>
      </c>
      <c r="AI25" s="166">
        <v>115</v>
      </c>
      <c r="AJ25" s="166">
        <v>115</v>
      </c>
      <c r="AK25" s="166">
        <v>115</v>
      </c>
      <c r="AL25" s="166">
        <v>115</v>
      </c>
      <c r="AM25" s="166">
        <v>115</v>
      </c>
      <c r="AN25" s="166">
        <v>115</v>
      </c>
      <c r="AO25" s="166">
        <v>100</v>
      </c>
      <c r="AP25" s="166">
        <v>100</v>
      </c>
      <c r="AQ25" s="166">
        <v>100</v>
      </c>
      <c r="AR25" s="166">
        <v>100</v>
      </c>
      <c r="AS25" s="166">
        <v>100</v>
      </c>
      <c r="AT25" s="166">
        <v>100</v>
      </c>
      <c r="AU25" s="166">
        <v>100</v>
      </c>
      <c r="AV25" s="166">
        <v>100</v>
      </c>
      <c r="AW25" s="166">
        <v>100</v>
      </c>
      <c r="AX25" s="166">
        <v>100</v>
      </c>
      <c r="AY25" s="166">
        <v>100</v>
      </c>
      <c r="AZ25" s="169">
        <v>100</v>
      </c>
    </row>
    <row r="26" spans="1:53" ht="20.100000000000001" customHeight="1">
      <c r="A26" s="173"/>
      <c r="B26" s="140"/>
      <c r="C26" s="79" t="s">
        <v>227</v>
      </c>
      <c r="D26" s="85"/>
      <c r="E26" s="85"/>
      <c r="F26" s="85"/>
      <c r="G26" s="85">
        <v>6504</v>
      </c>
      <c r="H26" s="85">
        <v>24996</v>
      </c>
      <c r="I26" s="85">
        <v>24655</v>
      </c>
      <c r="J26" s="85">
        <v>16999</v>
      </c>
      <c r="K26" s="85"/>
      <c r="L26" s="85"/>
      <c r="M26" s="85"/>
      <c r="N26" s="85"/>
      <c r="O26" s="85"/>
      <c r="P26" s="85">
        <f t="shared" si="10"/>
        <v>73154</v>
      </c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  <c r="AJ26" s="167"/>
      <c r="AK26" s="167"/>
      <c r="AL26" s="167"/>
      <c r="AM26" s="167"/>
      <c r="AN26" s="167"/>
      <c r="AO26" s="167"/>
      <c r="AP26" s="167"/>
      <c r="AQ26" s="167"/>
      <c r="AR26" s="167"/>
      <c r="AS26" s="167"/>
      <c r="AT26" s="167"/>
      <c r="AU26" s="167"/>
      <c r="AV26" s="167"/>
      <c r="AW26" s="167"/>
      <c r="AX26" s="167"/>
      <c r="AY26" s="167"/>
      <c r="AZ26" s="170"/>
    </row>
    <row r="27" spans="1:53" ht="20.100000000000001" customHeight="1" thickBot="1">
      <c r="A27" s="174"/>
      <c r="B27" s="141"/>
      <c r="C27" s="86" t="s">
        <v>228</v>
      </c>
      <c r="D27" s="87">
        <v>31454</v>
      </c>
      <c r="E27" s="87">
        <v>26009</v>
      </c>
      <c r="F27" s="87">
        <v>24485</v>
      </c>
      <c r="G27" s="87">
        <v>17047</v>
      </c>
      <c r="H27" s="87"/>
      <c r="I27" s="87"/>
      <c r="J27" s="87">
        <v>6099</v>
      </c>
      <c r="K27" s="87">
        <v>25236</v>
      </c>
      <c r="L27" s="87">
        <v>27715</v>
      </c>
      <c r="M27" s="87">
        <v>31558</v>
      </c>
      <c r="N27" s="87">
        <v>33583</v>
      </c>
      <c r="O27" s="87">
        <v>30653</v>
      </c>
      <c r="P27" s="87">
        <f t="shared" si="10"/>
        <v>253839</v>
      </c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168"/>
      <c r="AL27" s="168"/>
      <c r="AM27" s="168"/>
      <c r="AN27" s="168"/>
      <c r="AO27" s="168"/>
      <c r="AP27" s="168"/>
      <c r="AQ27" s="168"/>
      <c r="AR27" s="168"/>
      <c r="AS27" s="168"/>
      <c r="AT27" s="168"/>
      <c r="AU27" s="168"/>
      <c r="AV27" s="168"/>
      <c r="AW27" s="168"/>
      <c r="AX27" s="168"/>
      <c r="AY27" s="168"/>
      <c r="AZ27" s="171"/>
    </row>
    <row r="28" spans="1:53" ht="20.100000000000001" customHeight="1">
      <c r="A28" s="172">
        <v>9</v>
      </c>
      <c r="B28" s="139" t="s">
        <v>161</v>
      </c>
      <c r="C28" s="83" t="s">
        <v>224</v>
      </c>
      <c r="D28" s="84">
        <f>SUM(D29:D30)</f>
        <v>5287</v>
      </c>
      <c r="E28" s="84">
        <f t="shared" ref="E28" si="22">SUM(E29:E30)</f>
        <v>5530</v>
      </c>
      <c r="F28" s="84">
        <f t="shared" ref="F28" si="23">SUM(F29:F30)</f>
        <v>6473</v>
      </c>
      <c r="G28" s="84">
        <f t="shared" ref="G28" si="24">SUM(G29:G30)</f>
        <v>6512</v>
      </c>
      <c r="H28" s="84">
        <f t="shared" ref="H28" si="25">SUM(H29:H30)</f>
        <v>7057</v>
      </c>
      <c r="I28" s="84">
        <f t="shared" ref="I28" si="26">SUM(I29:I30)</f>
        <v>6618</v>
      </c>
      <c r="J28" s="84">
        <f t="shared" ref="J28" si="27">SUM(J29:J30)</f>
        <v>5720</v>
      </c>
      <c r="K28" s="84">
        <f t="shared" ref="K28" si="28">SUM(K29:K30)</f>
        <v>5318</v>
      </c>
      <c r="L28" s="84">
        <f t="shared" ref="L28" si="29">SUM(L29:L30)</f>
        <v>4897</v>
      </c>
      <c r="M28" s="84">
        <f t="shared" ref="M28" si="30">SUM(M29:M30)</f>
        <v>5202</v>
      </c>
      <c r="N28" s="84">
        <f t="shared" ref="N28" si="31">SUM(N29:N30)</f>
        <v>5172</v>
      </c>
      <c r="O28" s="84">
        <f t="shared" ref="O28" si="32">SUM(O29:O30)</f>
        <v>4902</v>
      </c>
      <c r="P28" s="84">
        <f>SUM(D28:O28)</f>
        <v>68688</v>
      </c>
      <c r="Q28" s="166">
        <v>14</v>
      </c>
      <c r="R28" s="166">
        <v>16</v>
      </c>
      <c r="S28" s="166">
        <v>17</v>
      </c>
      <c r="T28" s="166">
        <v>17</v>
      </c>
      <c r="U28" s="166">
        <v>18</v>
      </c>
      <c r="V28" s="166">
        <v>17</v>
      </c>
      <c r="W28" s="166">
        <v>20</v>
      </c>
      <c r="X28" s="166">
        <v>14</v>
      </c>
      <c r="Y28" s="166">
        <v>13</v>
      </c>
      <c r="Z28" s="166">
        <v>13</v>
      </c>
      <c r="AA28" s="166">
        <v>13</v>
      </c>
      <c r="AB28" s="166">
        <v>14</v>
      </c>
      <c r="AC28" s="166">
        <v>19</v>
      </c>
      <c r="AD28" s="166">
        <v>19</v>
      </c>
      <c r="AE28" s="166">
        <v>19</v>
      </c>
      <c r="AF28" s="166">
        <v>19</v>
      </c>
      <c r="AG28" s="166">
        <v>19</v>
      </c>
      <c r="AH28" s="166">
        <v>19</v>
      </c>
      <c r="AI28" s="166">
        <v>20</v>
      </c>
      <c r="AJ28" s="166">
        <v>20</v>
      </c>
      <c r="AK28" s="166">
        <v>20</v>
      </c>
      <c r="AL28" s="166">
        <v>20</v>
      </c>
      <c r="AM28" s="166">
        <v>20</v>
      </c>
      <c r="AN28" s="166">
        <v>20</v>
      </c>
      <c r="AO28" s="166">
        <v>90</v>
      </c>
      <c r="AP28" s="166">
        <v>89</v>
      </c>
      <c r="AQ28" s="166">
        <v>85</v>
      </c>
      <c r="AR28" s="166">
        <v>88</v>
      </c>
      <c r="AS28" s="166">
        <v>85</v>
      </c>
      <c r="AT28" s="166">
        <v>87</v>
      </c>
      <c r="AU28" s="166">
        <v>89</v>
      </c>
      <c r="AV28" s="166">
        <v>89</v>
      </c>
      <c r="AW28" s="166">
        <v>88</v>
      </c>
      <c r="AX28" s="166">
        <v>89</v>
      </c>
      <c r="AY28" s="166">
        <v>89</v>
      </c>
      <c r="AZ28" s="169">
        <v>89</v>
      </c>
    </row>
    <row r="29" spans="1:53" ht="20.100000000000001" customHeight="1">
      <c r="A29" s="173"/>
      <c r="B29" s="140"/>
      <c r="C29" s="79" t="s">
        <v>227</v>
      </c>
      <c r="D29" s="85"/>
      <c r="E29" s="85"/>
      <c r="F29" s="85"/>
      <c r="G29" s="85">
        <v>1994</v>
      </c>
      <c r="H29" s="85">
        <v>7057</v>
      </c>
      <c r="I29" s="85">
        <v>6618</v>
      </c>
      <c r="J29" s="85">
        <v>3964</v>
      </c>
      <c r="K29" s="85"/>
      <c r="L29" s="85"/>
      <c r="M29" s="85"/>
      <c r="N29" s="85"/>
      <c r="O29" s="85"/>
      <c r="P29" s="85">
        <f t="shared" si="10"/>
        <v>19633</v>
      </c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  <c r="AJ29" s="167"/>
      <c r="AK29" s="167"/>
      <c r="AL29" s="167"/>
      <c r="AM29" s="167"/>
      <c r="AN29" s="167"/>
      <c r="AO29" s="167"/>
      <c r="AP29" s="167"/>
      <c r="AQ29" s="167"/>
      <c r="AR29" s="167"/>
      <c r="AS29" s="167"/>
      <c r="AT29" s="167"/>
      <c r="AU29" s="167"/>
      <c r="AV29" s="167"/>
      <c r="AW29" s="167"/>
      <c r="AX29" s="167"/>
      <c r="AY29" s="167"/>
      <c r="AZ29" s="170"/>
    </row>
    <row r="30" spans="1:53" ht="20.100000000000001" customHeight="1" thickBot="1">
      <c r="A30" s="174"/>
      <c r="B30" s="141"/>
      <c r="C30" s="86" t="s">
        <v>228</v>
      </c>
      <c r="D30" s="87">
        <v>5287</v>
      </c>
      <c r="E30" s="87">
        <v>5530</v>
      </c>
      <c r="F30" s="87">
        <v>6473</v>
      </c>
      <c r="G30" s="87">
        <v>4518</v>
      </c>
      <c r="H30" s="87"/>
      <c r="I30" s="87"/>
      <c r="J30" s="87">
        <v>1756</v>
      </c>
      <c r="K30" s="87">
        <v>5318</v>
      </c>
      <c r="L30" s="87">
        <v>4897</v>
      </c>
      <c r="M30" s="87">
        <v>5202</v>
      </c>
      <c r="N30" s="87">
        <v>5172</v>
      </c>
      <c r="O30" s="87">
        <v>4902</v>
      </c>
      <c r="P30" s="87">
        <f t="shared" si="10"/>
        <v>49055</v>
      </c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71"/>
    </row>
    <row r="31" spans="1:53" ht="20.100000000000001" customHeight="1">
      <c r="A31" s="172">
        <v>10</v>
      </c>
      <c r="B31" s="139" t="s">
        <v>160</v>
      </c>
      <c r="C31" s="83" t="s">
        <v>224</v>
      </c>
      <c r="D31" s="84">
        <f>SUM(D32:D33)</f>
        <v>16778</v>
      </c>
      <c r="E31" s="84">
        <f t="shared" ref="E31" si="33">SUM(E32:E33)</f>
        <v>16525</v>
      </c>
      <c r="F31" s="84">
        <f t="shared" ref="F31" si="34">SUM(F32:F33)</f>
        <v>17245</v>
      </c>
      <c r="G31" s="84">
        <f t="shared" ref="G31" si="35">SUM(G32:G33)</f>
        <v>15952</v>
      </c>
      <c r="H31" s="84">
        <f t="shared" ref="H31" si="36">SUM(H32:H33)</f>
        <v>17736</v>
      </c>
      <c r="I31" s="84">
        <f t="shared" ref="I31" si="37">SUM(I32:I33)</f>
        <v>17478</v>
      </c>
      <c r="J31" s="84">
        <f t="shared" ref="J31" si="38">SUM(J32:J33)</f>
        <v>14878</v>
      </c>
      <c r="K31" s="84">
        <f t="shared" ref="K31" si="39">SUM(K32:K33)</f>
        <v>18017</v>
      </c>
      <c r="L31" s="84">
        <f t="shared" ref="L31" si="40">SUM(L32:L33)</f>
        <v>16040</v>
      </c>
      <c r="M31" s="84">
        <f t="shared" ref="M31" si="41">SUM(M32:M33)</f>
        <v>14129</v>
      </c>
      <c r="N31" s="84">
        <f t="shared" ref="N31" si="42">SUM(N32:N33)</f>
        <v>15458</v>
      </c>
      <c r="O31" s="84">
        <f t="shared" ref="O31" si="43">SUM(O32:O33)</f>
        <v>14316</v>
      </c>
      <c r="P31" s="84">
        <f>SUM(D31:O31)</f>
        <v>194552</v>
      </c>
      <c r="Q31" s="166">
        <v>116</v>
      </c>
      <c r="R31" s="166">
        <v>117</v>
      </c>
      <c r="S31" s="166">
        <v>115</v>
      </c>
      <c r="T31" s="166">
        <v>116</v>
      </c>
      <c r="U31" s="166">
        <v>116</v>
      </c>
      <c r="V31" s="166">
        <v>116</v>
      </c>
      <c r="W31" s="166">
        <v>107</v>
      </c>
      <c r="X31" s="166">
        <v>118</v>
      </c>
      <c r="Y31" s="166">
        <v>118</v>
      </c>
      <c r="Z31" s="166">
        <v>115</v>
      </c>
      <c r="AA31" s="166">
        <v>119</v>
      </c>
      <c r="AB31" s="166">
        <v>116</v>
      </c>
      <c r="AC31" s="166">
        <v>119</v>
      </c>
      <c r="AD31" s="166">
        <v>119</v>
      </c>
      <c r="AE31" s="166">
        <v>119</v>
      </c>
      <c r="AF31" s="166">
        <v>119</v>
      </c>
      <c r="AG31" s="166">
        <v>119</v>
      </c>
      <c r="AH31" s="166">
        <v>119</v>
      </c>
      <c r="AI31" s="166">
        <v>119</v>
      </c>
      <c r="AJ31" s="166">
        <v>118</v>
      </c>
      <c r="AK31" s="166">
        <v>118</v>
      </c>
      <c r="AL31" s="166">
        <v>118</v>
      </c>
      <c r="AM31" s="166">
        <v>119</v>
      </c>
      <c r="AN31" s="166">
        <v>119</v>
      </c>
      <c r="AO31" s="166">
        <v>100</v>
      </c>
      <c r="AP31" s="166">
        <v>100</v>
      </c>
      <c r="AQ31" s="166">
        <v>100</v>
      </c>
      <c r="AR31" s="166">
        <v>100</v>
      </c>
      <c r="AS31" s="166">
        <v>100</v>
      </c>
      <c r="AT31" s="166">
        <v>100</v>
      </c>
      <c r="AU31" s="166">
        <v>100</v>
      </c>
      <c r="AV31" s="166">
        <v>100</v>
      </c>
      <c r="AW31" s="166">
        <v>100</v>
      </c>
      <c r="AX31" s="166">
        <v>100</v>
      </c>
      <c r="AY31" s="166">
        <v>100</v>
      </c>
      <c r="AZ31" s="169">
        <v>100</v>
      </c>
    </row>
    <row r="32" spans="1:53" ht="20.100000000000001" customHeight="1">
      <c r="A32" s="173"/>
      <c r="B32" s="140"/>
      <c r="C32" s="79" t="s">
        <v>227</v>
      </c>
      <c r="D32" s="85"/>
      <c r="E32" s="85"/>
      <c r="F32" s="85"/>
      <c r="G32" s="85">
        <v>5109</v>
      </c>
      <c r="H32" s="85">
        <v>17736</v>
      </c>
      <c r="I32" s="85">
        <v>17478</v>
      </c>
      <c r="J32" s="85">
        <v>9823</v>
      </c>
      <c r="K32" s="85"/>
      <c r="L32" s="85"/>
      <c r="M32" s="85"/>
      <c r="N32" s="85"/>
      <c r="O32" s="85"/>
      <c r="P32" s="85">
        <f t="shared" si="10"/>
        <v>50146</v>
      </c>
      <c r="Q32" s="167"/>
      <c r="R32" s="167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  <c r="AH32" s="167"/>
      <c r="AI32" s="167"/>
      <c r="AJ32" s="167"/>
      <c r="AK32" s="167"/>
      <c r="AL32" s="167"/>
      <c r="AM32" s="167"/>
      <c r="AN32" s="167"/>
      <c r="AO32" s="167"/>
      <c r="AP32" s="167"/>
      <c r="AQ32" s="167"/>
      <c r="AR32" s="167"/>
      <c r="AS32" s="167"/>
      <c r="AT32" s="167"/>
      <c r="AU32" s="167"/>
      <c r="AV32" s="167"/>
      <c r="AW32" s="167"/>
      <c r="AX32" s="167"/>
      <c r="AY32" s="167"/>
      <c r="AZ32" s="170"/>
    </row>
    <row r="33" spans="1:52" ht="20.100000000000001" customHeight="1" thickBot="1">
      <c r="A33" s="174"/>
      <c r="B33" s="141"/>
      <c r="C33" s="86" t="s">
        <v>228</v>
      </c>
      <c r="D33" s="87">
        <v>16778</v>
      </c>
      <c r="E33" s="87">
        <v>16525</v>
      </c>
      <c r="F33" s="87">
        <v>17245</v>
      </c>
      <c r="G33" s="87">
        <v>10843</v>
      </c>
      <c r="H33" s="87"/>
      <c r="I33" s="87"/>
      <c r="J33" s="87">
        <v>5055</v>
      </c>
      <c r="K33" s="87">
        <v>18017</v>
      </c>
      <c r="L33" s="87">
        <v>16040</v>
      </c>
      <c r="M33" s="87">
        <v>14129</v>
      </c>
      <c r="N33" s="87">
        <v>15458</v>
      </c>
      <c r="O33" s="87">
        <v>14316</v>
      </c>
      <c r="P33" s="87">
        <f t="shared" si="10"/>
        <v>144406</v>
      </c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8"/>
      <c r="AJ33" s="168"/>
      <c r="AK33" s="168"/>
      <c r="AL33" s="168"/>
      <c r="AM33" s="168"/>
      <c r="AN33" s="168"/>
      <c r="AO33" s="168"/>
      <c r="AP33" s="168"/>
      <c r="AQ33" s="168"/>
      <c r="AR33" s="168"/>
      <c r="AS33" s="168"/>
      <c r="AT33" s="168"/>
      <c r="AU33" s="168"/>
      <c r="AV33" s="168"/>
      <c r="AW33" s="168"/>
      <c r="AX33" s="168"/>
      <c r="AY33" s="168"/>
      <c r="AZ33" s="171"/>
    </row>
    <row r="34" spans="1:52" ht="20.100000000000001" customHeight="1">
      <c r="P34" s="27">
        <f>SUM(P4:P33)/2</f>
        <v>1728320</v>
      </c>
      <c r="AN34" s="28">
        <f>SUM(AN4:AN33)</f>
        <v>607</v>
      </c>
    </row>
  </sheetData>
  <mergeCells count="382">
    <mergeCell ref="AY13:AY15"/>
    <mergeCell ref="AZ13:AZ15"/>
    <mergeCell ref="AP13:AP15"/>
    <mergeCell ref="AQ13:AQ15"/>
    <mergeCell ref="AR13:AR15"/>
    <mergeCell ref="AS13:AS15"/>
    <mergeCell ref="AT13:AT15"/>
    <mergeCell ref="AU13:AU15"/>
    <mergeCell ref="AV13:AV15"/>
    <mergeCell ref="AW13:AW15"/>
    <mergeCell ref="AX13:AX15"/>
    <mergeCell ref="AG13:AG15"/>
    <mergeCell ref="AH13:AH15"/>
    <mergeCell ref="AI13:AI15"/>
    <mergeCell ref="AJ13:AJ15"/>
    <mergeCell ref="AK13:AK15"/>
    <mergeCell ref="AL13:AL15"/>
    <mergeCell ref="AM13:AM15"/>
    <mergeCell ref="AN13:AN15"/>
    <mergeCell ref="AO13:AO15"/>
    <mergeCell ref="X13:X15"/>
    <mergeCell ref="Y13:Y15"/>
    <mergeCell ref="Z13:Z15"/>
    <mergeCell ref="AA13:AA15"/>
    <mergeCell ref="AB13:AB15"/>
    <mergeCell ref="AC13:AC15"/>
    <mergeCell ref="AD13:AD15"/>
    <mergeCell ref="AE13:AE15"/>
    <mergeCell ref="AF13:AF15"/>
    <mergeCell ref="A13:A15"/>
    <mergeCell ref="B13:B15"/>
    <mergeCell ref="Q13:Q15"/>
    <mergeCell ref="R13:R15"/>
    <mergeCell ref="S13:S15"/>
    <mergeCell ref="T13:T15"/>
    <mergeCell ref="U13:U15"/>
    <mergeCell ref="V13:V15"/>
    <mergeCell ref="W13:W15"/>
    <mergeCell ref="S4:S6"/>
    <mergeCell ref="T4:T6"/>
    <mergeCell ref="U4:U6"/>
    <mergeCell ref="V4:V6"/>
    <mergeCell ref="W4:W6"/>
    <mergeCell ref="X4:X6"/>
    <mergeCell ref="A2:A3"/>
    <mergeCell ref="B2:B3"/>
    <mergeCell ref="A4:A6"/>
    <mergeCell ref="B4:B6"/>
    <mergeCell ref="Q4:Q6"/>
    <mergeCell ref="R4:R6"/>
    <mergeCell ref="AZ4:AZ6"/>
    <mergeCell ref="A7:A9"/>
    <mergeCell ref="B7:B9"/>
    <mergeCell ref="Q7:Q9"/>
    <mergeCell ref="R7:R9"/>
    <mergeCell ref="S7:S9"/>
    <mergeCell ref="T7:T9"/>
    <mergeCell ref="AQ4:AQ6"/>
    <mergeCell ref="AR4:AR6"/>
    <mergeCell ref="AS4:AS6"/>
    <mergeCell ref="AT4:AT6"/>
    <mergeCell ref="AU4:AU6"/>
    <mergeCell ref="AV4:AV6"/>
    <mergeCell ref="AK4:AK6"/>
    <mergeCell ref="AL4:AL6"/>
    <mergeCell ref="AM4:AM6"/>
    <mergeCell ref="AN4:AN6"/>
    <mergeCell ref="AO4:AO6"/>
    <mergeCell ref="AP4:AP6"/>
    <mergeCell ref="AE4:AE6"/>
    <mergeCell ref="AF4:AF6"/>
    <mergeCell ref="AG4:AG6"/>
    <mergeCell ref="AH4:AH6"/>
    <mergeCell ref="AI4:AI6"/>
    <mergeCell ref="U7:U9"/>
    <mergeCell ref="V7:V9"/>
    <mergeCell ref="W7:W9"/>
    <mergeCell ref="X7:X9"/>
    <mergeCell ref="Y7:Y9"/>
    <mergeCell ref="Z7:Z9"/>
    <mergeCell ref="AW4:AW6"/>
    <mergeCell ref="AX4:AX6"/>
    <mergeCell ref="AY4:AY6"/>
    <mergeCell ref="AJ4:AJ6"/>
    <mergeCell ref="Y4:Y6"/>
    <mergeCell ref="Z4:Z6"/>
    <mergeCell ref="AA4:AA6"/>
    <mergeCell ref="AB4:AB6"/>
    <mergeCell ref="AC4:AC6"/>
    <mergeCell ref="AD4:AD6"/>
    <mergeCell ref="AR7:AR9"/>
    <mergeCell ref="AG7:AG9"/>
    <mergeCell ref="AH7:AH9"/>
    <mergeCell ref="AI7:AI9"/>
    <mergeCell ref="AJ7:AJ9"/>
    <mergeCell ref="AK7:AK9"/>
    <mergeCell ref="AL7:AL9"/>
    <mergeCell ref="AA7:AA9"/>
    <mergeCell ref="AB7:AB9"/>
    <mergeCell ref="AC7:AC9"/>
    <mergeCell ref="AD7:AD9"/>
    <mergeCell ref="AE7:AE9"/>
    <mergeCell ref="AF7:AF9"/>
    <mergeCell ref="Z10:Z12"/>
    <mergeCell ref="AA10:AA12"/>
    <mergeCell ref="AB10:AB12"/>
    <mergeCell ref="AY7:AY9"/>
    <mergeCell ref="AP10:AP12"/>
    <mergeCell ref="AQ10:AQ12"/>
    <mergeCell ref="AR10:AR12"/>
    <mergeCell ref="AS10:AS12"/>
    <mergeCell ref="AT10:AT12"/>
    <mergeCell ref="AZ7:AZ9"/>
    <mergeCell ref="A10:A12"/>
    <mergeCell ref="B10:B12"/>
    <mergeCell ref="Q10:Q12"/>
    <mergeCell ref="R10:R12"/>
    <mergeCell ref="S10:S12"/>
    <mergeCell ref="T10:T12"/>
    <mergeCell ref="U10:U12"/>
    <mergeCell ref="V10:V12"/>
    <mergeCell ref="AS7:AS9"/>
    <mergeCell ref="AT7:AT9"/>
    <mergeCell ref="AU7:AU9"/>
    <mergeCell ref="AV7:AV9"/>
    <mergeCell ref="AW7:AW9"/>
    <mergeCell ref="AX7:AX9"/>
    <mergeCell ref="AM7:AM9"/>
    <mergeCell ref="AN7:AN9"/>
    <mergeCell ref="AO7:AO9"/>
    <mergeCell ref="AP7:AP9"/>
    <mergeCell ref="AQ7:AQ9"/>
    <mergeCell ref="AX10:AX12"/>
    <mergeCell ref="AY10:AY12"/>
    <mergeCell ref="AZ10:AZ12"/>
    <mergeCell ref="AO10:AO12"/>
    <mergeCell ref="A16:A18"/>
    <mergeCell ref="B16:B18"/>
    <mergeCell ref="Q16:Q18"/>
    <mergeCell ref="R16:R18"/>
    <mergeCell ref="S16:S18"/>
    <mergeCell ref="T16:T18"/>
    <mergeCell ref="AU10:AU12"/>
    <mergeCell ref="AV10:AV12"/>
    <mergeCell ref="AW10:AW12"/>
    <mergeCell ref="AI10:AI12"/>
    <mergeCell ref="AJ10:AJ12"/>
    <mergeCell ref="AK10:AK12"/>
    <mergeCell ref="AL10:AL12"/>
    <mergeCell ref="AM10:AM12"/>
    <mergeCell ref="AN10:AN12"/>
    <mergeCell ref="AC10:AC12"/>
    <mergeCell ref="AD10:AD12"/>
    <mergeCell ref="AE10:AE12"/>
    <mergeCell ref="AF10:AF12"/>
    <mergeCell ref="AG10:AG12"/>
    <mergeCell ref="AH10:AH12"/>
    <mergeCell ref="W10:W12"/>
    <mergeCell ref="X10:X12"/>
    <mergeCell ref="Y10:Y12"/>
    <mergeCell ref="AA16:AA18"/>
    <mergeCell ref="AB16:AB18"/>
    <mergeCell ref="AC16:AC18"/>
    <mergeCell ref="AD16:AD18"/>
    <mergeCell ref="AE16:AE18"/>
    <mergeCell ref="AF16:AF18"/>
    <mergeCell ref="U16:U18"/>
    <mergeCell ref="V16:V18"/>
    <mergeCell ref="W16:W18"/>
    <mergeCell ref="X16:X18"/>
    <mergeCell ref="Y16:Y18"/>
    <mergeCell ref="Z16:Z18"/>
    <mergeCell ref="AO16:AO18"/>
    <mergeCell ref="AP16:AP18"/>
    <mergeCell ref="AQ16:AQ18"/>
    <mergeCell ref="AR16:AR18"/>
    <mergeCell ref="AG16:AG18"/>
    <mergeCell ref="AH16:AH18"/>
    <mergeCell ref="AI16:AI18"/>
    <mergeCell ref="AJ16:AJ18"/>
    <mergeCell ref="AK16:AK18"/>
    <mergeCell ref="AL16:AL18"/>
    <mergeCell ref="W19:W21"/>
    <mergeCell ref="X19:X21"/>
    <mergeCell ref="Y19:Y21"/>
    <mergeCell ref="Z19:Z21"/>
    <mergeCell ref="AA19:AA21"/>
    <mergeCell ref="AB19:AB21"/>
    <mergeCell ref="AY16:AY18"/>
    <mergeCell ref="AZ16:AZ18"/>
    <mergeCell ref="A19:A21"/>
    <mergeCell ref="B19:B21"/>
    <mergeCell ref="Q19:Q21"/>
    <mergeCell ref="R19:R21"/>
    <mergeCell ref="S19:S21"/>
    <mergeCell ref="T19:T21"/>
    <mergeCell ref="U19:U21"/>
    <mergeCell ref="V19:V21"/>
    <mergeCell ref="AS16:AS18"/>
    <mergeCell ref="AT16:AT18"/>
    <mergeCell ref="AU16:AU18"/>
    <mergeCell ref="AV16:AV18"/>
    <mergeCell ref="AW16:AW18"/>
    <mergeCell ref="AX16:AX18"/>
    <mergeCell ref="AM16:AM18"/>
    <mergeCell ref="AN16:AN18"/>
    <mergeCell ref="AI19:AI21"/>
    <mergeCell ref="AJ19:AJ21"/>
    <mergeCell ref="AK19:AK21"/>
    <mergeCell ref="AL19:AL21"/>
    <mergeCell ref="AM19:AM21"/>
    <mergeCell ref="AN19:AN21"/>
    <mergeCell ref="AC19:AC21"/>
    <mergeCell ref="AD19:AD21"/>
    <mergeCell ref="AE19:AE21"/>
    <mergeCell ref="AF19:AF21"/>
    <mergeCell ref="AG19:AG21"/>
    <mergeCell ref="AH19:AH21"/>
    <mergeCell ref="AU19:AU21"/>
    <mergeCell ref="AV19:AV21"/>
    <mergeCell ref="AW19:AW21"/>
    <mergeCell ref="AX19:AX21"/>
    <mergeCell ref="AY19:AY21"/>
    <mergeCell ref="AZ19:AZ21"/>
    <mergeCell ref="AO19:AO21"/>
    <mergeCell ref="AP19:AP21"/>
    <mergeCell ref="AQ19:AQ21"/>
    <mergeCell ref="AR19:AR21"/>
    <mergeCell ref="AS19:AS21"/>
    <mergeCell ref="AT19:AT21"/>
    <mergeCell ref="U22:U24"/>
    <mergeCell ref="V22:V24"/>
    <mergeCell ref="W22:W24"/>
    <mergeCell ref="X22:X24"/>
    <mergeCell ref="Y22:Y24"/>
    <mergeCell ref="Z22:Z24"/>
    <mergeCell ref="A22:A24"/>
    <mergeCell ref="B22:B24"/>
    <mergeCell ref="Q22:Q24"/>
    <mergeCell ref="R22:R24"/>
    <mergeCell ref="S22:S24"/>
    <mergeCell ref="T22:T24"/>
    <mergeCell ref="AR22:AR24"/>
    <mergeCell ref="AG22:AG24"/>
    <mergeCell ref="AH22:AH24"/>
    <mergeCell ref="AI22:AI24"/>
    <mergeCell ref="AJ22:AJ24"/>
    <mergeCell ref="AK22:AK24"/>
    <mergeCell ref="AL22:AL24"/>
    <mergeCell ref="AA22:AA24"/>
    <mergeCell ref="AB22:AB24"/>
    <mergeCell ref="AC22:AC24"/>
    <mergeCell ref="AD22:AD24"/>
    <mergeCell ref="AE22:AE24"/>
    <mergeCell ref="AF22:AF24"/>
    <mergeCell ref="Z25:Z27"/>
    <mergeCell ref="AA25:AA27"/>
    <mergeCell ref="AB25:AB27"/>
    <mergeCell ref="AY22:AY24"/>
    <mergeCell ref="AZ22:AZ24"/>
    <mergeCell ref="A25:A27"/>
    <mergeCell ref="B25:B27"/>
    <mergeCell ref="Q25:Q27"/>
    <mergeCell ref="R25:R27"/>
    <mergeCell ref="S25:S27"/>
    <mergeCell ref="T25:T27"/>
    <mergeCell ref="U25:U27"/>
    <mergeCell ref="V25:V27"/>
    <mergeCell ref="AS22:AS24"/>
    <mergeCell ref="AT22:AT24"/>
    <mergeCell ref="AU22:AU24"/>
    <mergeCell ref="AV22:AV24"/>
    <mergeCell ref="AW22:AW24"/>
    <mergeCell ref="AX22:AX24"/>
    <mergeCell ref="AM22:AM24"/>
    <mergeCell ref="AN22:AN24"/>
    <mergeCell ref="AO22:AO24"/>
    <mergeCell ref="AP22:AP24"/>
    <mergeCell ref="AQ22:AQ24"/>
    <mergeCell ref="AX25:AX27"/>
    <mergeCell ref="AY25:AY27"/>
    <mergeCell ref="AZ25:AZ27"/>
    <mergeCell ref="AO25:AO27"/>
    <mergeCell ref="AP25:AP27"/>
    <mergeCell ref="AQ25:AQ27"/>
    <mergeCell ref="AR25:AR27"/>
    <mergeCell ref="AS25:AS27"/>
    <mergeCell ref="AT25:AT27"/>
    <mergeCell ref="A28:A30"/>
    <mergeCell ref="B28:B30"/>
    <mergeCell ref="Q28:Q30"/>
    <mergeCell ref="R28:R30"/>
    <mergeCell ref="S28:S30"/>
    <mergeCell ref="T28:T30"/>
    <mergeCell ref="AU25:AU27"/>
    <mergeCell ref="AV25:AV27"/>
    <mergeCell ref="AW25:AW27"/>
    <mergeCell ref="AI25:AI27"/>
    <mergeCell ref="AJ25:AJ27"/>
    <mergeCell ref="AK25:AK27"/>
    <mergeCell ref="AL25:AL27"/>
    <mergeCell ref="AM25:AM27"/>
    <mergeCell ref="AN25:AN27"/>
    <mergeCell ref="AC25:AC27"/>
    <mergeCell ref="AD25:AD27"/>
    <mergeCell ref="AE25:AE27"/>
    <mergeCell ref="AF25:AF27"/>
    <mergeCell ref="AG25:AG27"/>
    <mergeCell ref="AH25:AH27"/>
    <mergeCell ref="W25:W27"/>
    <mergeCell ref="X25:X27"/>
    <mergeCell ref="Y25:Y27"/>
    <mergeCell ref="AA28:AA30"/>
    <mergeCell ref="AB28:AB30"/>
    <mergeCell ref="AC28:AC30"/>
    <mergeCell ref="AD28:AD30"/>
    <mergeCell ref="AE28:AE30"/>
    <mergeCell ref="AF28:AF30"/>
    <mergeCell ref="U28:U30"/>
    <mergeCell ref="V28:V30"/>
    <mergeCell ref="W28:W30"/>
    <mergeCell ref="X28:X30"/>
    <mergeCell ref="Y28:Y30"/>
    <mergeCell ref="Z28:Z30"/>
    <mergeCell ref="AO28:AO30"/>
    <mergeCell ref="AP28:AP30"/>
    <mergeCell ref="AQ28:AQ30"/>
    <mergeCell ref="AR28:AR30"/>
    <mergeCell ref="AG28:AG30"/>
    <mergeCell ref="AH28:AH30"/>
    <mergeCell ref="AI28:AI30"/>
    <mergeCell ref="AJ28:AJ30"/>
    <mergeCell ref="AK28:AK30"/>
    <mergeCell ref="AL28:AL30"/>
    <mergeCell ref="W31:W33"/>
    <mergeCell ref="X31:X33"/>
    <mergeCell ref="Y31:Y33"/>
    <mergeCell ref="Z31:Z33"/>
    <mergeCell ref="AA31:AA33"/>
    <mergeCell ref="AB31:AB33"/>
    <mergeCell ref="AY28:AY30"/>
    <mergeCell ref="AZ28:AZ30"/>
    <mergeCell ref="A31:A33"/>
    <mergeCell ref="B31:B33"/>
    <mergeCell ref="Q31:Q33"/>
    <mergeCell ref="R31:R33"/>
    <mergeCell ref="S31:S33"/>
    <mergeCell ref="T31:T33"/>
    <mergeCell ref="U31:U33"/>
    <mergeCell ref="V31:V33"/>
    <mergeCell ref="AS28:AS30"/>
    <mergeCell ref="AT28:AT30"/>
    <mergeCell ref="AU28:AU30"/>
    <mergeCell ref="AV28:AV30"/>
    <mergeCell ref="AW28:AW30"/>
    <mergeCell ref="AX28:AX30"/>
    <mergeCell ref="AM28:AM30"/>
    <mergeCell ref="AN28:AN30"/>
    <mergeCell ref="AI31:AI33"/>
    <mergeCell ref="AJ31:AJ33"/>
    <mergeCell ref="AK31:AK33"/>
    <mergeCell ref="AL31:AL33"/>
    <mergeCell ref="AM31:AM33"/>
    <mergeCell ref="AN31:AN33"/>
    <mergeCell ref="AC31:AC33"/>
    <mergeCell ref="AD31:AD33"/>
    <mergeCell ref="AE31:AE33"/>
    <mergeCell ref="AF31:AF33"/>
    <mergeCell ref="AG31:AG33"/>
    <mergeCell ref="AH31:AH33"/>
    <mergeCell ref="AU31:AU33"/>
    <mergeCell ref="AV31:AV33"/>
    <mergeCell ref="AW31:AW33"/>
    <mergeCell ref="AX31:AX33"/>
    <mergeCell ref="AY31:AY33"/>
    <mergeCell ref="AZ31:AZ33"/>
    <mergeCell ref="AO31:AO33"/>
    <mergeCell ref="AP31:AP33"/>
    <mergeCell ref="AQ31:AQ33"/>
    <mergeCell ref="AR31:AR33"/>
    <mergeCell ref="AS31:AS33"/>
    <mergeCell ref="AT31:AT33"/>
  </mergeCells>
  <phoneticPr fontId="3"/>
  <pageMargins left="0.39370078740157483" right="0.39370078740157483" top="0.78740157480314965" bottom="0.78740157480314965" header="0.59055118110236227" footer="0.39370078740157483"/>
  <pageSetup paperSize="9" scale="45" fitToHeight="10" orientation="landscape" r:id="rId1"/>
  <headerFooter>
    <oddHeader>&amp;L&amp;18【仕様書　別紙２】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U13"/>
  <sheetViews>
    <sheetView view="pageBreakPreview" zoomScaleNormal="100" zoomScaleSheetLayoutView="100" workbookViewId="0">
      <selection activeCell="P14" sqref="P14"/>
    </sheetView>
  </sheetViews>
  <sheetFormatPr defaultColWidth="9" defaultRowHeight="30" customHeight="1" outlineLevelCol="1"/>
  <cols>
    <col min="1" max="1" width="4.625" style="31" customWidth="1"/>
    <col min="2" max="2" width="24.625" style="31" customWidth="1"/>
    <col min="3" max="4" width="24.625" style="31" hidden="1" customWidth="1" outlineLevel="1"/>
    <col min="5" max="5" width="15.625" style="31" hidden="1" customWidth="1" outlineLevel="1"/>
    <col min="6" max="7" width="17.25" style="31" hidden="1" customWidth="1" outlineLevel="1"/>
    <col min="8" max="8" width="24.625" style="31" hidden="1" customWidth="1" outlineLevel="1"/>
    <col min="9" max="9" width="9.625" style="31" bestFit="1" customWidth="1" collapsed="1"/>
    <col min="10" max="10" width="10.625" style="61" customWidth="1"/>
    <col min="11" max="11" width="6.625" style="61" customWidth="1"/>
    <col min="12" max="12" width="24.625" style="31" customWidth="1"/>
    <col min="13" max="13" width="10.625" style="62" customWidth="1"/>
    <col min="14" max="17" width="12.625" style="63" customWidth="1"/>
    <col min="18" max="18" width="20.625" style="63" customWidth="1"/>
    <col min="19" max="20" width="12.625" style="63" customWidth="1"/>
    <col min="21" max="21" width="17.25" style="31" customWidth="1"/>
    <col min="22" max="16384" width="9" style="1"/>
  </cols>
  <sheetData>
    <row r="1" spans="1:21" s="31" customFormat="1" ht="30" customHeight="1">
      <c r="A1" s="184" t="s">
        <v>192</v>
      </c>
      <c r="B1" s="185" t="s">
        <v>229</v>
      </c>
      <c r="C1" s="184" t="s">
        <v>230</v>
      </c>
      <c r="D1" s="185" t="s">
        <v>231</v>
      </c>
      <c r="E1" s="186" t="s">
        <v>232</v>
      </c>
      <c r="F1" s="184" t="s">
        <v>233</v>
      </c>
      <c r="G1" s="179" t="s">
        <v>234</v>
      </c>
      <c r="H1" s="179" t="s">
        <v>235</v>
      </c>
      <c r="I1" s="179" t="s">
        <v>236</v>
      </c>
      <c r="J1" s="29" t="s">
        <v>237</v>
      </c>
      <c r="K1" s="29"/>
      <c r="L1" s="29"/>
      <c r="M1" s="182" t="s">
        <v>238</v>
      </c>
      <c r="N1" s="30" t="s">
        <v>239</v>
      </c>
      <c r="O1" s="30"/>
      <c r="P1" s="30"/>
      <c r="Q1" s="30"/>
      <c r="R1" s="30" t="s">
        <v>240</v>
      </c>
      <c r="S1" s="30"/>
      <c r="T1" s="30"/>
      <c r="U1" s="184" t="s">
        <v>241</v>
      </c>
    </row>
    <row r="2" spans="1:21" s="31" customFormat="1" ht="30" customHeight="1">
      <c r="A2" s="181"/>
      <c r="B2" s="185"/>
      <c r="C2" s="181"/>
      <c r="D2" s="185"/>
      <c r="E2" s="187"/>
      <c r="F2" s="181"/>
      <c r="G2" s="180"/>
      <c r="H2" s="181"/>
      <c r="I2" s="180"/>
      <c r="J2" s="32" t="s">
        <v>242</v>
      </c>
      <c r="K2" s="33" t="s">
        <v>243</v>
      </c>
      <c r="L2" s="33"/>
      <c r="M2" s="183"/>
      <c r="N2" s="34" t="s">
        <v>244</v>
      </c>
      <c r="O2" s="34" t="s">
        <v>245</v>
      </c>
      <c r="P2" s="34" t="s">
        <v>246</v>
      </c>
      <c r="Q2" s="34" t="s">
        <v>247</v>
      </c>
      <c r="R2" s="34" t="s">
        <v>248</v>
      </c>
      <c r="S2" s="34" t="s">
        <v>246</v>
      </c>
      <c r="T2" s="34" t="s">
        <v>247</v>
      </c>
      <c r="U2" s="181"/>
    </row>
    <row r="3" spans="1:21" s="53" customFormat="1" ht="30" customHeight="1">
      <c r="A3" s="45">
        <v>1</v>
      </c>
      <c r="B3" s="46" t="s">
        <v>170</v>
      </c>
      <c r="C3" s="47" t="s">
        <v>263</v>
      </c>
      <c r="D3" s="46" t="s">
        <v>264</v>
      </c>
      <c r="E3" s="48" t="s">
        <v>251</v>
      </c>
      <c r="F3" s="46"/>
      <c r="G3" s="49" t="s">
        <v>265</v>
      </c>
      <c r="H3" s="46" t="s">
        <v>170</v>
      </c>
      <c r="I3" s="46" t="s">
        <v>266</v>
      </c>
      <c r="J3" s="37" t="s">
        <v>267</v>
      </c>
      <c r="K3" s="76" t="s">
        <v>268</v>
      </c>
      <c r="L3" s="51" t="s">
        <v>264</v>
      </c>
      <c r="M3" s="52"/>
      <c r="N3" s="45" t="s">
        <v>269</v>
      </c>
      <c r="O3" s="77" t="s">
        <v>270</v>
      </c>
      <c r="P3" s="77" t="s">
        <v>1056</v>
      </c>
      <c r="Q3" s="77" t="s">
        <v>272</v>
      </c>
      <c r="R3" s="78" t="s">
        <v>1062</v>
      </c>
      <c r="S3" s="45" t="s">
        <v>1084</v>
      </c>
      <c r="T3" s="45" t="s">
        <v>275</v>
      </c>
      <c r="U3" s="46"/>
    </row>
    <row r="4" spans="1:21" ht="30" customHeight="1">
      <c r="A4" s="35">
        <v>2</v>
      </c>
      <c r="B4" s="36" t="s">
        <v>169</v>
      </c>
      <c r="C4" s="37" t="s">
        <v>276</v>
      </c>
      <c r="D4" s="36" t="s">
        <v>168</v>
      </c>
      <c r="E4" s="38" t="s">
        <v>251</v>
      </c>
      <c r="F4" s="36"/>
      <c r="G4" s="39" t="s">
        <v>277</v>
      </c>
      <c r="H4" s="36" t="s">
        <v>169</v>
      </c>
      <c r="I4" s="40" t="s">
        <v>253</v>
      </c>
      <c r="J4" s="40" t="s">
        <v>278</v>
      </c>
      <c r="K4" s="41" t="s">
        <v>255</v>
      </c>
      <c r="L4" s="42" t="s">
        <v>1058</v>
      </c>
      <c r="M4" s="43"/>
      <c r="N4" s="44" t="s">
        <v>279</v>
      </c>
      <c r="O4" s="44" t="s">
        <v>1059</v>
      </c>
      <c r="P4" s="44" t="s">
        <v>1060</v>
      </c>
      <c r="Q4" s="44" t="s">
        <v>1061</v>
      </c>
      <c r="R4" s="43" t="s">
        <v>1062</v>
      </c>
      <c r="S4" s="79" t="s">
        <v>1046</v>
      </c>
      <c r="T4" s="79" t="s">
        <v>275</v>
      </c>
      <c r="U4" s="36"/>
    </row>
    <row r="5" spans="1:21" ht="30" customHeight="1">
      <c r="A5" s="45">
        <v>3</v>
      </c>
      <c r="B5" s="36" t="s">
        <v>167</v>
      </c>
      <c r="C5" s="37" t="s">
        <v>285</v>
      </c>
      <c r="D5" s="36" t="s">
        <v>286</v>
      </c>
      <c r="E5" s="38" t="s">
        <v>251</v>
      </c>
      <c r="F5" s="36"/>
      <c r="G5" s="39" t="s">
        <v>287</v>
      </c>
      <c r="H5" s="36" t="s">
        <v>167</v>
      </c>
      <c r="I5" s="40" t="s">
        <v>253</v>
      </c>
      <c r="J5" s="40" t="s">
        <v>1081</v>
      </c>
      <c r="K5" s="41" t="s">
        <v>255</v>
      </c>
      <c r="L5" s="42" t="s">
        <v>1080</v>
      </c>
      <c r="M5" s="43"/>
      <c r="N5" s="44" t="s">
        <v>289</v>
      </c>
      <c r="O5" s="44" t="s">
        <v>270</v>
      </c>
      <c r="P5" s="44" t="s">
        <v>1082</v>
      </c>
      <c r="Q5" s="44" t="s">
        <v>1083</v>
      </c>
      <c r="R5" s="43" t="s">
        <v>1062</v>
      </c>
      <c r="S5" s="79" t="s">
        <v>1069</v>
      </c>
      <c r="T5" s="79" t="s">
        <v>275</v>
      </c>
      <c r="U5" s="36"/>
    </row>
    <row r="6" spans="1:21" ht="30" customHeight="1">
      <c r="A6" s="35">
        <v>4</v>
      </c>
      <c r="B6" s="36" t="s">
        <v>1070</v>
      </c>
      <c r="C6" s="37"/>
      <c r="D6" s="36"/>
      <c r="E6" s="38"/>
      <c r="F6" s="36"/>
      <c r="G6" s="39"/>
      <c r="H6" s="36"/>
      <c r="I6" s="40" t="s">
        <v>253</v>
      </c>
      <c r="J6" s="40" t="s">
        <v>1063</v>
      </c>
      <c r="K6" s="41" t="s">
        <v>255</v>
      </c>
      <c r="L6" s="42" t="s">
        <v>1072</v>
      </c>
      <c r="M6" s="43"/>
      <c r="N6" s="44" t="s">
        <v>1065</v>
      </c>
      <c r="O6" s="44" t="s">
        <v>1042</v>
      </c>
      <c r="P6" s="44" t="s">
        <v>1066</v>
      </c>
      <c r="Q6" s="44" t="s">
        <v>1067</v>
      </c>
      <c r="R6" s="43" t="s">
        <v>1062</v>
      </c>
      <c r="S6" s="79" t="s">
        <v>1068</v>
      </c>
      <c r="T6" s="79" t="s">
        <v>275</v>
      </c>
      <c r="U6" s="36"/>
    </row>
    <row r="7" spans="1:21" ht="30" customHeight="1">
      <c r="A7" s="45">
        <v>5</v>
      </c>
      <c r="B7" s="71" t="s">
        <v>166</v>
      </c>
      <c r="C7" s="70" t="s">
        <v>294</v>
      </c>
      <c r="D7" s="71" t="s">
        <v>295</v>
      </c>
      <c r="E7" s="38" t="s">
        <v>251</v>
      </c>
      <c r="F7" s="71"/>
      <c r="G7" s="72" t="s">
        <v>296</v>
      </c>
      <c r="H7" s="71" t="s">
        <v>166</v>
      </c>
      <c r="I7" s="80" t="s">
        <v>253</v>
      </c>
      <c r="J7" s="80" t="s">
        <v>297</v>
      </c>
      <c r="K7" s="81" t="s">
        <v>255</v>
      </c>
      <c r="L7" s="82" t="s">
        <v>1073</v>
      </c>
      <c r="M7" s="73"/>
      <c r="N7" s="79" t="s">
        <v>39</v>
      </c>
      <c r="O7" s="79" t="s">
        <v>1042</v>
      </c>
      <c r="P7" s="79" t="s">
        <v>1043</v>
      </c>
      <c r="Q7" s="79" t="s">
        <v>299</v>
      </c>
      <c r="R7" s="73" t="s">
        <v>300</v>
      </c>
      <c r="S7" s="79" t="s">
        <v>1044</v>
      </c>
      <c r="T7" s="79" t="s">
        <v>299</v>
      </c>
      <c r="U7" s="36"/>
    </row>
    <row r="8" spans="1:21" ht="30" customHeight="1">
      <c r="A8" s="35">
        <v>6</v>
      </c>
      <c r="B8" s="71" t="s">
        <v>165</v>
      </c>
      <c r="C8" s="70" t="s">
        <v>302</v>
      </c>
      <c r="D8" s="71" t="s">
        <v>303</v>
      </c>
      <c r="E8" s="38" t="s">
        <v>251</v>
      </c>
      <c r="F8" s="71"/>
      <c r="G8" s="72" t="s">
        <v>304</v>
      </c>
      <c r="H8" s="71" t="s">
        <v>165</v>
      </c>
      <c r="I8" s="80" t="s">
        <v>253</v>
      </c>
      <c r="J8" s="80" t="s">
        <v>305</v>
      </c>
      <c r="K8" s="81" t="s">
        <v>255</v>
      </c>
      <c r="L8" s="82" t="s">
        <v>1074</v>
      </c>
      <c r="M8" s="73"/>
      <c r="N8" s="79" t="s">
        <v>39</v>
      </c>
      <c r="O8" s="79" t="s">
        <v>1042</v>
      </c>
      <c r="P8" s="79" t="s">
        <v>1043</v>
      </c>
      <c r="Q8" s="79" t="s">
        <v>299</v>
      </c>
      <c r="R8" s="73" t="s">
        <v>306</v>
      </c>
      <c r="S8" s="79" t="s">
        <v>307</v>
      </c>
      <c r="T8" s="79" t="s">
        <v>275</v>
      </c>
      <c r="U8" s="36"/>
    </row>
    <row r="9" spans="1:21" ht="30" customHeight="1">
      <c r="A9" s="45">
        <v>7</v>
      </c>
      <c r="B9" s="71" t="s">
        <v>163</v>
      </c>
      <c r="C9" s="70" t="s">
        <v>308</v>
      </c>
      <c r="D9" s="71" t="s">
        <v>309</v>
      </c>
      <c r="E9" s="38" t="s">
        <v>251</v>
      </c>
      <c r="F9" s="71"/>
      <c r="G9" s="72" t="s">
        <v>310</v>
      </c>
      <c r="H9" s="71" t="s">
        <v>163</v>
      </c>
      <c r="I9" s="80" t="s">
        <v>253</v>
      </c>
      <c r="J9" s="80" t="s">
        <v>311</v>
      </c>
      <c r="K9" s="81" t="s">
        <v>255</v>
      </c>
      <c r="L9" s="82" t="s">
        <v>1075</v>
      </c>
      <c r="M9" s="73"/>
      <c r="N9" s="79" t="s">
        <v>39</v>
      </c>
      <c r="O9" s="79" t="s">
        <v>1042</v>
      </c>
      <c r="P9" s="79" t="s">
        <v>1043</v>
      </c>
      <c r="Q9" s="79" t="s">
        <v>299</v>
      </c>
      <c r="R9" s="73" t="s">
        <v>306</v>
      </c>
      <c r="S9" s="79" t="s">
        <v>1046</v>
      </c>
      <c r="T9" s="79" t="s">
        <v>275</v>
      </c>
      <c r="U9" s="36"/>
    </row>
    <row r="10" spans="1:21" ht="30" customHeight="1">
      <c r="A10" s="35">
        <v>8</v>
      </c>
      <c r="B10" s="71" t="s">
        <v>162</v>
      </c>
      <c r="C10" s="70" t="s">
        <v>313</v>
      </c>
      <c r="D10" s="71" t="s">
        <v>314</v>
      </c>
      <c r="E10" s="38" t="s">
        <v>251</v>
      </c>
      <c r="F10" s="71"/>
      <c r="G10" s="72" t="s">
        <v>315</v>
      </c>
      <c r="H10" s="71" t="s">
        <v>162</v>
      </c>
      <c r="I10" s="80" t="s">
        <v>253</v>
      </c>
      <c r="J10" s="80" t="s">
        <v>316</v>
      </c>
      <c r="K10" s="81" t="s">
        <v>255</v>
      </c>
      <c r="L10" s="82" t="s">
        <v>1076</v>
      </c>
      <c r="M10" s="73"/>
      <c r="N10" s="79" t="s">
        <v>39</v>
      </c>
      <c r="O10" s="79" t="s">
        <v>1042</v>
      </c>
      <c r="P10" s="79" t="s">
        <v>1043</v>
      </c>
      <c r="Q10" s="79" t="s">
        <v>299</v>
      </c>
      <c r="R10" s="73" t="s">
        <v>306</v>
      </c>
      <c r="S10" s="79" t="s">
        <v>1046</v>
      </c>
      <c r="T10" s="79" t="s">
        <v>275</v>
      </c>
      <c r="U10" s="36"/>
    </row>
    <row r="11" spans="1:21" ht="30" customHeight="1">
      <c r="A11" s="45">
        <v>9</v>
      </c>
      <c r="B11" s="71" t="s">
        <v>161</v>
      </c>
      <c r="C11" s="70" t="s">
        <v>317</v>
      </c>
      <c r="D11" s="71" t="s">
        <v>318</v>
      </c>
      <c r="E11" s="38" t="s">
        <v>251</v>
      </c>
      <c r="F11" s="71"/>
      <c r="G11" s="72" t="s">
        <v>319</v>
      </c>
      <c r="H11" s="71" t="s">
        <v>161</v>
      </c>
      <c r="I11" s="80" t="s">
        <v>320</v>
      </c>
      <c r="J11" s="80" t="s">
        <v>321</v>
      </c>
      <c r="K11" s="81" t="s">
        <v>322</v>
      </c>
      <c r="L11" s="82" t="s">
        <v>1077</v>
      </c>
      <c r="M11" s="73"/>
      <c r="N11" s="79" t="s">
        <v>39</v>
      </c>
      <c r="O11" s="79" t="s">
        <v>1042</v>
      </c>
      <c r="P11" s="79" t="s">
        <v>1043</v>
      </c>
      <c r="Q11" s="79" t="s">
        <v>299</v>
      </c>
      <c r="R11" s="73" t="s">
        <v>300</v>
      </c>
      <c r="S11" s="79" t="s">
        <v>1044</v>
      </c>
      <c r="T11" s="79" t="s">
        <v>299</v>
      </c>
      <c r="U11" s="36"/>
    </row>
    <row r="12" spans="1:21" ht="30" customHeight="1">
      <c r="A12" s="35">
        <v>10</v>
      </c>
      <c r="B12" s="71" t="s">
        <v>160</v>
      </c>
      <c r="C12" s="70" t="s">
        <v>323</v>
      </c>
      <c r="D12" s="71" t="s">
        <v>324</v>
      </c>
      <c r="E12" s="38" t="s">
        <v>251</v>
      </c>
      <c r="F12" s="71"/>
      <c r="G12" s="72" t="s">
        <v>325</v>
      </c>
      <c r="H12" s="71" t="s">
        <v>160</v>
      </c>
      <c r="I12" s="80" t="s">
        <v>253</v>
      </c>
      <c r="J12" s="80" t="s">
        <v>311</v>
      </c>
      <c r="K12" s="81" t="s">
        <v>255</v>
      </c>
      <c r="L12" s="82" t="s">
        <v>1078</v>
      </c>
      <c r="M12" s="73"/>
      <c r="N12" s="79" t="s">
        <v>39</v>
      </c>
      <c r="O12" s="79" t="s">
        <v>1042</v>
      </c>
      <c r="P12" s="79" t="s">
        <v>1043</v>
      </c>
      <c r="Q12" s="79" t="s">
        <v>299</v>
      </c>
      <c r="R12" s="73" t="s">
        <v>306</v>
      </c>
      <c r="S12" s="79" t="s">
        <v>326</v>
      </c>
      <c r="T12" s="79" t="s">
        <v>275</v>
      </c>
      <c r="U12" s="36"/>
    </row>
    <row r="13" spans="1:21" ht="30" customHeight="1">
      <c r="I13" s="31" t="s">
        <v>1040</v>
      </c>
    </row>
  </sheetData>
  <autoFilter ref="A2:U13" xr:uid="{00000000-0009-0000-0000-000004000000}"/>
  <mergeCells count="11">
    <mergeCell ref="F1:F2"/>
    <mergeCell ref="A1:A2"/>
    <mergeCell ref="B1:B2"/>
    <mergeCell ref="C1:C2"/>
    <mergeCell ref="D1:D2"/>
    <mergeCell ref="E1:E2"/>
    <mergeCell ref="G1:G2"/>
    <mergeCell ref="H1:H2"/>
    <mergeCell ref="I1:I2"/>
    <mergeCell ref="M1:M2"/>
    <mergeCell ref="U1:U2"/>
  </mergeCells>
  <phoneticPr fontId="3"/>
  <dataValidations count="3">
    <dataValidation type="list" imeMode="on" allowBlank="1" showInputMessage="1" showErrorMessage="1" sqref="M3:M12" xr:uid="{00000000-0002-0000-0400-000000000000}">
      <formula1>"払込用紙,口座自動引落し"</formula1>
    </dataValidation>
    <dataValidation imeMode="on" allowBlank="1" showInputMessage="1" showErrorMessage="1" sqref="M13:M1048576 C1 K1:P2 I1 G1 K3:L1048576 D1:F2 H1:H2 B1:B2 B3:I1048576 U1:U1048576 N3:P1048576 R1:S1048576" xr:uid="{00000000-0002-0000-0400-000001000000}"/>
    <dataValidation imeMode="off" allowBlank="1" showInputMessage="1" showErrorMessage="1" sqref="J1:J1048576 A1:A1048576 Q1:Q1048576 T1:T1048576" xr:uid="{00000000-0002-0000-0400-000002000000}"/>
  </dataValidations>
  <pageMargins left="0.39370078740157483" right="0.39370078740157483" top="0.78740157480314965" bottom="0.59055118110236227" header="0.59055118110236227" footer="0.59055118110236227"/>
  <pageSetup paperSize="9" scale="47" fitToHeight="10" orientation="portrait" r:id="rId1"/>
  <headerFooter>
    <oddHeader>&amp;L&amp;16電気調達　施設情報等一覧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T12"/>
  <sheetViews>
    <sheetView zoomScale="90" zoomScaleNormal="90" workbookViewId="0">
      <pane xSplit="2" ySplit="2" topLeftCell="C3" activePane="bottomRight" state="frozen"/>
      <selection activeCell="P14" sqref="P14"/>
      <selection pane="topRight" activeCell="P14" sqref="P14"/>
      <selection pane="bottomLeft" activeCell="P14" sqref="P14"/>
      <selection pane="bottomRight" activeCell="P14" sqref="P14"/>
    </sheetView>
  </sheetViews>
  <sheetFormatPr defaultColWidth="9" defaultRowHeight="39.950000000000003" customHeight="1"/>
  <cols>
    <col min="1" max="1" width="4.625" style="7" customWidth="1"/>
    <col min="2" max="2" width="24.625" style="1" customWidth="1"/>
    <col min="3" max="3" width="28.625" style="1" customWidth="1"/>
    <col min="4" max="17" width="9.125" style="1" customWidth="1"/>
    <col min="18" max="18" width="14.625" style="1" customWidth="1"/>
    <col min="19" max="19" width="5" style="1" bestFit="1" customWidth="1"/>
    <col min="20" max="16384" width="9" style="1"/>
  </cols>
  <sheetData>
    <row r="1" spans="1:20" ht="18" customHeight="1">
      <c r="A1" s="122" t="s">
        <v>192</v>
      </c>
      <c r="B1" s="123" t="s">
        <v>191</v>
      </c>
      <c r="C1" s="123" t="s">
        <v>190</v>
      </c>
      <c r="D1" s="121" t="s">
        <v>189</v>
      </c>
      <c r="E1" s="121" t="s">
        <v>188</v>
      </c>
      <c r="F1" s="121" t="s">
        <v>187</v>
      </c>
      <c r="G1" s="121" t="s">
        <v>186</v>
      </c>
      <c r="H1" s="121" t="s">
        <v>185</v>
      </c>
      <c r="I1" s="121" t="s">
        <v>184</v>
      </c>
      <c r="J1" s="123" t="s">
        <v>183</v>
      </c>
      <c r="K1" s="123"/>
      <c r="L1" s="124" t="s">
        <v>182</v>
      </c>
      <c r="M1" s="123" t="s">
        <v>181</v>
      </c>
      <c r="N1" s="123"/>
      <c r="O1" s="123" t="s">
        <v>180</v>
      </c>
      <c r="P1" s="123"/>
      <c r="Q1" s="121" t="s">
        <v>179</v>
      </c>
      <c r="R1" s="121" t="s">
        <v>193</v>
      </c>
    </row>
    <row r="2" spans="1:20" ht="21.95" customHeight="1">
      <c r="A2" s="122"/>
      <c r="B2" s="123"/>
      <c r="C2" s="123"/>
      <c r="D2" s="121"/>
      <c r="E2" s="121"/>
      <c r="F2" s="121"/>
      <c r="G2" s="121"/>
      <c r="H2" s="121"/>
      <c r="I2" s="121"/>
      <c r="J2" s="10" t="s">
        <v>178</v>
      </c>
      <c r="K2" s="10" t="s">
        <v>177</v>
      </c>
      <c r="L2" s="124"/>
      <c r="M2" s="10" t="s">
        <v>176</v>
      </c>
      <c r="N2" s="10" t="s">
        <v>175</v>
      </c>
      <c r="O2" s="10" t="s">
        <v>174</v>
      </c>
      <c r="P2" s="10" t="s">
        <v>173</v>
      </c>
      <c r="Q2" s="121"/>
      <c r="R2" s="121"/>
      <c r="S2" s="1" t="s">
        <v>172</v>
      </c>
      <c r="T2" s="1" t="s">
        <v>195</v>
      </c>
    </row>
    <row r="3" spans="1:20" ht="39.950000000000003" customHeight="1">
      <c r="A3" s="6">
        <v>1</v>
      </c>
      <c r="B3" s="3" t="s">
        <v>170</v>
      </c>
      <c r="C3" s="3" t="s">
        <v>194</v>
      </c>
      <c r="D3" s="9" t="s">
        <v>196</v>
      </c>
      <c r="E3" s="3" t="s">
        <v>4</v>
      </c>
      <c r="F3" s="5">
        <v>6000</v>
      </c>
      <c r="G3" s="5">
        <v>6000</v>
      </c>
      <c r="H3" s="5">
        <v>50</v>
      </c>
      <c r="I3" s="9" t="s">
        <v>3</v>
      </c>
      <c r="J3" s="9" t="s">
        <v>2</v>
      </c>
      <c r="K3" s="9" t="s">
        <v>2</v>
      </c>
      <c r="L3" s="9" t="s">
        <v>2</v>
      </c>
      <c r="M3" s="9" t="s">
        <v>2</v>
      </c>
      <c r="N3" s="9" t="s">
        <v>2</v>
      </c>
      <c r="O3" s="9" t="s">
        <v>1</v>
      </c>
      <c r="P3" s="9" t="s">
        <v>0</v>
      </c>
      <c r="Q3" s="4">
        <v>45</v>
      </c>
      <c r="R3" s="4">
        <f t="shared" ref="R3:R11" si="0">T3*2</f>
        <v>391926</v>
      </c>
      <c r="S3" s="1">
        <v>2</v>
      </c>
      <c r="T3" s="8">
        <v>195963</v>
      </c>
    </row>
    <row r="4" spans="1:20" ht="39.950000000000003" customHeight="1">
      <c r="A4" s="6">
        <v>2</v>
      </c>
      <c r="B4" s="3" t="s">
        <v>169</v>
      </c>
      <c r="C4" s="3" t="s">
        <v>205</v>
      </c>
      <c r="D4" s="9" t="s">
        <v>196</v>
      </c>
      <c r="E4" s="3" t="s">
        <v>4</v>
      </c>
      <c r="F4" s="5">
        <v>6000</v>
      </c>
      <c r="G4" s="5">
        <v>6000</v>
      </c>
      <c r="H4" s="5">
        <v>50</v>
      </c>
      <c r="I4" s="9" t="s">
        <v>3</v>
      </c>
      <c r="J4" s="9" t="s">
        <v>2</v>
      </c>
      <c r="K4" s="9" t="s">
        <v>2</v>
      </c>
      <c r="L4" s="9" t="s">
        <v>2</v>
      </c>
      <c r="M4" s="9" t="s">
        <v>2</v>
      </c>
      <c r="N4" s="9" t="s">
        <v>2</v>
      </c>
      <c r="O4" s="9" t="s">
        <v>1</v>
      </c>
      <c r="P4" s="9" t="s">
        <v>204</v>
      </c>
      <c r="Q4" s="4">
        <v>23</v>
      </c>
      <c r="R4" s="4">
        <f t="shared" si="0"/>
        <v>189610</v>
      </c>
      <c r="S4" s="1">
        <v>2</v>
      </c>
      <c r="T4" s="8">
        <v>94805</v>
      </c>
    </row>
    <row r="5" spans="1:20" ht="39.950000000000003" customHeight="1">
      <c r="A5" s="6">
        <v>3</v>
      </c>
      <c r="B5" s="3" t="s">
        <v>167</v>
      </c>
      <c r="C5" s="3" t="s">
        <v>203</v>
      </c>
      <c r="D5" s="9" t="s">
        <v>196</v>
      </c>
      <c r="E5" s="3" t="s">
        <v>4</v>
      </c>
      <c r="F5" s="5">
        <v>6000</v>
      </c>
      <c r="G5" s="5">
        <v>6000</v>
      </c>
      <c r="H5" s="5">
        <v>50</v>
      </c>
      <c r="I5" s="9" t="s">
        <v>3</v>
      </c>
      <c r="J5" s="9" t="s">
        <v>2</v>
      </c>
      <c r="K5" s="9" t="s">
        <v>2</v>
      </c>
      <c r="L5" s="9" t="s">
        <v>2</v>
      </c>
      <c r="M5" s="9" t="s">
        <v>2</v>
      </c>
      <c r="N5" s="9" t="s">
        <v>2</v>
      </c>
      <c r="O5" s="9" t="s">
        <v>1</v>
      </c>
      <c r="P5" s="9" t="s">
        <v>0</v>
      </c>
      <c r="Q5" s="4">
        <v>28</v>
      </c>
      <c r="R5" s="4">
        <f t="shared" si="0"/>
        <v>225046</v>
      </c>
      <c r="S5" s="1">
        <v>2</v>
      </c>
      <c r="T5" s="8">
        <v>112523</v>
      </c>
    </row>
    <row r="6" spans="1:20" ht="39.950000000000003" customHeight="1">
      <c r="A6" s="6">
        <v>4</v>
      </c>
      <c r="B6" s="3" t="s">
        <v>166</v>
      </c>
      <c r="C6" s="3" t="s">
        <v>197</v>
      </c>
      <c r="D6" s="9" t="s">
        <v>196</v>
      </c>
      <c r="E6" s="3" t="s">
        <v>4</v>
      </c>
      <c r="F6" s="5">
        <v>6000</v>
      </c>
      <c r="G6" s="5">
        <v>6000</v>
      </c>
      <c r="H6" s="5">
        <v>50</v>
      </c>
      <c r="I6" s="9" t="s">
        <v>3</v>
      </c>
      <c r="J6" s="9" t="s">
        <v>2</v>
      </c>
      <c r="K6" s="9" t="s">
        <v>2</v>
      </c>
      <c r="L6" s="9" t="s">
        <v>2</v>
      </c>
      <c r="M6" s="9" t="s">
        <v>1</v>
      </c>
      <c r="N6" s="9" t="s">
        <v>2</v>
      </c>
      <c r="O6" s="9" t="s">
        <v>1</v>
      </c>
      <c r="P6" s="9" t="s">
        <v>0</v>
      </c>
      <c r="Q6" s="4">
        <v>116</v>
      </c>
      <c r="R6" s="4">
        <f t="shared" si="0"/>
        <v>662882</v>
      </c>
      <c r="S6" s="1">
        <v>2</v>
      </c>
      <c r="T6" s="8">
        <v>331441</v>
      </c>
    </row>
    <row r="7" spans="1:20" ht="39.950000000000003" customHeight="1">
      <c r="A7" s="6">
        <v>5</v>
      </c>
      <c r="B7" s="3" t="s">
        <v>165</v>
      </c>
      <c r="C7" s="3" t="s">
        <v>198</v>
      </c>
      <c r="D7" s="9" t="s">
        <v>196</v>
      </c>
      <c r="E7" s="3" t="s">
        <v>4</v>
      </c>
      <c r="F7" s="5">
        <v>6000</v>
      </c>
      <c r="G7" s="5">
        <v>6000</v>
      </c>
      <c r="H7" s="5">
        <v>50</v>
      </c>
      <c r="I7" s="9" t="s">
        <v>3</v>
      </c>
      <c r="J7" s="9" t="s">
        <v>2</v>
      </c>
      <c r="K7" s="9" t="s">
        <v>2</v>
      </c>
      <c r="L7" s="9" t="s">
        <v>2</v>
      </c>
      <c r="M7" s="9" t="s">
        <v>2</v>
      </c>
      <c r="N7" s="9" t="s">
        <v>164</v>
      </c>
      <c r="O7" s="9" t="s">
        <v>1</v>
      </c>
      <c r="P7" s="9" t="s">
        <v>0</v>
      </c>
      <c r="Q7" s="4">
        <v>6</v>
      </c>
      <c r="R7" s="4">
        <f t="shared" si="0"/>
        <v>38276</v>
      </c>
      <c r="S7" s="1">
        <v>2</v>
      </c>
      <c r="T7" s="8">
        <v>19138</v>
      </c>
    </row>
    <row r="8" spans="1:20" ht="39.950000000000003" customHeight="1">
      <c r="A8" s="6">
        <v>6</v>
      </c>
      <c r="B8" s="3" t="s">
        <v>163</v>
      </c>
      <c r="C8" s="3" t="s">
        <v>199</v>
      </c>
      <c r="D8" s="9" t="s">
        <v>196</v>
      </c>
      <c r="E8" s="3" t="s">
        <v>4</v>
      </c>
      <c r="F8" s="5">
        <v>6000</v>
      </c>
      <c r="G8" s="5">
        <v>6000</v>
      </c>
      <c r="H8" s="5">
        <v>50</v>
      </c>
      <c r="I8" s="9" t="s">
        <v>3</v>
      </c>
      <c r="J8" s="9" t="s">
        <v>2</v>
      </c>
      <c r="K8" s="9" t="s">
        <v>2</v>
      </c>
      <c r="L8" s="9" t="s">
        <v>2</v>
      </c>
      <c r="M8" s="9" t="s">
        <v>2</v>
      </c>
      <c r="N8" s="9" t="s">
        <v>2</v>
      </c>
      <c r="O8" s="9" t="s">
        <v>1</v>
      </c>
      <c r="P8" s="9" t="s">
        <v>0</v>
      </c>
      <c r="Q8" s="4">
        <v>108</v>
      </c>
      <c r="R8" s="4">
        <f t="shared" si="0"/>
        <v>572750</v>
      </c>
      <c r="S8" s="1">
        <v>2</v>
      </c>
      <c r="T8" s="8">
        <v>286375</v>
      </c>
    </row>
    <row r="9" spans="1:20" ht="39.950000000000003" customHeight="1">
      <c r="A9" s="6">
        <v>7</v>
      </c>
      <c r="B9" s="3" t="s">
        <v>162</v>
      </c>
      <c r="C9" s="3" t="s">
        <v>200</v>
      </c>
      <c r="D9" s="9" t="s">
        <v>196</v>
      </c>
      <c r="E9" s="3" t="s">
        <v>4</v>
      </c>
      <c r="F9" s="5">
        <v>6000</v>
      </c>
      <c r="G9" s="5">
        <v>6000</v>
      </c>
      <c r="H9" s="5">
        <v>50</v>
      </c>
      <c r="I9" s="9" t="s">
        <v>3</v>
      </c>
      <c r="J9" s="9" t="s">
        <v>2</v>
      </c>
      <c r="K9" s="9" t="s">
        <v>2</v>
      </c>
      <c r="L9" s="9" t="s">
        <v>2</v>
      </c>
      <c r="M9" s="9" t="s">
        <v>1</v>
      </c>
      <c r="N9" s="9" t="s">
        <v>2</v>
      </c>
      <c r="O9" s="9" t="s">
        <v>1</v>
      </c>
      <c r="P9" s="9" t="s">
        <v>0</v>
      </c>
      <c r="Q9" s="4">
        <v>139</v>
      </c>
      <c r="R9" s="4">
        <f t="shared" si="0"/>
        <v>688132</v>
      </c>
      <c r="S9" s="1">
        <v>2</v>
      </c>
      <c r="T9" s="8">
        <v>344066</v>
      </c>
    </row>
    <row r="10" spans="1:20" ht="39.950000000000003" customHeight="1">
      <c r="A10" s="6">
        <v>8</v>
      </c>
      <c r="B10" s="3" t="s">
        <v>161</v>
      </c>
      <c r="C10" s="3" t="s">
        <v>201</v>
      </c>
      <c r="D10" s="9" t="s">
        <v>196</v>
      </c>
      <c r="E10" s="3" t="s">
        <v>4</v>
      </c>
      <c r="F10" s="5">
        <v>6000</v>
      </c>
      <c r="G10" s="5">
        <v>6000</v>
      </c>
      <c r="H10" s="5">
        <v>50</v>
      </c>
      <c r="I10" s="9" t="s">
        <v>3</v>
      </c>
      <c r="J10" s="9" t="s">
        <v>2</v>
      </c>
      <c r="K10" s="9" t="s">
        <v>2</v>
      </c>
      <c r="L10" s="9" t="s">
        <v>2</v>
      </c>
      <c r="M10" s="9" t="s">
        <v>1</v>
      </c>
      <c r="N10" s="9" t="s">
        <v>77</v>
      </c>
      <c r="O10" s="9" t="s">
        <v>1</v>
      </c>
      <c r="P10" s="9" t="s">
        <v>0</v>
      </c>
      <c r="Q10" s="4">
        <v>18</v>
      </c>
      <c r="R10" s="4">
        <f t="shared" si="0"/>
        <v>131308</v>
      </c>
      <c r="S10" s="1">
        <v>2</v>
      </c>
      <c r="T10" s="8">
        <v>65654</v>
      </c>
    </row>
    <row r="11" spans="1:20" ht="39.950000000000003" customHeight="1">
      <c r="A11" s="6">
        <v>9</v>
      </c>
      <c r="B11" s="3" t="s">
        <v>160</v>
      </c>
      <c r="C11" s="3" t="s">
        <v>202</v>
      </c>
      <c r="D11" s="9" t="s">
        <v>196</v>
      </c>
      <c r="E11" s="3" t="s">
        <v>4</v>
      </c>
      <c r="F11" s="5">
        <v>6000</v>
      </c>
      <c r="G11" s="5">
        <v>6000</v>
      </c>
      <c r="H11" s="5">
        <v>50</v>
      </c>
      <c r="I11" s="9" t="s">
        <v>3</v>
      </c>
      <c r="J11" s="9" t="s">
        <v>2</v>
      </c>
      <c r="K11" s="9" t="s">
        <v>2</v>
      </c>
      <c r="L11" s="9" t="s">
        <v>2</v>
      </c>
      <c r="M11" s="9" t="s">
        <v>1</v>
      </c>
      <c r="N11" s="9" t="s">
        <v>2</v>
      </c>
      <c r="O11" s="9" t="s">
        <v>1</v>
      </c>
      <c r="P11" s="9" t="s">
        <v>0</v>
      </c>
      <c r="Q11" s="4">
        <v>124</v>
      </c>
      <c r="R11" s="4">
        <f t="shared" si="0"/>
        <v>427860</v>
      </c>
      <c r="S11" s="1">
        <v>2</v>
      </c>
      <c r="T11" s="8">
        <v>213930</v>
      </c>
    </row>
    <row r="12" spans="1:20" ht="12">
      <c r="Q12" s="2">
        <f>SUM(Q3:Q11)</f>
        <v>607</v>
      </c>
      <c r="R12" s="2">
        <f>SUM(R3:R11)</f>
        <v>3327790</v>
      </c>
      <c r="T12" s="8">
        <f>SUM(T3:T11)</f>
        <v>1663895</v>
      </c>
    </row>
  </sheetData>
  <autoFilter ref="A1:U12" xr:uid="{00000000-0009-0000-0000-000005000000}">
    <filterColumn colId="9" showButton="0"/>
    <filterColumn colId="12" showButton="0"/>
    <filterColumn colId="14" showButton="0"/>
  </autoFilter>
  <mergeCells count="15">
    <mergeCell ref="F1:F2"/>
    <mergeCell ref="A1:A2"/>
    <mergeCell ref="B1:B2"/>
    <mergeCell ref="C1:C2"/>
    <mergeCell ref="D1:D2"/>
    <mergeCell ref="E1:E2"/>
    <mergeCell ref="O1:P1"/>
    <mergeCell ref="Q1:Q2"/>
    <mergeCell ref="R1:R2"/>
    <mergeCell ref="G1:G2"/>
    <mergeCell ref="H1:H2"/>
    <mergeCell ref="I1:I2"/>
    <mergeCell ref="J1:K1"/>
    <mergeCell ref="L1:L2"/>
    <mergeCell ref="M1:N1"/>
  </mergeCells>
  <phoneticPr fontId="3"/>
  <printOptions horizontalCentered="1"/>
  <pageMargins left="0.59055118110236227" right="0.59055118110236227" top="0.98425196850393704" bottom="0.78740157480314965" header="0.59055118110236227" footer="0.59055118110236227"/>
  <pageSetup paperSize="9" scale="68" fitToHeight="10" orientation="landscape" r:id="rId1"/>
  <headerFooter>
    <oddHeader>&amp;L&amp;12【仕様書　別紙１】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Z31"/>
  <sheetViews>
    <sheetView view="pageBreakPreview" zoomScale="75" zoomScaleNormal="90" zoomScaleSheetLayoutView="75" workbookViewId="0">
      <pane xSplit="2" ySplit="3" topLeftCell="C4" activePane="bottomRight" state="frozen"/>
      <selection activeCell="P14" sqref="P14"/>
      <selection pane="topRight" activeCell="P14" sqref="P14"/>
      <selection pane="bottomLeft" activeCell="P14" sqref="P14"/>
      <selection pane="bottomRight" activeCell="P14" sqref="P14"/>
    </sheetView>
  </sheetViews>
  <sheetFormatPr defaultColWidth="9" defaultRowHeight="20.100000000000001" customHeight="1"/>
  <cols>
    <col min="1" max="1" width="4.625" style="1" customWidth="1"/>
    <col min="2" max="2" width="24.625" style="1" customWidth="1"/>
    <col min="3" max="15" width="8.125" style="1" customWidth="1"/>
    <col min="16" max="16" width="8.625" style="1" customWidth="1"/>
    <col min="17" max="52" width="4.625" style="13" customWidth="1"/>
    <col min="53" max="16384" width="9" style="1"/>
  </cols>
  <sheetData>
    <row r="1" spans="1:52" ht="30" customHeight="1" thickBot="1">
      <c r="A1" s="12" t="s">
        <v>206</v>
      </c>
    </row>
    <row r="2" spans="1:52" ht="20.100000000000001" customHeight="1">
      <c r="A2" s="175" t="s">
        <v>192</v>
      </c>
      <c r="B2" s="177" t="s">
        <v>207</v>
      </c>
      <c r="C2" s="14" t="s">
        <v>208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5" t="s">
        <v>209</v>
      </c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 t="s">
        <v>210</v>
      </c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 t="s">
        <v>211</v>
      </c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6"/>
    </row>
    <row r="3" spans="1:52" ht="20.100000000000001" customHeight="1" thickBot="1">
      <c r="A3" s="176"/>
      <c r="B3" s="178"/>
      <c r="C3" s="17"/>
      <c r="D3" s="18" t="s">
        <v>212</v>
      </c>
      <c r="E3" s="18" t="s">
        <v>213</v>
      </c>
      <c r="F3" s="18" t="s">
        <v>214</v>
      </c>
      <c r="G3" s="18" t="s">
        <v>215</v>
      </c>
      <c r="H3" s="18" t="s">
        <v>216</v>
      </c>
      <c r="I3" s="18" t="s">
        <v>217</v>
      </c>
      <c r="J3" s="18" t="s">
        <v>218</v>
      </c>
      <c r="K3" s="18" t="s">
        <v>219</v>
      </c>
      <c r="L3" s="18" t="s">
        <v>220</v>
      </c>
      <c r="M3" s="18" t="s">
        <v>221</v>
      </c>
      <c r="N3" s="18" t="s">
        <v>222</v>
      </c>
      <c r="O3" s="18" t="s">
        <v>223</v>
      </c>
      <c r="P3" s="18" t="s">
        <v>224</v>
      </c>
      <c r="Q3" s="19" t="s">
        <v>212</v>
      </c>
      <c r="R3" s="19" t="s">
        <v>213</v>
      </c>
      <c r="S3" s="19" t="s">
        <v>214</v>
      </c>
      <c r="T3" s="19" t="s">
        <v>215</v>
      </c>
      <c r="U3" s="19" t="s">
        <v>216</v>
      </c>
      <c r="V3" s="19" t="s">
        <v>225</v>
      </c>
      <c r="W3" s="19" t="s">
        <v>218</v>
      </c>
      <c r="X3" s="19" t="s">
        <v>219</v>
      </c>
      <c r="Y3" s="19" t="s">
        <v>220</v>
      </c>
      <c r="Z3" s="19" t="s">
        <v>221</v>
      </c>
      <c r="AA3" s="19" t="s">
        <v>222</v>
      </c>
      <c r="AB3" s="19" t="s">
        <v>223</v>
      </c>
      <c r="AC3" s="19" t="s">
        <v>226</v>
      </c>
      <c r="AD3" s="19" t="s">
        <v>213</v>
      </c>
      <c r="AE3" s="19" t="s">
        <v>214</v>
      </c>
      <c r="AF3" s="19" t="s">
        <v>215</v>
      </c>
      <c r="AG3" s="19" t="s">
        <v>216</v>
      </c>
      <c r="AH3" s="19" t="s">
        <v>225</v>
      </c>
      <c r="AI3" s="19" t="s">
        <v>218</v>
      </c>
      <c r="AJ3" s="19" t="s">
        <v>219</v>
      </c>
      <c r="AK3" s="19" t="s">
        <v>220</v>
      </c>
      <c r="AL3" s="19" t="s">
        <v>221</v>
      </c>
      <c r="AM3" s="19" t="s">
        <v>222</v>
      </c>
      <c r="AN3" s="19" t="s">
        <v>223</v>
      </c>
      <c r="AO3" s="19" t="s">
        <v>226</v>
      </c>
      <c r="AP3" s="19" t="s">
        <v>213</v>
      </c>
      <c r="AQ3" s="19" t="s">
        <v>214</v>
      </c>
      <c r="AR3" s="19" t="s">
        <v>215</v>
      </c>
      <c r="AS3" s="19" t="s">
        <v>216</v>
      </c>
      <c r="AT3" s="19" t="s">
        <v>225</v>
      </c>
      <c r="AU3" s="19" t="s">
        <v>218</v>
      </c>
      <c r="AV3" s="19" t="s">
        <v>219</v>
      </c>
      <c r="AW3" s="19" t="s">
        <v>220</v>
      </c>
      <c r="AX3" s="19" t="s">
        <v>221</v>
      </c>
      <c r="AY3" s="19" t="s">
        <v>222</v>
      </c>
      <c r="AZ3" s="20" t="s">
        <v>223</v>
      </c>
    </row>
    <row r="4" spans="1:52" ht="20.100000000000001" customHeight="1">
      <c r="A4" s="172">
        <v>1</v>
      </c>
      <c r="B4" s="191" t="s">
        <v>170</v>
      </c>
      <c r="C4" s="21" t="s">
        <v>224</v>
      </c>
      <c r="D4" s="22">
        <v>17221</v>
      </c>
      <c r="E4" s="22">
        <v>17442</v>
      </c>
      <c r="F4" s="22">
        <v>18779</v>
      </c>
      <c r="G4" s="22">
        <v>18437</v>
      </c>
      <c r="H4" s="22">
        <v>19006</v>
      </c>
      <c r="I4" s="22">
        <v>18028</v>
      </c>
      <c r="J4" s="22">
        <v>16373</v>
      </c>
      <c r="K4" s="22">
        <v>14384</v>
      </c>
      <c r="L4" s="22">
        <v>13782</v>
      </c>
      <c r="M4" s="22">
        <v>14019</v>
      </c>
      <c r="N4" s="22">
        <v>14551</v>
      </c>
      <c r="O4" s="22">
        <v>13941</v>
      </c>
      <c r="P4" s="22">
        <v>195963</v>
      </c>
      <c r="Q4" s="188">
        <v>45</v>
      </c>
      <c r="R4" s="188">
        <v>45</v>
      </c>
      <c r="S4" s="188">
        <v>45</v>
      </c>
      <c r="T4" s="188">
        <v>45</v>
      </c>
      <c r="U4" s="188">
        <v>45</v>
      </c>
      <c r="V4" s="188">
        <v>45</v>
      </c>
      <c r="W4" s="188">
        <v>45</v>
      </c>
      <c r="X4" s="188">
        <v>44</v>
      </c>
      <c r="Y4" s="188">
        <v>44</v>
      </c>
      <c r="Z4" s="188">
        <v>43</v>
      </c>
      <c r="AA4" s="188">
        <v>44</v>
      </c>
      <c r="AB4" s="188">
        <v>44</v>
      </c>
      <c r="AC4" s="188">
        <v>47</v>
      </c>
      <c r="AD4" s="188">
        <v>47</v>
      </c>
      <c r="AE4" s="188">
        <v>47</v>
      </c>
      <c r="AF4" s="188">
        <v>47</v>
      </c>
      <c r="AG4" s="188">
        <v>46</v>
      </c>
      <c r="AH4" s="188">
        <v>46</v>
      </c>
      <c r="AI4" s="188">
        <v>46</v>
      </c>
      <c r="AJ4" s="188">
        <v>46</v>
      </c>
      <c r="AK4" s="188">
        <v>46</v>
      </c>
      <c r="AL4" s="188">
        <v>46</v>
      </c>
      <c r="AM4" s="188">
        <v>45</v>
      </c>
      <c r="AN4" s="188">
        <v>45</v>
      </c>
      <c r="AO4" s="188">
        <v>96</v>
      </c>
      <c r="AP4" s="188">
        <v>96</v>
      </c>
      <c r="AQ4" s="188">
        <v>96</v>
      </c>
      <c r="AR4" s="188">
        <v>96</v>
      </c>
      <c r="AS4" s="188">
        <v>96</v>
      </c>
      <c r="AT4" s="188">
        <v>96</v>
      </c>
      <c r="AU4" s="188">
        <v>95</v>
      </c>
      <c r="AV4" s="188">
        <v>95</v>
      </c>
      <c r="AW4" s="188">
        <v>95</v>
      </c>
      <c r="AX4" s="188">
        <v>95</v>
      </c>
      <c r="AY4" s="188">
        <v>95</v>
      </c>
      <c r="AZ4" s="194">
        <v>95</v>
      </c>
    </row>
    <row r="5" spans="1:52" ht="20.100000000000001" customHeight="1">
      <c r="A5" s="173"/>
      <c r="B5" s="192"/>
      <c r="C5" s="23" t="s">
        <v>227</v>
      </c>
      <c r="D5" s="24">
        <v>0</v>
      </c>
      <c r="E5" s="24">
        <v>0</v>
      </c>
      <c r="F5" s="24">
        <v>0</v>
      </c>
      <c r="G5" s="24">
        <v>615</v>
      </c>
      <c r="H5" s="24">
        <v>19006</v>
      </c>
      <c r="I5" s="24">
        <v>18028</v>
      </c>
      <c r="J5" s="24">
        <v>15827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  <c r="P5" s="24">
        <v>53476</v>
      </c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P5" s="189"/>
      <c r="AQ5" s="189"/>
      <c r="AR5" s="189"/>
      <c r="AS5" s="189"/>
      <c r="AT5" s="189"/>
      <c r="AU5" s="189"/>
      <c r="AV5" s="189"/>
      <c r="AW5" s="189"/>
      <c r="AX5" s="189"/>
      <c r="AY5" s="189"/>
      <c r="AZ5" s="195"/>
    </row>
    <row r="6" spans="1:52" ht="20.100000000000001" customHeight="1" thickBot="1">
      <c r="A6" s="174"/>
      <c r="B6" s="193"/>
      <c r="C6" s="25" t="s">
        <v>228</v>
      </c>
      <c r="D6" s="26">
        <v>17221</v>
      </c>
      <c r="E6" s="26">
        <v>17442</v>
      </c>
      <c r="F6" s="26">
        <v>18779</v>
      </c>
      <c r="G6" s="26">
        <v>17822</v>
      </c>
      <c r="H6" s="26">
        <v>0</v>
      </c>
      <c r="I6" s="26">
        <v>0</v>
      </c>
      <c r="J6" s="26">
        <v>546</v>
      </c>
      <c r="K6" s="26">
        <v>14384</v>
      </c>
      <c r="L6" s="26">
        <v>13782</v>
      </c>
      <c r="M6" s="26">
        <v>14019</v>
      </c>
      <c r="N6" s="26">
        <v>14551</v>
      </c>
      <c r="O6" s="26">
        <v>13941</v>
      </c>
      <c r="P6" s="26">
        <v>142487</v>
      </c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0"/>
      <c r="AL6" s="190"/>
      <c r="AM6" s="190"/>
      <c r="AN6" s="190"/>
      <c r="AO6" s="190"/>
      <c r="AP6" s="190"/>
      <c r="AQ6" s="190"/>
      <c r="AR6" s="190"/>
      <c r="AS6" s="190"/>
      <c r="AT6" s="190"/>
      <c r="AU6" s="190"/>
      <c r="AV6" s="190"/>
      <c r="AW6" s="190"/>
      <c r="AX6" s="190"/>
      <c r="AY6" s="190"/>
      <c r="AZ6" s="196"/>
    </row>
    <row r="7" spans="1:52" ht="20.100000000000001" customHeight="1">
      <c r="A7" s="172">
        <v>2</v>
      </c>
      <c r="B7" s="191" t="s">
        <v>169</v>
      </c>
      <c r="C7" s="21" t="s">
        <v>224</v>
      </c>
      <c r="D7" s="22">
        <v>8500</v>
      </c>
      <c r="E7" s="22">
        <v>8442</v>
      </c>
      <c r="F7" s="22">
        <v>8485</v>
      </c>
      <c r="G7" s="22">
        <v>7983</v>
      </c>
      <c r="H7" s="22">
        <v>7911</v>
      </c>
      <c r="I7" s="22">
        <v>7806</v>
      </c>
      <c r="J7" s="22">
        <v>6777</v>
      </c>
      <c r="K7" s="22">
        <v>7110</v>
      </c>
      <c r="L7" s="22">
        <v>7825</v>
      </c>
      <c r="M7" s="22">
        <v>8066</v>
      </c>
      <c r="N7" s="22">
        <v>8540</v>
      </c>
      <c r="O7" s="22">
        <v>7360</v>
      </c>
      <c r="P7" s="22">
        <v>94805</v>
      </c>
      <c r="Q7" s="188">
        <v>23</v>
      </c>
      <c r="R7" s="188">
        <v>22</v>
      </c>
      <c r="S7" s="188">
        <v>22</v>
      </c>
      <c r="T7" s="188">
        <v>21</v>
      </c>
      <c r="U7" s="188">
        <v>21</v>
      </c>
      <c r="V7" s="188">
        <v>21</v>
      </c>
      <c r="W7" s="188">
        <v>21</v>
      </c>
      <c r="X7" s="188">
        <v>21</v>
      </c>
      <c r="Y7" s="188">
        <v>23</v>
      </c>
      <c r="Z7" s="188">
        <v>23</v>
      </c>
      <c r="AA7" s="188">
        <v>23</v>
      </c>
      <c r="AB7" s="188">
        <v>22</v>
      </c>
      <c r="AC7" s="188">
        <v>25</v>
      </c>
      <c r="AD7" s="188">
        <v>25</v>
      </c>
      <c r="AE7" s="188">
        <v>25</v>
      </c>
      <c r="AF7" s="188">
        <v>25</v>
      </c>
      <c r="AG7" s="188">
        <v>25</v>
      </c>
      <c r="AH7" s="188">
        <v>25</v>
      </c>
      <c r="AI7" s="188">
        <v>25</v>
      </c>
      <c r="AJ7" s="188">
        <v>25</v>
      </c>
      <c r="AK7" s="188">
        <v>24</v>
      </c>
      <c r="AL7" s="188">
        <v>23</v>
      </c>
      <c r="AM7" s="188">
        <v>23</v>
      </c>
      <c r="AN7" s="188">
        <v>23</v>
      </c>
      <c r="AO7" s="188">
        <v>100</v>
      </c>
      <c r="AP7" s="188">
        <v>100</v>
      </c>
      <c r="AQ7" s="188">
        <v>100</v>
      </c>
      <c r="AR7" s="188">
        <v>100</v>
      </c>
      <c r="AS7" s="188">
        <v>100</v>
      </c>
      <c r="AT7" s="188">
        <v>100</v>
      </c>
      <c r="AU7" s="188">
        <v>99</v>
      </c>
      <c r="AV7" s="188">
        <v>99</v>
      </c>
      <c r="AW7" s="188">
        <v>100</v>
      </c>
      <c r="AX7" s="188">
        <v>100</v>
      </c>
      <c r="AY7" s="188">
        <v>100</v>
      </c>
      <c r="AZ7" s="194">
        <v>100</v>
      </c>
    </row>
    <row r="8" spans="1:52" ht="20.100000000000001" customHeight="1">
      <c r="A8" s="173"/>
      <c r="B8" s="192"/>
      <c r="C8" s="23" t="s">
        <v>227</v>
      </c>
      <c r="D8" s="24">
        <v>0</v>
      </c>
      <c r="E8" s="24">
        <v>0</v>
      </c>
      <c r="F8" s="24">
        <v>0</v>
      </c>
      <c r="G8" s="24">
        <v>6120</v>
      </c>
      <c r="H8" s="24">
        <v>7911</v>
      </c>
      <c r="I8" s="24">
        <v>7806</v>
      </c>
      <c r="J8" s="24">
        <v>1581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23418</v>
      </c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89"/>
      <c r="AT8" s="189"/>
      <c r="AU8" s="189"/>
      <c r="AV8" s="189"/>
      <c r="AW8" s="189"/>
      <c r="AX8" s="189"/>
      <c r="AY8" s="189"/>
      <c r="AZ8" s="195"/>
    </row>
    <row r="9" spans="1:52" ht="20.100000000000001" customHeight="1" thickBot="1">
      <c r="A9" s="174"/>
      <c r="B9" s="193"/>
      <c r="C9" s="25" t="s">
        <v>228</v>
      </c>
      <c r="D9" s="26">
        <v>8500</v>
      </c>
      <c r="E9" s="26">
        <v>8442</v>
      </c>
      <c r="F9" s="26">
        <v>8485</v>
      </c>
      <c r="G9" s="26">
        <v>1863</v>
      </c>
      <c r="H9" s="26">
        <v>0</v>
      </c>
      <c r="I9" s="26">
        <v>0</v>
      </c>
      <c r="J9" s="26">
        <v>5196</v>
      </c>
      <c r="K9" s="26">
        <v>7110</v>
      </c>
      <c r="L9" s="26">
        <v>7825</v>
      </c>
      <c r="M9" s="26">
        <v>8066</v>
      </c>
      <c r="N9" s="26">
        <v>8540</v>
      </c>
      <c r="O9" s="26">
        <v>7360</v>
      </c>
      <c r="P9" s="26">
        <v>71387</v>
      </c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6"/>
    </row>
    <row r="10" spans="1:52" ht="20.100000000000001" customHeight="1">
      <c r="A10" s="172">
        <v>3</v>
      </c>
      <c r="B10" s="191" t="s">
        <v>167</v>
      </c>
      <c r="C10" s="21" t="s">
        <v>224</v>
      </c>
      <c r="D10" s="22">
        <v>10421</v>
      </c>
      <c r="E10" s="22">
        <v>10227</v>
      </c>
      <c r="F10" s="22">
        <v>10403</v>
      </c>
      <c r="G10" s="22">
        <v>10019</v>
      </c>
      <c r="H10" s="22">
        <v>10172</v>
      </c>
      <c r="I10" s="22">
        <v>9868</v>
      </c>
      <c r="J10" s="22">
        <v>9055</v>
      </c>
      <c r="K10" s="22">
        <v>9291</v>
      </c>
      <c r="L10" s="22">
        <v>8983</v>
      </c>
      <c r="M10" s="22">
        <v>8916</v>
      </c>
      <c r="N10" s="22">
        <v>7895</v>
      </c>
      <c r="O10" s="22">
        <v>7273</v>
      </c>
      <c r="P10" s="22">
        <v>112523</v>
      </c>
      <c r="Q10" s="188">
        <v>19</v>
      </c>
      <c r="R10" s="188">
        <v>19</v>
      </c>
      <c r="S10" s="188">
        <v>19</v>
      </c>
      <c r="T10" s="188">
        <v>18</v>
      </c>
      <c r="U10" s="188">
        <v>18</v>
      </c>
      <c r="V10" s="188">
        <v>19</v>
      </c>
      <c r="W10" s="188">
        <v>18</v>
      </c>
      <c r="X10" s="188">
        <v>19</v>
      </c>
      <c r="Y10" s="188">
        <v>28</v>
      </c>
      <c r="Z10" s="188">
        <v>24</v>
      </c>
      <c r="AA10" s="188">
        <v>14</v>
      </c>
      <c r="AB10" s="188">
        <v>23</v>
      </c>
      <c r="AC10" s="188">
        <v>29</v>
      </c>
      <c r="AD10" s="188">
        <v>29</v>
      </c>
      <c r="AE10" s="188">
        <v>29</v>
      </c>
      <c r="AF10" s="188">
        <v>29</v>
      </c>
      <c r="AG10" s="188">
        <v>29</v>
      </c>
      <c r="AH10" s="188">
        <v>29</v>
      </c>
      <c r="AI10" s="188">
        <v>29</v>
      </c>
      <c r="AJ10" s="188">
        <v>29</v>
      </c>
      <c r="AK10" s="188">
        <v>28</v>
      </c>
      <c r="AL10" s="188">
        <v>28</v>
      </c>
      <c r="AM10" s="188">
        <v>28</v>
      </c>
      <c r="AN10" s="188">
        <v>28</v>
      </c>
      <c r="AO10" s="188">
        <v>97</v>
      </c>
      <c r="AP10" s="188">
        <v>97</v>
      </c>
      <c r="AQ10" s="188">
        <v>97</v>
      </c>
      <c r="AR10" s="188">
        <v>97</v>
      </c>
      <c r="AS10" s="188">
        <v>97</v>
      </c>
      <c r="AT10" s="188">
        <v>97</v>
      </c>
      <c r="AU10" s="188">
        <v>97</v>
      </c>
      <c r="AV10" s="188">
        <v>97</v>
      </c>
      <c r="AW10" s="188">
        <v>97</v>
      </c>
      <c r="AX10" s="188">
        <v>97</v>
      </c>
      <c r="AY10" s="188">
        <v>97</v>
      </c>
      <c r="AZ10" s="194">
        <v>96</v>
      </c>
    </row>
    <row r="11" spans="1:52" ht="20.100000000000001" customHeight="1">
      <c r="A11" s="173"/>
      <c r="B11" s="192"/>
      <c r="C11" s="23" t="s">
        <v>227</v>
      </c>
      <c r="D11" s="24">
        <v>0</v>
      </c>
      <c r="E11" s="24">
        <v>0</v>
      </c>
      <c r="F11" s="24">
        <v>0</v>
      </c>
      <c r="G11" s="24">
        <v>8015</v>
      </c>
      <c r="H11" s="24">
        <v>10172</v>
      </c>
      <c r="I11" s="24">
        <v>9868</v>
      </c>
      <c r="J11" s="24">
        <v>1811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29866</v>
      </c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  <c r="AQ11" s="189"/>
      <c r="AR11" s="189"/>
      <c r="AS11" s="189"/>
      <c r="AT11" s="189"/>
      <c r="AU11" s="189"/>
      <c r="AV11" s="189"/>
      <c r="AW11" s="189"/>
      <c r="AX11" s="189"/>
      <c r="AY11" s="189"/>
      <c r="AZ11" s="195"/>
    </row>
    <row r="12" spans="1:52" ht="20.100000000000001" customHeight="1" thickBot="1">
      <c r="A12" s="174"/>
      <c r="B12" s="193"/>
      <c r="C12" s="25" t="s">
        <v>228</v>
      </c>
      <c r="D12" s="26">
        <v>10421</v>
      </c>
      <c r="E12" s="26">
        <v>10227</v>
      </c>
      <c r="F12" s="26">
        <v>10403</v>
      </c>
      <c r="G12" s="26">
        <v>2004</v>
      </c>
      <c r="H12" s="26">
        <v>0</v>
      </c>
      <c r="I12" s="26">
        <v>0</v>
      </c>
      <c r="J12" s="26">
        <v>7244</v>
      </c>
      <c r="K12" s="26">
        <v>9291</v>
      </c>
      <c r="L12" s="26">
        <v>8983</v>
      </c>
      <c r="M12" s="26">
        <v>8916</v>
      </c>
      <c r="N12" s="26">
        <v>7895</v>
      </c>
      <c r="O12" s="26">
        <v>7273</v>
      </c>
      <c r="P12" s="26">
        <v>82657</v>
      </c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90"/>
      <c r="AM12" s="190"/>
      <c r="AN12" s="190"/>
      <c r="AO12" s="190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6"/>
    </row>
    <row r="13" spans="1:52" ht="20.100000000000001" customHeight="1">
      <c r="A13" s="172">
        <v>4</v>
      </c>
      <c r="B13" s="191" t="s">
        <v>166</v>
      </c>
      <c r="C13" s="21" t="s">
        <v>224</v>
      </c>
      <c r="D13" s="22">
        <v>28114</v>
      </c>
      <c r="E13" s="22">
        <v>27956</v>
      </c>
      <c r="F13" s="22">
        <v>29907</v>
      </c>
      <c r="G13" s="22">
        <v>27513</v>
      </c>
      <c r="H13" s="22">
        <v>30461</v>
      </c>
      <c r="I13" s="22">
        <v>28832</v>
      </c>
      <c r="J13" s="22">
        <v>26466</v>
      </c>
      <c r="K13" s="22">
        <v>25942</v>
      </c>
      <c r="L13" s="22">
        <v>26461</v>
      </c>
      <c r="M13" s="22">
        <v>26588</v>
      </c>
      <c r="N13" s="22">
        <v>27691</v>
      </c>
      <c r="O13" s="22">
        <v>25510</v>
      </c>
      <c r="P13" s="22">
        <v>331441</v>
      </c>
      <c r="Q13" s="188">
        <v>109</v>
      </c>
      <c r="R13" s="188">
        <v>103</v>
      </c>
      <c r="S13" s="188">
        <v>110</v>
      </c>
      <c r="T13" s="188">
        <v>116</v>
      </c>
      <c r="U13" s="188">
        <v>115</v>
      </c>
      <c r="V13" s="188">
        <v>115</v>
      </c>
      <c r="W13" s="188">
        <v>112</v>
      </c>
      <c r="X13" s="188">
        <v>110</v>
      </c>
      <c r="Y13" s="188">
        <v>103</v>
      </c>
      <c r="Z13" s="188">
        <v>106</v>
      </c>
      <c r="AA13" s="188">
        <v>103</v>
      </c>
      <c r="AB13" s="188">
        <v>111</v>
      </c>
      <c r="AC13" s="188">
        <v>130</v>
      </c>
      <c r="AD13" s="188">
        <v>130</v>
      </c>
      <c r="AE13" s="188">
        <v>130</v>
      </c>
      <c r="AF13" s="188">
        <v>130</v>
      </c>
      <c r="AG13" s="188">
        <v>116</v>
      </c>
      <c r="AH13" s="188">
        <v>116</v>
      </c>
      <c r="AI13" s="188">
        <v>116</v>
      </c>
      <c r="AJ13" s="188">
        <v>116</v>
      </c>
      <c r="AK13" s="188">
        <v>116</v>
      </c>
      <c r="AL13" s="188">
        <v>116</v>
      </c>
      <c r="AM13" s="188">
        <v>116</v>
      </c>
      <c r="AN13" s="188">
        <v>116</v>
      </c>
      <c r="AO13" s="188">
        <v>100</v>
      </c>
      <c r="AP13" s="188">
        <v>100</v>
      </c>
      <c r="AQ13" s="188">
        <v>100</v>
      </c>
      <c r="AR13" s="188">
        <v>100</v>
      </c>
      <c r="AS13" s="188">
        <v>100</v>
      </c>
      <c r="AT13" s="188">
        <v>100</v>
      </c>
      <c r="AU13" s="188">
        <v>100</v>
      </c>
      <c r="AV13" s="188">
        <v>100</v>
      </c>
      <c r="AW13" s="188">
        <v>100</v>
      </c>
      <c r="AX13" s="188">
        <v>100</v>
      </c>
      <c r="AY13" s="188">
        <v>100</v>
      </c>
      <c r="AZ13" s="194">
        <v>100</v>
      </c>
    </row>
    <row r="14" spans="1:52" ht="20.100000000000001" customHeight="1">
      <c r="A14" s="173"/>
      <c r="B14" s="192"/>
      <c r="C14" s="23" t="s">
        <v>227</v>
      </c>
      <c r="D14" s="24">
        <v>0</v>
      </c>
      <c r="E14" s="24">
        <v>0</v>
      </c>
      <c r="F14" s="24">
        <v>0</v>
      </c>
      <c r="G14" s="24">
        <v>6420</v>
      </c>
      <c r="H14" s="24">
        <v>30461</v>
      </c>
      <c r="I14" s="24">
        <v>28832</v>
      </c>
      <c r="J14" s="24">
        <v>20291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86004</v>
      </c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189"/>
      <c r="AL14" s="189"/>
      <c r="AM14" s="189"/>
      <c r="AN14" s="189"/>
      <c r="AO14" s="189"/>
      <c r="AP14" s="189"/>
      <c r="AQ14" s="189"/>
      <c r="AR14" s="189"/>
      <c r="AS14" s="189"/>
      <c r="AT14" s="189"/>
      <c r="AU14" s="189"/>
      <c r="AV14" s="189"/>
      <c r="AW14" s="189"/>
      <c r="AX14" s="189"/>
      <c r="AY14" s="189"/>
      <c r="AZ14" s="195"/>
    </row>
    <row r="15" spans="1:52" ht="20.100000000000001" customHeight="1" thickBot="1">
      <c r="A15" s="174"/>
      <c r="B15" s="193"/>
      <c r="C15" s="25" t="s">
        <v>228</v>
      </c>
      <c r="D15" s="26">
        <v>28114</v>
      </c>
      <c r="E15" s="26">
        <v>27956</v>
      </c>
      <c r="F15" s="26">
        <v>29907</v>
      </c>
      <c r="G15" s="26">
        <v>21093</v>
      </c>
      <c r="H15" s="26">
        <v>0</v>
      </c>
      <c r="I15" s="26">
        <v>0</v>
      </c>
      <c r="J15" s="26">
        <v>6175</v>
      </c>
      <c r="K15" s="26">
        <v>25942</v>
      </c>
      <c r="L15" s="26">
        <v>26461</v>
      </c>
      <c r="M15" s="26">
        <v>26588</v>
      </c>
      <c r="N15" s="26">
        <v>27691</v>
      </c>
      <c r="O15" s="26">
        <v>25510</v>
      </c>
      <c r="P15" s="26">
        <v>245437</v>
      </c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190"/>
      <c r="AH15" s="190"/>
      <c r="AI15" s="190"/>
      <c r="AJ15" s="190"/>
      <c r="AK15" s="190"/>
      <c r="AL15" s="190"/>
      <c r="AM15" s="190"/>
      <c r="AN15" s="190"/>
      <c r="AO15" s="190"/>
      <c r="AP15" s="190"/>
      <c r="AQ15" s="190"/>
      <c r="AR15" s="190"/>
      <c r="AS15" s="190"/>
      <c r="AT15" s="190"/>
      <c r="AU15" s="190"/>
      <c r="AV15" s="190"/>
      <c r="AW15" s="190"/>
      <c r="AX15" s="190"/>
      <c r="AY15" s="190"/>
      <c r="AZ15" s="196"/>
    </row>
    <row r="16" spans="1:52" ht="20.100000000000001" customHeight="1">
      <c r="A16" s="172">
        <v>5</v>
      </c>
      <c r="B16" s="191" t="s">
        <v>165</v>
      </c>
      <c r="C16" s="21" t="s">
        <v>224</v>
      </c>
      <c r="D16" s="22">
        <v>1577</v>
      </c>
      <c r="E16" s="22">
        <v>1406</v>
      </c>
      <c r="F16" s="22">
        <v>1415</v>
      </c>
      <c r="G16" s="22">
        <v>1415</v>
      </c>
      <c r="H16" s="22">
        <v>1587</v>
      </c>
      <c r="I16" s="22">
        <v>1545</v>
      </c>
      <c r="J16" s="22">
        <v>1659</v>
      </c>
      <c r="K16" s="22">
        <v>1808</v>
      </c>
      <c r="L16" s="22">
        <v>1672</v>
      </c>
      <c r="M16" s="22">
        <v>1795</v>
      </c>
      <c r="N16" s="22">
        <v>1759</v>
      </c>
      <c r="O16" s="22">
        <v>1500</v>
      </c>
      <c r="P16" s="22">
        <v>19138</v>
      </c>
      <c r="Q16" s="188">
        <v>4</v>
      </c>
      <c r="R16" s="188">
        <v>5</v>
      </c>
      <c r="S16" s="188">
        <v>5</v>
      </c>
      <c r="T16" s="188">
        <v>4</v>
      </c>
      <c r="U16" s="188">
        <v>5</v>
      </c>
      <c r="V16" s="188">
        <v>5</v>
      </c>
      <c r="W16" s="188">
        <v>6</v>
      </c>
      <c r="X16" s="188">
        <v>6</v>
      </c>
      <c r="Y16" s="188">
        <v>6</v>
      </c>
      <c r="Z16" s="188">
        <v>6</v>
      </c>
      <c r="AA16" s="188">
        <v>6</v>
      </c>
      <c r="AB16" s="188">
        <v>6</v>
      </c>
      <c r="AC16" s="188">
        <v>6</v>
      </c>
      <c r="AD16" s="188">
        <v>6</v>
      </c>
      <c r="AE16" s="188">
        <v>6</v>
      </c>
      <c r="AF16" s="188">
        <v>6</v>
      </c>
      <c r="AG16" s="188">
        <v>5</v>
      </c>
      <c r="AH16" s="188">
        <v>5</v>
      </c>
      <c r="AI16" s="188">
        <v>6</v>
      </c>
      <c r="AJ16" s="188">
        <v>6</v>
      </c>
      <c r="AK16" s="188">
        <v>6</v>
      </c>
      <c r="AL16" s="188">
        <v>6</v>
      </c>
      <c r="AM16" s="188">
        <v>6</v>
      </c>
      <c r="AN16" s="188">
        <v>6</v>
      </c>
      <c r="AO16" s="188">
        <v>100</v>
      </c>
      <c r="AP16" s="188">
        <v>100</v>
      </c>
      <c r="AQ16" s="188">
        <v>100</v>
      </c>
      <c r="AR16" s="188">
        <v>100</v>
      </c>
      <c r="AS16" s="188">
        <v>100</v>
      </c>
      <c r="AT16" s="188">
        <v>100</v>
      </c>
      <c r="AU16" s="188">
        <v>100</v>
      </c>
      <c r="AV16" s="188">
        <v>100</v>
      </c>
      <c r="AW16" s="188">
        <v>100</v>
      </c>
      <c r="AX16" s="188">
        <v>100</v>
      </c>
      <c r="AY16" s="188">
        <v>100</v>
      </c>
      <c r="AZ16" s="194">
        <v>100</v>
      </c>
    </row>
    <row r="17" spans="1:52" ht="20.100000000000001" customHeight="1">
      <c r="A17" s="173"/>
      <c r="B17" s="192"/>
      <c r="C17" s="23" t="s">
        <v>227</v>
      </c>
      <c r="D17" s="24">
        <v>0</v>
      </c>
      <c r="E17" s="24">
        <v>0</v>
      </c>
      <c r="F17" s="24">
        <v>0</v>
      </c>
      <c r="G17" s="24">
        <v>896</v>
      </c>
      <c r="H17" s="24">
        <v>1587</v>
      </c>
      <c r="I17" s="24">
        <v>1545</v>
      </c>
      <c r="J17" s="24">
        <v>560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4588</v>
      </c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/>
      <c r="AP17" s="189"/>
      <c r="AQ17" s="189"/>
      <c r="AR17" s="189"/>
      <c r="AS17" s="189"/>
      <c r="AT17" s="189"/>
      <c r="AU17" s="189"/>
      <c r="AV17" s="189"/>
      <c r="AW17" s="189"/>
      <c r="AX17" s="189"/>
      <c r="AY17" s="189"/>
      <c r="AZ17" s="195"/>
    </row>
    <row r="18" spans="1:52" ht="20.100000000000001" customHeight="1" thickBot="1">
      <c r="A18" s="174"/>
      <c r="B18" s="193"/>
      <c r="C18" s="25" t="s">
        <v>228</v>
      </c>
      <c r="D18" s="26">
        <v>1577</v>
      </c>
      <c r="E18" s="26">
        <v>1406</v>
      </c>
      <c r="F18" s="26">
        <v>1415</v>
      </c>
      <c r="G18" s="26">
        <v>519</v>
      </c>
      <c r="H18" s="26">
        <v>0</v>
      </c>
      <c r="I18" s="26">
        <v>0</v>
      </c>
      <c r="J18" s="26">
        <v>1099</v>
      </c>
      <c r="K18" s="26">
        <v>1808</v>
      </c>
      <c r="L18" s="26">
        <v>1672</v>
      </c>
      <c r="M18" s="26">
        <v>1795</v>
      </c>
      <c r="N18" s="26">
        <v>1759</v>
      </c>
      <c r="O18" s="26">
        <v>1500</v>
      </c>
      <c r="P18" s="26">
        <v>14550</v>
      </c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  <c r="AK18" s="190"/>
      <c r="AL18" s="190"/>
      <c r="AM18" s="190"/>
      <c r="AN18" s="190"/>
      <c r="AO18" s="190"/>
      <c r="AP18" s="190"/>
      <c r="AQ18" s="190"/>
      <c r="AR18" s="190"/>
      <c r="AS18" s="190"/>
      <c r="AT18" s="190"/>
      <c r="AU18" s="190"/>
      <c r="AV18" s="190"/>
      <c r="AW18" s="190"/>
      <c r="AX18" s="190"/>
      <c r="AY18" s="190"/>
      <c r="AZ18" s="196"/>
    </row>
    <row r="19" spans="1:52" ht="20.100000000000001" customHeight="1">
      <c r="A19" s="172">
        <v>6</v>
      </c>
      <c r="B19" s="191" t="s">
        <v>163</v>
      </c>
      <c r="C19" s="21" t="s">
        <v>224</v>
      </c>
      <c r="D19" s="22">
        <v>24028</v>
      </c>
      <c r="E19" s="22">
        <v>23996</v>
      </c>
      <c r="F19" s="22">
        <v>25509</v>
      </c>
      <c r="G19" s="22">
        <v>25208</v>
      </c>
      <c r="H19" s="22">
        <v>26384</v>
      </c>
      <c r="I19" s="22">
        <v>25307</v>
      </c>
      <c r="J19" s="22">
        <v>23895</v>
      </c>
      <c r="K19" s="22">
        <v>22555</v>
      </c>
      <c r="L19" s="22">
        <v>22567</v>
      </c>
      <c r="M19" s="22">
        <v>22820</v>
      </c>
      <c r="N19" s="22">
        <v>22550</v>
      </c>
      <c r="O19" s="22">
        <v>21556</v>
      </c>
      <c r="P19" s="22">
        <v>286375</v>
      </c>
      <c r="Q19" s="188">
        <v>104</v>
      </c>
      <c r="R19" s="188">
        <v>104</v>
      </c>
      <c r="S19" s="188">
        <v>103</v>
      </c>
      <c r="T19" s="188">
        <v>103</v>
      </c>
      <c r="U19" s="188">
        <v>102</v>
      </c>
      <c r="V19" s="188">
        <v>101</v>
      </c>
      <c r="W19" s="188">
        <v>103</v>
      </c>
      <c r="X19" s="188">
        <v>103</v>
      </c>
      <c r="Y19" s="188">
        <v>105</v>
      </c>
      <c r="Z19" s="188">
        <v>105</v>
      </c>
      <c r="AA19" s="188">
        <v>106</v>
      </c>
      <c r="AB19" s="188">
        <v>108</v>
      </c>
      <c r="AC19" s="188">
        <v>106</v>
      </c>
      <c r="AD19" s="188">
        <v>106</v>
      </c>
      <c r="AE19" s="188">
        <v>106</v>
      </c>
      <c r="AF19" s="188">
        <v>106</v>
      </c>
      <c r="AG19" s="188">
        <v>106</v>
      </c>
      <c r="AH19" s="188">
        <v>106</v>
      </c>
      <c r="AI19" s="188">
        <v>106</v>
      </c>
      <c r="AJ19" s="188">
        <v>106</v>
      </c>
      <c r="AK19" s="188">
        <v>106</v>
      </c>
      <c r="AL19" s="188">
        <v>106</v>
      </c>
      <c r="AM19" s="188">
        <v>106</v>
      </c>
      <c r="AN19" s="188">
        <v>108</v>
      </c>
      <c r="AO19" s="188">
        <v>100</v>
      </c>
      <c r="AP19" s="188">
        <v>100</v>
      </c>
      <c r="AQ19" s="188">
        <v>100</v>
      </c>
      <c r="AR19" s="188">
        <v>100</v>
      </c>
      <c r="AS19" s="188">
        <v>100</v>
      </c>
      <c r="AT19" s="188">
        <v>100</v>
      </c>
      <c r="AU19" s="188">
        <v>100</v>
      </c>
      <c r="AV19" s="188">
        <v>100</v>
      </c>
      <c r="AW19" s="188">
        <v>100</v>
      </c>
      <c r="AX19" s="188">
        <v>100</v>
      </c>
      <c r="AY19" s="188">
        <v>100</v>
      </c>
      <c r="AZ19" s="194">
        <v>100</v>
      </c>
    </row>
    <row r="20" spans="1:52" ht="20.100000000000001" customHeight="1">
      <c r="A20" s="173"/>
      <c r="B20" s="192"/>
      <c r="C20" s="23" t="s">
        <v>227</v>
      </c>
      <c r="D20" s="24">
        <v>0</v>
      </c>
      <c r="E20" s="24">
        <v>0</v>
      </c>
      <c r="F20" s="24">
        <v>0</v>
      </c>
      <c r="G20" s="24">
        <v>840</v>
      </c>
      <c r="H20" s="24">
        <v>26384</v>
      </c>
      <c r="I20" s="24">
        <v>25307</v>
      </c>
      <c r="J20" s="24">
        <v>23099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75630</v>
      </c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89"/>
      <c r="AE20" s="189"/>
      <c r="AF20" s="189"/>
      <c r="AG20" s="189"/>
      <c r="AH20" s="189"/>
      <c r="AI20" s="189"/>
      <c r="AJ20" s="189"/>
      <c r="AK20" s="189"/>
      <c r="AL20" s="189"/>
      <c r="AM20" s="189"/>
      <c r="AN20" s="189"/>
      <c r="AO20" s="189"/>
      <c r="AP20" s="189"/>
      <c r="AQ20" s="189"/>
      <c r="AR20" s="189"/>
      <c r="AS20" s="189"/>
      <c r="AT20" s="189"/>
      <c r="AU20" s="189"/>
      <c r="AV20" s="189"/>
      <c r="AW20" s="189"/>
      <c r="AX20" s="189"/>
      <c r="AY20" s="189"/>
      <c r="AZ20" s="195"/>
    </row>
    <row r="21" spans="1:52" ht="20.100000000000001" customHeight="1" thickBot="1">
      <c r="A21" s="174"/>
      <c r="B21" s="193"/>
      <c r="C21" s="25" t="s">
        <v>228</v>
      </c>
      <c r="D21" s="26">
        <v>24028</v>
      </c>
      <c r="E21" s="26">
        <v>23996</v>
      </c>
      <c r="F21" s="26">
        <v>25509</v>
      </c>
      <c r="G21" s="26">
        <v>24368</v>
      </c>
      <c r="H21" s="26">
        <v>0</v>
      </c>
      <c r="I21" s="26">
        <v>0</v>
      </c>
      <c r="J21" s="26">
        <v>796</v>
      </c>
      <c r="K21" s="26">
        <v>22555</v>
      </c>
      <c r="L21" s="26">
        <v>22567</v>
      </c>
      <c r="M21" s="26">
        <v>22820</v>
      </c>
      <c r="N21" s="26">
        <v>22550</v>
      </c>
      <c r="O21" s="26">
        <v>21556</v>
      </c>
      <c r="P21" s="26">
        <v>210745</v>
      </c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90"/>
      <c r="AI21" s="190"/>
      <c r="AJ21" s="190"/>
      <c r="AK21" s="190"/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  <c r="AY21" s="190"/>
      <c r="AZ21" s="196"/>
    </row>
    <row r="22" spans="1:52" ht="20.100000000000001" customHeight="1">
      <c r="A22" s="172">
        <v>7</v>
      </c>
      <c r="B22" s="191" t="s">
        <v>162</v>
      </c>
      <c r="C22" s="21" t="s">
        <v>224</v>
      </c>
      <c r="D22" s="22">
        <v>32609</v>
      </c>
      <c r="E22" s="22">
        <v>25543</v>
      </c>
      <c r="F22" s="22">
        <v>25934</v>
      </c>
      <c r="G22" s="22">
        <v>24972</v>
      </c>
      <c r="H22" s="22">
        <v>26544</v>
      </c>
      <c r="I22" s="22">
        <v>25109</v>
      </c>
      <c r="J22" s="22">
        <v>24216</v>
      </c>
      <c r="K22" s="22">
        <v>26477</v>
      </c>
      <c r="L22" s="22">
        <v>31428</v>
      </c>
      <c r="M22" s="22">
        <v>34824</v>
      </c>
      <c r="N22" s="22">
        <v>35234</v>
      </c>
      <c r="O22" s="22">
        <v>31176</v>
      </c>
      <c r="P22" s="22">
        <v>344066</v>
      </c>
      <c r="Q22" s="188">
        <v>115</v>
      </c>
      <c r="R22" s="188">
        <v>103</v>
      </c>
      <c r="S22" s="188">
        <v>101</v>
      </c>
      <c r="T22" s="188">
        <v>94</v>
      </c>
      <c r="U22" s="188">
        <v>98</v>
      </c>
      <c r="V22" s="188">
        <v>96</v>
      </c>
      <c r="W22" s="188">
        <v>98</v>
      </c>
      <c r="X22" s="188">
        <v>106</v>
      </c>
      <c r="Y22" s="188">
        <v>110</v>
      </c>
      <c r="Z22" s="188">
        <v>139</v>
      </c>
      <c r="AA22" s="188">
        <v>120</v>
      </c>
      <c r="AB22" s="188">
        <v>115</v>
      </c>
      <c r="AC22" s="188">
        <v>120</v>
      </c>
      <c r="AD22" s="188">
        <v>120</v>
      </c>
      <c r="AE22" s="188">
        <v>120</v>
      </c>
      <c r="AF22" s="188">
        <v>120</v>
      </c>
      <c r="AG22" s="188">
        <v>120</v>
      </c>
      <c r="AH22" s="188">
        <v>120</v>
      </c>
      <c r="AI22" s="188">
        <v>120</v>
      </c>
      <c r="AJ22" s="188">
        <v>120</v>
      </c>
      <c r="AK22" s="188">
        <v>120</v>
      </c>
      <c r="AL22" s="188">
        <v>139</v>
      </c>
      <c r="AM22" s="188">
        <v>139</v>
      </c>
      <c r="AN22" s="188">
        <v>139</v>
      </c>
      <c r="AO22" s="188">
        <v>100</v>
      </c>
      <c r="AP22" s="188">
        <v>100</v>
      </c>
      <c r="AQ22" s="188">
        <v>100</v>
      </c>
      <c r="AR22" s="188">
        <v>100</v>
      </c>
      <c r="AS22" s="188">
        <v>100</v>
      </c>
      <c r="AT22" s="188">
        <v>100</v>
      </c>
      <c r="AU22" s="188">
        <v>100</v>
      </c>
      <c r="AV22" s="188">
        <v>100</v>
      </c>
      <c r="AW22" s="188">
        <v>100</v>
      </c>
      <c r="AX22" s="188">
        <v>100</v>
      </c>
      <c r="AY22" s="188">
        <v>100</v>
      </c>
      <c r="AZ22" s="194">
        <v>100</v>
      </c>
    </row>
    <row r="23" spans="1:52" ht="20.100000000000001" customHeight="1">
      <c r="A23" s="173"/>
      <c r="B23" s="192"/>
      <c r="C23" s="23" t="s">
        <v>227</v>
      </c>
      <c r="D23" s="24">
        <v>0</v>
      </c>
      <c r="E23" s="24">
        <v>0</v>
      </c>
      <c r="F23" s="24">
        <v>0</v>
      </c>
      <c r="G23" s="24">
        <v>6659</v>
      </c>
      <c r="H23" s="24">
        <v>26544</v>
      </c>
      <c r="I23" s="24">
        <v>25109</v>
      </c>
      <c r="J23" s="24">
        <v>17758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76070</v>
      </c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89"/>
      <c r="AK23" s="189"/>
      <c r="AL23" s="189"/>
      <c r="AM23" s="189"/>
      <c r="AN23" s="189"/>
      <c r="AO23" s="189"/>
      <c r="AP23" s="189"/>
      <c r="AQ23" s="189"/>
      <c r="AR23" s="189"/>
      <c r="AS23" s="189"/>
      <c r="AT23" s="189"/>
      <c r="AU23" s="189"/>
      <c r="AV23" s="189"/>
      <c r="AW23" s="189"/>
      <c r="AX23" s="189"/>
      <c r="AY23" s="189"/>
      <c r="AZ23" s="195"/>
    </row>
    <row r="24" spans="1:52" ht="20.100000000000001" customHeight="1" thickBot="1">
      <c r="A24" s="174"/>
      <c r="B24" s="193"/>
      <c r="C24" s="25" t="s">
        <v>228</v>
      </c>
      <c r="D24" s="26">
        <v>32609</v>
      </c>
      <c r="E24" s="26">
        <v>25543</v>
      </c>
      <c r="F24" s="26">
        <v>25934</v>
      </c>
      <c r="G24" s="26">
        <v>18313</v>
      </c>
      <c r="H24" s="26">
        <v>0</v>
      </c>
      <c r="I24" s="26">
        <v>0</v>
      </c>
      <c r="J24" s="26">
        <v>6458</v>
      </c>
      <c r="K24" s="26">
        <v>26477</v>
      </c>
      <c r="L24" s="26">
        <v>31428</v>
      </c>
      <c r="M24" s="26">
        <v>34824</v>
      </c>
      <c r="N24" s="26">
        <v>35234</v>
      </c>
      <c r="O24" s="26">
        <v>31176</v>
      </c>
      <c r="P24" s="26">
        <v>267996</v>
      </c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190"/>
      <c r="AJ24" s="190"/>
      <c r="AK24" s="190"/>
      <c r="AL24" s="190"/>
      <c r="AM24" s="190"/>
      <c r="AN24" s="190"/>
      <c r="AO24" s="190"/>
      <c r="AP24" s="190"/>
      <c r="AQ24" s="190"/>
      <c r="AR24" s="190"/>
      <c r="AS24" s="190"/>
      <c r="AT24" s="190"/>
      <c r="AU24" s="190"/>
      <c r="AV24" s="190"/>
      <c r="AW24" s="190"/>
      <c r="AX24" s="190"/>
      <c r="AY24" s="190"/>
      <c r="AZ24" s="196"/>
    </row>
    <row r="25" spans="1:52" ht="20.100000000000001" customHeight="1">
      <c r="A25" s="172">
        <v>8</v>
      </c>
      <c r="B25" s="191" t="s">
        <v>161</v>
      </c>
      <c r="C25" s="21" t="s">
        <v>224</v>
      </c>
      <c r="D25" s="22">
        <v>5113</v>
      </c>
      <c r="E25" s="22">
        <v>5020</v>
      </c>
      <c r="F25" s="22">
        <v>5572</v>
      </c>
      <c r="G25" s="22">
        <v>5861</v>
      </c>
      <c r="H25" s="22">
        <v>6806</v>
      </c>
      <c r="I25" s="22">
        <v>6651</v>
      </c>
      <c r="J25" s="22">
        <v>5488</v>
      </c>
      <c r="K25" s="22">
        <v>5016</v>
      </c>
      <c r="L25" s="22">
        <v>4820</v>
      </c>
      <c r="M25" s="22">
        <v>5034</v>
      </c>
      <c r="N25" s="22">
        <v>5405</v>
      </c>
      <c r="O25" s="22">
        <v>4868</v>
      </c>
      <c r="P25" s="22">
        <v>65654</v>
      </c>
      <c r="Q25" s="188">
        <v>13</v>
      </c>
      <c r="R25" s="188">
        <v>13</v>
      </c>
      <c r="S25" s="188">
        <v>16</v>
      </c>
      <c r="T25" s="188">
        <v>16</v>
      </c>
      <c r="U25" s="188">
        <v>16</v>
      </c>
      <c r="V25" s="188">
        <v>16</v>
      </c>
      <c r="W25" s="188">
        <v>16</v>
      </c>
      <c r="X25" s="188">
        <v>14</v>
      </c>
      <c r="Y25" s="188">
        <v>18</v>
      </c>
      <c r="Z25" s="188">
        <v>12</v>
      </c>
      <c r="AA25" s="188">
        <v>17</v>
      </c>
      <c r="AB25" s="188">
        <v>13</v>
      </c>
      <c r="AC25" s="188">
        <v>18</v>
      </c>
      <c r="AD25" s="188">
        <v>18</v>
      </c>
      <c r="AE25" s="188">
        <v>18</v>
      </c>
      <c r="AF25" s="188">
        <v>18</v>
      </c>
      <c r="AG25" s="188">
        <v>18</v>
      </c>
      <c r="AH25" s="188">
        <v>18</v>
      </c>
      <c r="AI25" s="188">
        <v>16</v>
      </c>
      <c r="AJ25" s="188">
        <v>16</v>
      </c>
      <c r="AK25" s="188">
        <v>18</v>
      </c>
      <c r="AL25" s="188">
        <v>18</v>
      </c>
      <c r="AM25" s="188">
        <v>18</v>
      </c>
      <c r="AN25" s="188">
        <v>18</v>
      </c>
      <c r="AO25" s="188">
        <v>89</v>
      </c>
      <c r="AP25" s="188">
        <v>90</v>
      </c>
      <c r="AQ25" s="188">
        <v>89</v>
      </c>
      <c r="AR25" s="188">
        <v>88</v>
      </c>
      <c r="AS25" s="188">
        <v>83</v>
      </c>
      <c r="AT25" s="188">
        <v>84</v>
      </c>
      <c r="AU25" s="188">
        <v>87</v>
      </c>
      <c r="AV25" s="188">
        <v>88</v>
      </c>
      <c r="AW25" s="188">
        <v>88</v>
      </c>
      <c r="AX25" s="188">
        <v>87</v>
      </c>
      <c r="AY25" s="188">
        <v>89</v>
      </c>
      <c r="AZ25" s="194">
        <v>90</v>
      </c>
    </row>
    <row r="26" spans="1:52" ht="20.100000000000001" customHeight="1">
      <c r="A26" s="173"/>
      <c r="B26" s="192"/>
      <c r="C26" s="23" t="s">
        <v>227</v>
      </c>
      <c r="D26" s="24">
        <v>0</v>
      </c>
      <c r="E26" s="24">
        <v>0</v>
      </c>
      <c r="F26" s="24">
        <v>0</v>
      </c>
      <c r="G26" s="24">
        <v>1758</v>
      </c>
      <c r="H26" s="24">
        <v>6806</v>
      </c>
      <c r="I26" s="24">
        <v>6651</v>
      </c>
      <c r="J26" s="24">
        <v>3842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19057</v>
      </c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89"/>
      <c r="AK26" s="189"/>
      <c r="AL26" s="189"/>
      <c r="AM26" s="189"/>
      <c r="AN26" s="189"/>
      <c r="AO26" s="189"/>
      <c r="AP26" s="189"/>
      <c r="AQ26" s="189"/>
      <c r="AR26" s="189"/>
      <c r="AS26" s="189"/>
      <c r="AT26" s="189"/>
      <c r="AU26" s="189"/>
      <c r="AV26" s="189"/>
      <c r="AW26" s="189"/>
      <c r="AX26" s="189"/>
      <c r="AY26" s="189"/>
      <c r="AZ26" s="195"/>
    </row>
    <row r="27" spans="1:52" ht="20.100000000000001" customHeight="1" thickBot="1">
      <c r="A27" s="174"/>
      <c r="B27" s="193"/>
      <c r="C27" s="25" t="s">
        <v>228</v>
      </c>
      <c r="D27" s="26">
        <v>5113</v>
      </c>
      <c r="E27" s="26">
        <v>5020</v>
      </c>
      <c r="F27" s="26">
        <v>5572</v>
      </c>
      <c r="G27" s="26">
        <v>4103</v>
      </c>
      <c r="H27" s="26">
        <v>0</v>
      </c>
      <c r="I27" s="26">
        <v>0</v>
      </c>
      <c r="J27" s="26">
        <v>1646</v>
      </c>
      <c r="K27" s="26">
        <v>5016</v>
      </c>
      <c r="L27" s="26">
        <v>4820</v>
      </c>
      <c r="M27" s="26">
        <v>5034</v>
      </c>
      <c r="N27" s="26">
        <v>5405</v>
      </c>
      <c r="O27" s="26">
        <v>4868</v>
      </c>
      <c r="P27" s="26">
        <v>46597</v>
      </c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  <c r="AH27" s="190"/>
      <c r="AI27" s="190"/>
      <c r="AJ27" s="190"/>
      <c r="AK27" s="190"/>
      <c r="AL27" s="190"/>
      <c r="AM27" s="190"/>
      <c r="AN27" s="190"/>
      <c r="AO27" s="190"/>
      <c r="AP27" s="190"/>
      <c r="AQ27" s="190"/>
      <c r="AR27" s="190"/>
      <c r="AS27" s="190"/>
      <c r="AT27" s="190"/>
      <c r="AU27" s="190"/>
      <c r="AV27" s="190"/>
      <c r="AW27" s="190"/>
      <c r="AX27" s="190"/>
      <c r="AY27" s="190"/>
      <c r="AZ27" s="196"/>
    </row>
    <row r="28" spans="1:52" ht="20.100000000000001" customHeight="1">
      <c r="A28" s="172">
        <v>9</v>
      </c>
      <c r="B28" s="191" t="s">
        <v>160</v>
      </c>
      <c r="C28" s="21" t="s">
        <v>224</v>
      </c>
      <c r="D28" s="22">
        <v>16874</v>
      </c>
      <c r="E28" s="22">
        <v>17858</v>
      </c>
      <c r="F28" s="22">
        <v>18892</v>
      </c>
      <c r="G28" s="22">
        <v>18715</v>
      </c>
      <c r="H28" s="22">
        <v>20088</v>
      </c>
      <c r="I28" s="22">
        <v>18646</v>
      </c>
      <c r="J28" s="22">
        <v>16528</v>
      </c>
      <c r="K28" s="22">
        <v>17153</v>
      </c>
      <c r="L28" s="22">
        <v>18068</v>
      </c>
      <c r="M28" s="22">
        <v>15935</v>
      </c>
      <c r="N28" s="22">
        <v>19687</v>
      </c>
      <c r="O28" s="22">
        <v>15486</v>
      </c>
      <c r="P28" s="22">
        <v>213930</v>
      </c>
      <c r="Q28" s="188">
        <v>119</v>
      </c>
      <c r="R28" s="188">
        <v>118</v>
      </c>
      <c r="S28" s="188">
        <v>117</v>
      </c>
      <c r="T28" s="188">
        <v>116</v>
      </c>
      <c r="U28" s="188">
        <v>116</v>
      </c>
      <c r="V28" s="188">
        <v>116</v>
      </c>
      <c r="W28" s="188">
        <v>117</v>
      </c>
      <c r="X28" s="188">
        <v>119</v>
      </c>
      <c r="Y28" s="188">
        <v>123</v>
      </c>
      <c r="Z28" s="188">
        <v>116</v>
      </c>
      <c r="AA28" s="188">
        <v>124</v>
      </c>
      <c r="AB28" s="188">
        <v>122</v>
      </c>
      <c r="AC28" s="188">
        <v>124</v>
      </c>
      <c r="AD28" s="188">
        <v>124</v>
      </c>
      <c r="AE28" s="188">
        <v>124</v>
      </c>
      <c r="AF28" s="188">
        <v>124</v>
      </c>
      <c r="AG28" s="188">
        <v>124</v>
      </c>
      <c r="AH28" s="188">
        <v>124</v>
      </c>
      <c r="AI28" s="188">
        <v>124</v>
      </c>
      <c r="AJ28" s="188">
        <v>124</v>
      </c>
      <c r="AK28" s="188">
        <v>124</v>
      </c>
      <c r="AL28" s="188">
        <v>124</v>
      </c>
      <c r="AM28" s="188">
        <v>124</v>
      </c>
      <c r="AN28" s="188">
        <v>124</v>
      </c>
      <c r="AO28" s="188">
        <v>100</v>
      </c>
      <c r="AP28" s="188">
        <v>100</v>
      </c>
      <c r="AQ28" s="188">
        <v>100</v>
      </c>
      <c r="AR28" s="188">
        <v>100</v>
      </c>
      <c r="AS28" s="188">
        <v>100</v>
      </c>
      <c r="AT28" s="188">
        <v>100</v>
      </c>
      <c r="AU28" s="188">
        <v>100</v>
      </c>
      <c r="AV28" s="188">
        <v>100</v>
      </c>
      <c r="AW28" s="188">
        <v>100</v>
      </c>
      <c r="AX28" s="188">
        <v>100</v>
      </c>
      <c r="AY28" s="188">
        <v>100</v>
      </c>
      <c r="AZ28" s="194">
        <v>100</v>
      </c>
    </row>
    <row r="29" spans="1:52" ht="20.100000000000001" customHeight="1">
      <c r="A29" s="173"/>
      <c r="B29" s="192"/>
      <c r="C29" s="23" t="s">
        <v>227</v>
      </c>
      <c r="D29" s="24">
        <v>0</v>
      </c>
      <c r="E29" s="24">
        <v>0</v>
      </c>
      <c r="F29" s="24">
        <v>0</v>
      </c>
      <c r="G29" s="24">
        <v>6238</v>
      </c>
      <c r="H29" s="24">
        <v>20088</v>
      </c>
      <c r="I29" s="24">
        <v>18646</v>
      </c>
      <c r="J29" s="24">
        <v>11019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55991</v>
      </c>
      <c r="Q29" s="189"/>
      <c r="R29" s="189"/>
      <c r="S29" s="189"/>
      <c r="T29" s="189"/>
      <c r="U29" s="189"/>
      <c r="V29" s="189"/>
      <c r="W29" s="189"/>
      <c r="X29" s="189"/>
      <c r="Y29" s="189"/>
      <c r="Z29" s="189"/>
      <c r="AA29" s="189"/>
      <c r="AB29" s="189"/>
      <c r="AC29" s="189"/>
      <c r="AD29" s="189"/>
      <c r="AE29" s="189"/>
      <c r="AF29" s="189"/>
      <c r="AG29" s="189"/>
      <c r="AH29" s="189"/>
      <c r="AI29" s="189"/>
      <c r="AJ29" s="189"/>
      <c r="AK29" s="189"/>
      <c r="AL29" s="189"/>
      <c r="AM29" s="189"/>
      <c r="AN29" s="189"/>
      <c r="AO29" s="189"/>
      <c r="AP29" s="189"/>
      <c r="AQ29" s="189"/>
      <c r="AR29" s="189"/>
      <c r="AS29" s="189"/>
      <c r="AT29" s="189"/>
      <c r="AU29" s="189"/>
      <c r="AV29" s="189"/>
      <c r="AW29" s="189"/>
      <c r="AX29" s="189"/>
      <c r="AY29" s="189"/>
      <c r="AZ29" s="195"/>
    </row>
    <row r="30" spans="1:52" ht="20.100000000000001" customHeight="1" thickBot="1">
      <c r="A30" s="174"/>
      <c r="B30" s="193"/>
      <c r="C30" s="25" t="s">
        <v>228</v>
      </c>
      <c r="D30" s="26">
        <v>16874</v>
      </c>
      <c r="E30" s="26">
        <v>17858</v>
      </c>
      <c r="F30" s="26">
        <v>18892</v>
      </c>
      <c r="G30" s="26">
        <v>12477</v>
      </c>
      <c r="H30" s="26">
        <v>0</v>
      </c>
      <c r="I30" s="26">
        <v>0</v>
      </c>
      <c r="J30" s="26">
        <v>5509</v>
      </c>
      <c r="K30" s="26">
        <v>17153</v>
      </c>
      <c r="L30" s="26">
        <v>18068</v>
      </c>
      <c r="M30" s="26">
        <v>15935</v>
      </c>
      <c r="N30" s="26">
        <v>19687</v>
      </c>
      <c r="O30" s="26">
        <v>15486</v>
      </c>
      <c r="P30" s="26">
        <v>157939</v>
      </c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  <c r="AI30" s="190"/>
      <c r="AJ30" s="190"/>
      <c r="AK30" s="190"/>
      <c r="AL30" s="190"/>
      <c r="AM30" s="190"/>
      <c r="AN30" s="190"/>
      <c r="AO30" s="190"/>
      <c r="AP30" s="190"/>
      <c r="AQ30" s="190"/>
      <c r="AR30" s="190"/>
      <c r="AS30" s="190"/>
      <c r="AT30" s="190"/>
      <c r="AU30" s="190"/>
      <c r="AV30" s="190"/>
      <c r="AW30" s="190"/>
      <c r="AX30" s="190"/>
      <c r="AY30" s="190"/>
      <c r="AZ30" s="196"/>
    </row>
    <row r="31" spans="1:52" ht="20.100000000000001" customHeight="1">
      <c r="P31" s="27">
        <f>SUM(P4:P30)/2</f>
        <v>1663895</v>
      </c>
      <c r="AN31" s="28">
        <f>SUM(AN4:AN30)</f>
        <v>607</v>
      </c>
    </row>
  </sheetData>
  <mergeCells count="344">
    <mergeCell ref="AU28:AU30"/>
    <mergeCell ref="AV28:AV30"/>
    <mergeCell ref="AW28:AW30"/>
    <mergeCell ref="AX28:AX30"/>
    <mergeCell ref="AY28:AY30"/>
    <mergeCell ref="AZ28:AZ30"/>
    <mergeCell ref="AO28:AO30"/>
    <mergeCell ref="AP28:AP30"/>
    <mergeCell ref="AQ28:AQ30"/>
    <mergeCell ref="AR28:AR30"/>
    <mergeCell ref="AS28:AS30"/>
    <mergeCell ref="AT28:AT30"/>
    <mergeCell ref="AI28:AI30"/>
    <mergeCell ref="AJ28:AJ30"/>
    <mergeCell ref="AK28:AK30"/>
    <mergeCell ref="AL28:AL30"/>
    <mergeCell ref="AM28:AM30"/>
    <mergeCell ref="AN28:AN30"/>
    <mergeCell ref="AC28:AC30"/>
    <mergeCell ref="AD28:AD30"/>
    <mergeCell ref="AE28:AE30"/>
    <mergeCell ref="AF28:AF30"/>
    <mergeCell ref="AG28:AG30"/>
    <mergeCell ref="AH28:AH30"/>
    <mergeCell ref="W28:W30"/>
    <mergeCell ref="X28:X30"/>
    <mergeCell ref="Y28:Y30"/>
    <mergeCell ref="Z28:Z30"/>
    <mergeCell ref="AA28:AA30"/>
    <mergeCell ref="AB28:AB30"/>
    <mergeCell ref="AY25:AY27"/>
    <mergeCell ref="AZ25:AZ27"/>
    <mergeCell ref="A28:A30"/>
    <mergeCell ref="B28:B30"/>
    <mergeCell ref="Q28:Q30"/>
    <mergeCell ref="R28:R30"/>
    <mergeCell ref="S28:S30"/>
    <mergeCell ref="T28:T30"/>
    <mergeCell ref="U28:U30"/>
    <mergeCell ref="V28:V30"/>
    <mergeCell ref="AS25:AS27"/>
    <mergeCell ref="AT25:AT27"/>
    <mergeCell ref="AU25:AU27"/>
    <mergeCell ref="AV25:AV27"/>
    <mergeCell ref="AW25:AW27"/>
    <mergeCell ref="AX25:AX27"/>
    <mergeCell ref="AM25:AM27"/>
    <mergeCell ref="AN25:AN27"/>
    <mergeCell ref="AO25:AO27"/>
    <mergeCell ref="AP25:AP27"/>
    <mergeCell ref="AQ25:AQ27"/>
    <mergeCell ref="AR25:AR27"/>
    <mergeCell ref="AG25:AG27"/>
    <mergeCell ref="AH25:AH27"/>
    <mergeCell ref="AI25:AI27"/>
    <mergeCell ref="AJ25:AJ27"/>
    <mergeCell ref="AK25:AK27"/>
    <mergeCell ref="AL25:AL27"/>
    <mergeCell ref="AA25:AA27"/>
    <mergeCell ref="AB25:AB27"/>
    <mergeCell ref="AC25:AC27"/>
    <mergeCell ref="AD25:AD27"/>
    <mergeCell ref="AE25:AE27"/>
    <mergeCell ref="AF25:AF27"/>
    <mergeCell ref="U25:U27"/>
    <mergeCell ref="V25:V27"/>
    <mergeCell ref="W25:W27"/>
    <mergeCell ref="X25:X27"/>
    <mergeCell ref="Y25:Y27"/>
    <mergeCell ref="Z25:Z27"/>
    <mergeCell ref="A25:A27"/>
    <mergeCell ref="B25:B27"/>
    <mergeCell ref="Q25:Q27"/>
    <mergeCell ref="R25:R27"/>
    <mergeCell ref="S25:S27"/>
    <mergeCell ref="T25:T27"/>
    <mergeCell ref="AU22:AU24"/>
    <mergeCell ref="AV22:AV24"/>
    <mergeCell ref="AW22:AW24"/>
    <mergeCell ref="AI22:AI24"/>
    <mergeCell ref="AJ22:AJ24"/>
    <mergeCell ref="AK22:AK24"/>
    <mergeCell ref="AL22:AL24"/>
    <mergeCell ref="AM22:AM24"/>
    <mergeCell ref="AN22:AN24"/>
    <mergeCell ref="AC22:AC24"/>
    <mergeCell ref="AD22:AD24"/>
    <mergeCell ref="AE22:AE24"/>
    <mergeCell ref="AF22:AF24"/>
    <mergeCell ref="AG22:AG24"/>
    <mergeCell ref="AH22:AH24"/>
    <mergeCell ref="W22:W24"/>
    <mergeCell ref="X22:X24"/>
    <mergeCell ref="Y22:Y24"/>
    <mergeCell ref="AX22:AX24"/>
    <mergeCell ref="AY22:AY24"/>
    <mergeCell ref="AZ22:AZ24"/>
    <mergeCell ref="AO22:AO24"/>
    <mergeCell ref="AP22:AP24"/>
    <mergeCell ref="AQ22:AQ24"/>
    <mergeCell ref="AR22:AR24"/>
    <mergeCell ref="AS22:AS24"/>
    <mergeCell ref="AT22:AT24"/>
    <mergeCell ref="Z22:Z24"/>
    <mergeCell ref="AA22:AA24"/>
    <mergeCell ref="AB22:AB24"/>
    <mergeCell ref="AY19:AY21"/>
    <mergeCell ref="AZ19:AZ21"/>
    <mergeCell ref="A22:A24"/>
    <mergeCell ref="B22:B24"/>
    <mergeCell ref="Q22:Q24"/>
    <mergeCell ref="R22:R24"/>
    <mergeCell ref="S22:S24"/>
    <mergeCell ref="T22:T24"/>
    <mergeCell ref="U22:U24"/>
    <mergeCell ref="V22:V24"/>
    <mergeCell ref="AS19:AS21"/>
    <mergeCell ref="AT19:AT21"/>
    <mergeCell ref="AU19:AU21"/>
    <mergeCell ref="AV19:AV21"/>
    <mergeCell ref="AW19:AW21"/>
    <mergeCell ref="AX19:AX21"/>
    <mergeCell ref="AM19:AM21"/>
    <mergeCell ref="AN19:AN21"/>
    <mergeCell ref="AO19:AO21"/>
    <mergeCell ref="AP19:AP21"/>
    <mergeCell ref="AQ19:AQ21"/>
    <mergeCell ref="AR19:AR21"/>
    <mergeCell ref="AG19:AG21"/>
    <mergeCell ref="AH19:AH21"/>
    <mergeCell ref="AI19:AI21"/>
    <mergeCell ref="AJ19:AJ21"/>
    <mergeCell ref="AK19:AK21"/>
    <mergeCell ref="AL19:AL21"/>
    <mergeCell ref="AA19:AA21"/>
    <mergeCell ref="AB19:AB21"/>
    <mergeCell ref="AC19:AC21"/>
    <mergeCell ref="AD19:AD21"/>
    <mergeCell ref="AE19:AE21"/>
    <mergeCell ref="AF19:AF21"/>
    <mergeCell ref="U19:U21"/>
    <mergeCell ref="V19:V21"/>
    <mergeCell ref="W19:W21"/>
    <mergeCell ref="X19:X21"/>
    <mergeCell ref="Y19:Y21"/>
    <mergeCell ref="Z19:Z21"/>
    <mergeCell ref="A19:A21"/>
    <mergeCell ref="B19:B21"/>
    <mergeCell ref="Q19:Q21"/>
    <mergeCell ref="R19:R21"/>
    <mergeCell ref="S19:S21"/>
    <mergeCell ref="T19:T21"/>
    <mergeCell ref="AU16:AU18"/>
    <mergeCell ref="AV16:AV18"/>
    <mergeCell ref="AW16:AW18"/>
    <mergeCell ref="AX16:AX18"/>
    <mergeCell ref="AY16:AY18"/>
    <mergeCell ref="AZ16:AZ18"/>
    <mergeCell ref="AO16:AO18"/>
    <mergeCell ref="AP16:AP18"/>
    <mergeCell ref="AQ16:AQ18"/>
    <mergeCell ref="AR16:AR18"/>
    <mergeCell ref="AS16:AS18"/>
    <mergeCell ref="AT16:AT18"/>
    <mergeCell ref="AI16:AI18"/>
    <mergeCell ref="AJ16:AJ18"/>
    <mergeCell ref="AK16:AK18"/>
    <mergeCell ref="AL16:AL18"/>
    <mergeCell ref="AM16:AM18"/>
    <mergeCell ref="AN16:AN18"/>
    <mergeCell ref="AC16:AC18"/>
    <mergeCell ref="AD16:AD18"/>
    <mergeCell ref="AE16:AE18"/>
    <mergeCell ref="AF16:AF18"/>
    <mergeCell ref="AG16:AG18"/>
    <mergeCell ref="AH16:AH18"/>
    <mergeCell ref="W16:W18"/>
    <mergeCell ref="X16:X18"/>
    <mergeCell ref="Y16:Y18"/>
    <mergeCell ref="Z16:Z18"/>
    <mergeCell ref="AA16:AA18"/>
    <mergeCell ref="AB16:AB18"/>
    <mergeCell ref="AY13:AY15"/>
    <mergeCell ref="AZ13:AZ15"/>
    <mergeCell ref="A16:A18"/>
    <mergeCell ref="B16:B18"/>
    <mergeCell ref="Q16:Q18"/>
    <mergeCell ref="R16:R18"/>
    <mergeCell ref="S16:S18"/>
    <mergeCell ref="T16:T18"/>
    <mergeCell ref="U16:U18"/>
    <mergeCell ref="V16:V18"/>
    <mergeCell ref="AS13:AS15"/>
    <mergeCell ref="AT13:AT15"/>
    <mergeCell ref="AU13:AU15"/>
    <mergeCell ref="AV13:AV15"/>
    <mergeCell ref="AW13:AW15"/>
    <mergeCell ref="AX13:AX15"/>
    <mergeCell ref="AM13:AM15"/>
    <mergeCell ref="AN13:AN15"/>
    <mergeCell ref="AO13:AO15"/>
    <mergeCell ref="AP13:AP15"/>
    <mergeCell ref="AQ13:AQ15"/>
    <mergeCell ref="AR13:AR15"/>
    <mergeCell ref="AG13:AG15"/>
    <mergeCell ref="AH13:AH15"/>
    <mergeCell ref="AI13:AI15"/>
    <mergeCell ref="AJ13:AJ15"/>
    <mergeCell ref="AK13:AK15"/>
    <mergeCell ref="AL13:AL15"/>
    <mergeCell ref="AA13:AA15"/>
    <mergeCell ref="AB13:AB15"/>
    <mergeCell ref="AC13:AC15"/>
    <mergeCell ref="AD13:AD15"/>
    <mergeCell ref="AE13:AE15"/>
    <mergeCell ref="AF13:AF15"/>
    <mergeCell ref="U13:U15"/>
    <mergeCell ref="V13:V15"/>
    <mergeCell ref="W13:W15"/>
    <mergeCell ref="X13:X15"/>
    <mergeCell ref="Y13:Y15"/>
    <mergeCell ref="Z13:Z15"/>
    <mergeCell ref="A13:A15"/>
    <mergeCell ref="B13:B15"/>
    <mergeCell ref="Q13:Q15"/>
    <mergeCell ref="R13:R15"/>
    <mergeCell ref="S13:S15"/>
    <mergeCell ref="T13:T15"/>
    <mergeCell ref="AU10:AU12"/>
    <mergeCell ref="AV10:AV12"/>
    <mergeCell ref="AW10:AW12"/>
    <mergeCell ref="AI10:AI12"/>
    <mergeCell ref="AJ10:AJ12"/>
    <mergeCell ref="AK10:AK12"/>
    <mergeCell ref="AL10:AL12"/>
    <mergeCell ref="AM10:AM12"/>
    <mergeCell ref="AN10:AN12"/>
    <mergeCell ref="AC10:AC12"/>
    <mergeCell ref="AD10:AD12"/>
    <mergeCell ref="AE10:AE12"/>
    <mergeCell ref="AF10:AF12"/>
    <mergeCell ref="AG10:AG12"/>
    <mergeCell ref="AH10:AH12"/>
    <mergeCell ref="W10:W12"/>
    <mergeCell ref="X10:X12"/>
    <mergeCell ref="Y10:Y12"/>
    <mergeCell ref="AZ7:AZ9"/>
    <mergeCell ref="A10:A12"/>
    <mergeCell ref="B10:B12"/>
    <mergeCell ref="Q10:Q12"/>
    <mergeCell ref="R10:R12"/>
    <mergeCell ref="S10:S12"/>
    <mergeCell ref="T10:T12"/>
    <mergeCell ref="U10:U12"/>
    <mergeCell ref="V10:V12"/>
    <mergeCell ref="AS7:AS9"/>
    <mergeCell ref="AT7:AT9"/>
    <mergeCell ref="AU7:AU9"/>
    <mergeCell ref="AV7:AV9"/>
    <mergeCell ref="AW7:AW9"/>
    <mergeCell ref="AX7:AX9"/>
    <mergeCell ref="AM7:AM9"/>
    <mergeCell ref="AN7:AN9"/>
    <mergeCell ref="AO7:AO9"/>
    <mergeCell ref="AP7:AP9"/>
    <mergeCell ref="AQ7:AQ9"/>
    <mergeCell ref="AX10:AX12"/>
    <mergeCell ref="AY10:AY12"/>
    <mergeCell ref="AZ10:AZ12"/>
    <mergeCell ref="AO10:AO12"/>
    <mergeCell ref="AB7:AB9"/>
    <mergeCell ref="AC7:AC9"/>
    <mergeCell ref="AD7:AD9"/>
    <mergeCell ref="AE7:AE9"/>
    <mergeCell ref="AF7:AF9"/>
    <mergeCell ref="Z10:Z12"/>
    <mergeCell ref="AA10:AA12"/>
    <mergeCell ref="AB10:AB12"/>
    <mergeCell ref="AY7:AY9"/>
    <mergeCell ref="AP10:AP12"/>
    <mergeCell ref="AQ10:AQ12"/>
    <mergeCell ref="AR10:AR12"/>
    <mergeCell ref="AS10:AS12"/>
    <mergeCell ref="AT10:AT12"/>
    <mergeCell ref="U7:U9"/>
    <mergeCell ref="V7:V9"/>
    <mergeCell ref="W7:W9"/>
    <mergeCell ref="X7:X9"/>
    <mergeCell ref="Y7:Y9"/>
    <mergeCell ref="Z7:Z9"/>
    <mergeCell ref="AW4:AW6"/>
    <mergeCell ref="AX4:AX6"/>
    <mergeCell ref="AY4:AY6"/>
    <mergeCell ref="AJ4:AJ6"/>
    <mergeCell ref="Y4:Y6"/>
    <mergeCell ref="Z4:Z6"/>
    <mergeCell ref="AA4:AA6"/>
    <mergeCell ref="AB4:AB6"/>
    <mergeCell ref="AC4:AC6"/>
    <mergeCell ref="AD4:AD6"/>
    <mergeCell ref="AR7:AR9"/>
    <mergeCell ref="AG7:AG9"/>
    <mergeCell ref="AH7:AH9"/>
    <mergeCell ref="AI7:AI9"/>
    <mergeCell ref="AJ7:AJ9"/>
    <mergeCell ref="AK7:AK9"/>
    <mergeCell ref="AL7:AL9"/>
    <mergeCell ref="AA7:AA9"/>
    <mergeCell ref="AZ4:AZ6"/>
    <mergeCell ref="A7:A9"/>
    <mergeCell ref="B7:B9"/>
    <mergeCell ref="Q7:Q9"/>
    <mergeCell ref="R7:R9"/>
    <mergeCell ref="S7:S9"/>
    <mergeCell ref="T7:T9"/>
    <mergeCell ref="AQ4:AQ6"/>
    <mergeCell ref="AR4:AR6"/>
    <mergeCell ref="AS4:AS6"/>
    <mergeCell ref="AT4:AT6"/>
    <mergeCell ref="AU4:AU6"/>
    <mergeCell ref="AV4:AV6"/>
    <mergeCell ref="AK4:AK6"/>
    <mergeCell ref="AL4:AL6"/>
    <mergeCell ref="AM4:AM6"/>
    <mergeCell ref="AN4:AN6"/>
    <mergeCell ref="AO4:AO6"/>
    <mergeCell ref="AP4:AP6"/>
    <mergeCell ref="AE4:AE6"/>
    <mergeCell ref="AF4:AF6"/>
    <mergeCell ref="AG4:AG6"/>
    <mergeCell ref="AH4:AH6"/>
    <mergeCell ref="AI4:AI6"/>
    <mergeCell ref="S4:S6"/>
    <mergeCell ref="T4:T6"/>
    <mergeCell ref="U4:U6"/>
    <mergeCell ref="V4:V6"/>
    <mergeCell ref="W4:W6"/>
    <mergeCell ref="X4:X6"/>
    <mergeCell ref="A2:A3"/>
    <mergeCell ref="B2:B3"/>
    <mergeCell ref="A4:A6"/>
    <mergeCell ref="B4:B6"/>
    <mergeCell ref="Q4:Q6"/>
    <mergeCell ref="R4:R6"/>
  </mergeCells>
  <phoneticPr fontId="3"/>
  <pageMargins left="0.39370078740157483" right="0.39370078740157483" top="0.78740157480314965" bottom="0.78740157480314965" header="0.59055118110236227" footer="0.39370078740157483"/>
  <pageSetup paperSize="9" scale="45" fitToHeight="10" orientation="landscape" r:id="rId1"/>
  <headerFooter>
    <oddHeader>&amp;L&amp;18【仕様書　別紙２】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U124"/>
  <sheetViews>
    <sheetView zoomScaleNormal="100" workbookViewId="0">
      <pane xSplit="2" ySplit="2" topLeftCell="K3" activePane="bottomRight" state="frozen"/>
      <selection activeCell="P14" sqref="P14"/>
      <selection pane="topRight" activeCell="P14" sqref="P14"/>
      <selection pane="bottomLeft" activeCell="P14" sqref="P14"/>
      <selection pane="bottomRight" activeCell="P14" sqref="P14"/>
    </sheetView>
  </sheetViews>
  <sheetFormatPr defaultColWidth="9" defaultRowHeight="30" customHeight="1" outlineLevelCol="1"/>
  <cols>
    <col min="1" max="1" width="4.625" style="31" customWidth="1"/>
    <col min="2" max="2" width="24.625" style="31" customWidth="1"/>
    <col min="3" max="4" width="24.625" style="31" hidden="1" customWidth="1" outlineLevel="1"/>
    <col min="5" max="5" width="15.625" style="31" hidden="1" customWidth="1" outlineLevel="1"/>
    <col min="6" max="7" width="17.25" style="31" hidden="1" customWidth="1" outlineLevel="1"/>
    <col min="8" max="8" width="24.625" style="31" hidden="1" customWidth="1" outlineLevel="1"/>
    <col min="9" max="9" width="9.625" style="31" bestFit="1" customWidth="1" collapsed="1"/>
    <col min="10" max="10" width="10.625" style="61" customWidth="1"/>
    <col min="11" max="11" width="6.625" style="61" customWidth="1"/>
    <col min="12" max="12" width="24.625" style="31" customWidth="1"/>
    <col min="13" max="13" width="10.625" style="62" customWidth="1"/>
    <col min="14" max="17" width="12.625" style="63" customWidth="1"/>
    <col min="18" max="18" width="20.625" style="63" customWidth="1"/>
    <col min="19" max="20" width="12.625" style="63" customWidth="1"/>
    <col min="21" max="21" width="17.25" style="31" customWidth="1"/>
    <col min="22" max="16384" width="9" style="1"/>
  </cols>
  <sheetData>
    <row r="1" spans="1:21" s="31" customFormat="1" ht="30" customHeight="1">
      <c r="A1" s="184" t="s">
        <v>192</v>
      </c>
      <c r="B1" s="185" t="s">
        <v>229</v>
      </c>
      <c r="C1" s="184" t="s">
        <v>230</v>
      </c>
      <c r="D1" s="185" t="s">
        <v>231</v>
      </c>
      <c r="E1" s="186" t="s">
        <v>232</v>
      </c>
      <c r="F1" s="184" t="s">
        <v>233</v>
      </c>
      <c r="G1" s="179" t="s">
        <v>234</v>
      </c>
      <c r="H1" s="179" t="s">
        <v>235</v>
      </c>
      <c r="I1" s="179" t="s">
        <v>236</v>
      </c>
      <c r="J1" s="29" t="s">
        <v>237</v>
      </c>
      <c r="K1" s="29"/>
      <c r="L1" s="29"/>
      <c r="M1" s="182" t="s">
        <v>238</v>
      </c>
      <c r="N1" s="30" t="s">
        <v>239</v>
      </c>
      <c r="O1" s="30"/>
      <c r="P1" s="30"/>
      <c r="Q1" s="30"/>
      <c r="R1" s="30" t="s">
        <v>240</v>
      </c>
      <c r="S1" s="30"/>
      <c r="T1" s="30"/>
      <c r="U1" s="184" t="s">
        <v>241</v>
      </c>
    </row>
    <row r="2" spans="1:21" s="31" customFormat="1" ht="30" customHeight="1">
      <c r="A2" s="181"/>
      <c r="B2" s="185"/>
      <c r="C2" s="181"/>
      <c r="D2" s="185"/>
      <c r="E2" s="187"/>
      <c r="F2" s="181"/>
      <c r="G2" s="180"/>
      <c r="H2" s="181"/>
      <c r="I2" s="180"/>
      <c r="J2" s="32" t="s">
        <v>242</v>
      </c>
      <c r="K2" s="33" t="s">
        <v>243</v>
      </c>
      <c r="L2" s="33"/>
      <c r="M2" s="183"/>
      <c r="N2" s="34" t="s">
        <v>244</v>
      </c>
      <c r="O2" s="34" t="s">
        <v>245</v>
      </c>
      <c r="P2" s="34" t="s">
        <v>246</v>
      </c>
      <c r="Q2" s="34" t="s">
        <v>247</v>
      </c>
      <c r="R2" s="34" t="s">
        <v>248</v>
      </c>
      <c r="S2" s="34" t="s">
        <v>246</v>
      </c>
      <c r="T2" s="34" t="s">
        <v>247</v>
      </c>
      <c r="U2" s="181"/>
    </row>
    <row r="3" spans="1:21" ht="30" customHeight="1">
      <c r="A3" s="35"/>
      <c r="B3" s="36" t="s">
        <v>171</v>
      </c>
      <c r="C3" s="37" t="s">
        <v>249</v>
      </c>
      <c r="D3" s="36" t="s">
        <v>250</v>
      </c>
      <c r="E3" s="38" t="s">
        <v>251</v>
      </c>
      <c r="F3" s="36"/>
      <c r="G3" s="39" t="s">
        <v>252</v>
      </c>
      <c r="H3" s="36" t="s">
        <v>171</v>
      </c>
      <c r="I3" s="40" t="s">
        <v>253</v>
      </c>
      <c r="J3" s="40" t="s">
        <v>254</v>
      </c>
      <c r="K3" s="41" t="s">
        <v>255</v>
      </c>
      <c r="L3" s="42" t="s">
        <v>250</v>
      </c>
      <c r="M3" s="43"/>
      <c r="N3" s="44" t="s">
        <v>256</v>
      </c>
      <c r="O3" s="44" t="s">
        <v>257</v>
      </c>
      <c r="P3" s="44" t="s">
        <v>258</v>
      </c>
      <c r="Q3" s="44" t="s">
        <v>259</v>
      </c>
      <c r="R3" s="43" t="s">
        <v>260</v>
      </c>
      <c r="S3" s="44" t="s">
        <v>261</v>
      </c>
      <c r="T3" s="44" t="s">
        <v>262</v>
      </c>
      <c r="U3" s="36"/>
    </row>
    <row r="4" spans="1:21" s="53" customFormat="1" ht="30" customHeight="1">
      <c r="A4" s="45"/>
      <c r="B4" s="46" t="s">
        <v>170</v>
      </c>
      <c r="C4" s="47" t="s">
        <v>263</v>
      </c>
      <c r="D4" s="46" t="s">
        <v>264</v>
      </c>
      <c r="E4" s="48" t="s">
        <v>251</v>
      </c>
      <c r="F4" s="46"/>
      <c r="G4" s="49" t="s">
        <v>265</v>
      </c>
      <c r="H4" s="46" t="s">
        <v>170</v>
      </c>
      <c r="I4" s="46" t="s">
        <v>266</v>
      </c>
      <c r="J4" s="47" t="s">
        <v>267</v>
      </c>
      <c r="K4" s="50" t="s">
        <v>268</v>
      </c>
      <c r="L4" s="51" t="s">
        <v>264</v>
      </c>
      <c r="M4" s="52"/>
      <c r="N4" s="45" t="s">
        <v>269</v>
      </c>
      <c r="O4" s="45" t="s">
        <v>270</v>
      </c>
      <c r="P4" s="45" t="s">
        <v>271</v>
      </c>
      <c r="Q4" s="45" t="s">
        <v>272</v>
      </c>
      <c r="R4" s="52" t="s">
        <v>273</v>
      </c>
      <c r="S4" s="45" t="s">
        <v>274</v>
      </c>
      <c r="T4" s="45" t="s">
        <v>275</v>
      </c>
      <c r="U4" s="46"/>
    </row>
    <row r="5" spans="1:21" ht="30" customHeight="1">
      <c r="A5" s="35"/>
      <c r="B5" s="36" t="s">
        <v>169</v>
      </c>
      <c r="C5" s="37" t="s">
        <v>276</v>
      </c>
      <c r="D5" s="36" t="s">
        <v>168</v>
      </c>
      <c r="E5" s="38" t="s">
        <v>251</v>
      </c>
      <c r="F5" s="36"/>
      <c r="G5" s="39" t="s">
        <v>277</v>
      </c>
      <c r="H5" s="36" t="s">
        <v>169</v>
      </c>
      <c r="I5" s="40" t="s">
        <v>253</v>
      </c>
      <c r="J5" s="40" t="s">
        <v>278</v>
      </c>
      <c r="K5" s="41" t="s">
        <v>255</v>
      </c>
      <c r="L5" s="42" t="s">
        <v>168</v>
      </c>
      <c r="M5" s="43"/>
      <c r="N5" s="44" t="s">
        <v>279</v>
      </c>
      <c r="O5" s="44" t="s">
        <v>280</v>
      </c>
      <c r="P5" s="44" t="s">
        <v>281</v>
      </c>
      <c r="Q5" s="44" t="s">
        <v>282</v>
      </c>
      <c r="R5" s="43" t="s">
        <v>283</v>
      </c>
      <c r="S5" s="44" t="s">
        <v>284</v>
      </c>
      <c r="T5" s="44" t="s">
        <v>275</v>
      </c>
      <c r="U5" s="36"/>
    </row>
    <row r="6" spans="1:21" ht="30" customHeight="1">
      <c r="A6" s="35"/>
      <c r="B6" s="36" t="s">
        <v>167</v>
      </c>
      <c r="C6" s="37" t="s">
        <v>285</v>
      </c>
      <c r="D6" s="36" t="s">
        <v>286</v>
      </c>
      <c r="E6" s="38" t="s">
        <v>251</v>
      </c>
      <c r="F6" s="36"/>
      <c r="G6" s="39" t="s">
        <v>287</v>
      </c>
      <c r="H6" s="36" t="s">
        <v>167</v>
      </c>
      <c r="I6" s="40" t="s">
        <v>253</v>
      </c>
      <c r="J6" s="40" t="s">
        <v>288</v>
      </c>
      <c r="K6" s="41" t="s">
        <v>255</v>
      </c>
      <c r="L6" s="42" t="s">
        <v>286</v>
      </c>
      <c r="M6" s="43"/>
      <c r="N6" s="44" t="s">
        <v>289</v>
      </c>
      <c r="O6" s="44" t="s">
        <v>270</v>
      </c>
      <c r="P6" s="44" t="s">
        <v>290</v>
      </c>
      <c r="Q6" s="44" t="s">
        <v>291</v>
      </c>
      <c r="R6" s="43" t="s">
        <v>292</v>
      </c>
      <c r="S6" s="44" t="s">
        <v>293</v>
      </c>
      <c r="T6" s="44" t="s">
        <v>262</v>
      </c>
      <c r="U6" s="36"/>
    </row>
    <row r="7" spans="1:21" ht="30" customHeight="1">
      <c r="A7" s="35"/>
      <c r="B7" s="36" t="s">
        <v>166</v>
      </c>
      <c r="C7" s="37" t="s">
        <v>294</v>
      </c>
      <c r="D7" s="36" t="s">
        <v>295</v>
      </c>
      <c r="E7" s="38" t="s">
        <v>251</v>
      </c>
      <c r="F7" s="36"/>
      <c r="G7" s="39" t="s">
        <v>296</v>
      </c>
      <c r="H7" s="36" t="s">
        <v>166</v>
      </c>
      <c r="I7" s="40" t="s">
        <v>253</v>
      </c>
      <c r="J7" s="40" t="s">
        <v>297</v>
      </c>
      <c r="K7" s="41" t="s">
        <v>255</v>
      </c>
      <c r="L7" s="42" t="s">
        <v>295</v>
      </c>
      <c r="M7" s="43"/>
      <c r="N7" s="44" t="s">
        <v>39</v>
      </c>
      <c r="O7" s="44" t="s">
        <v>270</v>
      </c>
      <c r="P7" s="44" t="s">
        <v>298</v>
      </c>
      <c r="Q7" s="44" t="s">
        <v>299</v>
      </c>
      <c r="R7" s="43" t="s">
        <v>300</v>
      </c>
      <c r="S7" s="44" t="s">
        <v>301</v>
      </c>
      <c r="T7" s="44" t="s">
        <v>299</v>
      </c>
      <c r="U7" s="36"/>
    </row>
    <row r="8" spans="1:21" ht="30" customHeight="1">
      <c r="A8" s="35"/>
      <c r="B8" s="36" t="s">
        <v>165</v>
      </c>
      <c r="C8" s="37" t="s">
        <v>302</v>
      </c>
      <c r="D8" s="36" t="s">
        <v>303</v>
      </c>
      <c r="E8" s="38" t="s">
        <v>251</v>
      </c>
      <c r="F8" s="36"/>
      <c r="G8" s="39" t="s">
        <v>304</v>
      </c>
      <c r="H8" s="36" t="s">
        <v>165</v>
      </c>
      <c r="I8" s="40" t="s">
        <v>253</v>
      </c>
      <c r="J8" s="40" t="s">
        <v>305</v>
      </c>
      <c r="K8" s="41" t="s">
        <v>255</v>
      </c>
      <c r="L8" s="42" t="s">
        <v>303</v>
      </c>
      <c r="M8" s="43"/>
      <c r="N8" s="44" t="s">
        <v>39</v>
      </c>
      <c r="O8" s="44" t="s">
        <v>270</v>
      </c>
      <c r="P8" s="44" t="s">
        <v>298</v>
      </c>
      <c r="Q8" s="44" t="s">
        <v>299</v>
      </c>
      <c r="R8" s="43" t="s">
        <v>306</v>
      </c>
      <c r="S8" s="44" t="s">
        <v>307</v>
      </c>
      <c r="T8" s="44" t="s">
        <v>275</v>
      </c>
      <c r="U8" s="36"/>
    </row>
    <row r="9" spans="1:21" ht="30" customHeight="1">
      <c r="A9" s="35"/>
      <c r="B9" s="36" t="s">
        <v>163</v>
      </c>
      <c r="C9" s="37" t="s">
        <v>308</v>
      </c>
      <c r="D9" s="36" t="s">
        <v>309</v>
      </c>
      <c r="E9" s="38" t="s">
        <v>251</v>
      </c>
      <c r="F9" s="36"/>
      <c r="G9" s="39" t="s">
        <v>310</v>
      </c>
      <c r="H9" s="36" t="s">
        <v>163</v>
      </c>
      <c r="I9" s="40" t="s">
        <v>253</v>
      </c>
      <c r="J9" s="40" t="s">
        <v>311</v>
      </c>
      <c r="K9" s="41" t="s">
        <v>255</v>
      </c>
      <c r="L9" s="42" t="s">
        <v>309</v>
      </c>
      <c r="M9" s="43"/>
      <c r="N9" s="44" t="s">
        <v>39</v>
      </c>
      <c r="O9" s="44" t="s">
        <v>270</v>
      </c>
      <c r="P9" s="44" t="s">
        <v>298</v>
      </c>
      <c r="Q9" s="44" t="s">
        <v>299</v>
      </c>
      <c r="R9" s="43" t="s">
        <v>306</v>
      </c>
      <c r="S9" s="44" t="s">
        <v>312</v>
      </c>
      <c r="T9" s="44" t="s">
        <v>275</v>
      </c>
      <c r="U9" s="36"/>
    </row>
    <row r="10" spans="1:21" ht="30" customHeight="1">
      <c r="A10" s="35"/>
      <c r="B10" s="36" t="s">
        <v>162</v>
      </c>
      <c r="C10" s="37" t="s">
        <v>313</v>
      </c>
      <c r="D10" s="36" t="s">
        <v>314</v>
      </c>
      <c r="E10" s="38" t="s">
        <v>251</v>
      </c>
      <c r="F10" s="36"/>
      <c r="G10" s="39" t="s">
        <v>315</v>
      </c>
      <c r="H10" s="36" t="s">
        <v>162</v>
      </c>
      <c r="I10" s="40" t="s">
        <v>253</v>
      </c>
      <c r="J10" s="40" t="s">
        <v>316</v>
      </c>
      <c r="K10" s="41" t="s">
        <v>255</v>
      </c>
      <c r="L10" s="42" t="s">
        <v>314</v>
      </c>
      <c r="M10" s="43"/>
      <c r="N10" s="44" t="s">
        <v>39</v>
      </c>
      <c r="O10" s="44" t="s">
        <v>270</v>
      </c>
      <c r="P10" s="44" t="s">
        <v>298</v>
      </c>
      <c r="Q10" s="44" t="s">
        <v>299</v>
      </c>
      <c r="R10" s="43" t="s">
        <v>306</v>
      </c>
      <c r="S10" s="44" t="s">
        <v>312</v>
      </c>
      <c r="T10" s="44" t="s">
        <v>275</v>
      </c>
      <c r="U10" s="36"/>
    </row>
    <row r="11" spans="1:21" ht="30" customHeight="1">
      <c r="A11" s="35"/>
      <c r="B11" s="36" t="s">
        <v>161</v>
      </c>
      <c r="C11" s="37" t="s">
        <v>317</v>
      </c>
      <c r="D11" s="36" t="s">
        <v>318</v>
      </c>
      <c r="E11" s="38" t="s">
        <v>251</v>
      </c>
      <c r="F11" s="36"/>
      <c r="G11" s="39" t="s">
        <v>319</v>
      </c>
      <c r="H11" s="36" t="s">
        <v>161</v>
      </c>
      <c r="I11" s="40" t="s">
        <v>320</v>
      </c>
      <c r="J11" s="40" t="s">
        <v>321</v>
      </c>
      <c r="K11" s="41" t="s">
        <v>322</v>
      </c>
      <c r="L11" s="42" t="s">
        <v>318</v>
      </c>
      <c r="M11" s="43"/>
      <c r="N11" s="44" t="s">
        <v>39</v>
      </c>
      <c r="O11" s="44" t="s">
        <v>270</v>
      </c>
      <c r="P11" s="44" t="s">
        <v>298</v>
      </c>
      <c r="Q11" s="44" t="s">
        <v>299</v>
      </c>
      <c r="R11" s="43" t="s">
        <v>300</v>
      </c>
      <c r="S11" s="44" t="s">
        <v>301</v>
      </c>
      <c r="T11" s="44" t="s">
        <v>299</v>
      </c>
      <c r="U11" s="36"/>
    </row>
    <row r="12" spans="1:21" ht="30" customHeight="1">
      <c r="A12" s="35"/>
      <c r="B12" s="36" t="s">
        <v>160</v>
      </c>
      <c r="C12" s="37" t="s">
        <v>323</v>
      </c>
      <c r="D12" s="36" t="s">
        <v>324</v>
      </c>
      <c r="E12" s="38" t="s">
        <v>251</v>
      </c>
      <c r="F12" s="36"/>
      <c r="G12" s="39" t="s">
        <v>325</v>
      </c>
      <c r="H12" s="36" t="s">
        <v>160</v>
      </c>
      <c r="I12" s="40" t="s">
        <v>253</v>
      </c>
      <c r="J12" s="40" t="s">
        <v>311</v>
      </c>
      <c r="K12" s="41" t="s">
        <v>255</v>
      </c>
      <c r="L12" s="42" t="s">
        <v>324</v>
      </c>
      <c r="M12" s="43"/>
      <c r="N12" s="44" t="s">
        <v>39</v>
      </c>
      <c r="O12" s="44" t="s">
        <v>270</v>
      </c>
      <c r="P12" s="44" t="s">
        <v>298</v>
      </c>
      <c r="Q12" s="44" t="s">
        <v>299</v>
      </c>
      <c r="R12" s="43" t="s">
        <v>306</v>
      </c>
      <c r="S12" s="44" t="s">
        <v>326</v>
      </c>
      <c r="T12" s="44" t="s">
        <v>275</v>
      </c>
      <c r="U12" s="36"/>
    </row>
    <row r="13" spans="1:21" ht="30" customHeight="1">
      <c r="A13" s="35"/>
      <c r="B13" s="36" t="s">
        <v>159</v>
      </c>
      <c r="C13" s="37" t="s">
        <v>327</v>
      </c>
      <c r="D13" s="36" t="s">
        <v>328</v>
      </c>
      <c r="E13" s="38" t="s">
        <v>329</v>
      </c>
      <c r="F13" s="36"/>
      <c r="G13" s="39" t="s">
        <v>330</v>
      </c>
      <c r="H13" s="36" t="s">
        <v>159</v>
      </c>
      <c r="I13" s="40" t="s">
        <v>253</v>
      </c>
      <c r="J13" s="40" t="s">
        <v>331</v>
      </c>
      <c r="K13" s="41" t="s">
        <v>255</v>
      </c>
      <c r="L13" s="42" t="s">
        <v>328</v>
      </c>
      <c r="M13" s="43"/>
      <c r="N13" s="44" t="s">
        <v>332</v>
      </c>
      <c r="O13" s="44" t="s">
        <v>333</v>
      </c>
      <c r="P13" s="44" t="s">
        <v>334</v>
      </c>
      <c r="Q13" s="44" t="s">
        <v>335</v>
      </c>
      <c r="R13" s="43" t="s">
        <v>336</v>
      </c>
      <c r="S13" s="44" t="s">
        <v>337</v>
      </c>
      <c r="T13" s="44" t="s">
        <v>338</v>
      </c>
      <c r="U13" s="36"/>
    </row>
    <row r="14" spans="1:21" s="53" customFormat="1" ht="30" customHeight="1">
      <c r="A14" s="45"/>
      <c r="B14" s="46" t="s">
        <v>158</v>
      </c>
      <c r="C14" s="47" t="s">
        <v>339</v>
      </c>
      <c r="D14" s="46" t="s">
        <v>340</v>
      </c>
      <c r="E14" s="48" t="s">
        <v>329</v>
      </c>
      <c r="F14" s="46"/>
      <c r="G14" s="49" t="s">
        <v>341</v>
      </c>
      <c r="H14" s="46" t="s">
        <v>158</v>
      </c>
      <c r="I14" s="46" t="s">
        <v>266</v>
      </c>
      <c r="J14" s="47" t="s">
        <v>342</v>
      </c>
      <c r="K14" s="50" t="s">
        <v>268</v>
      </c>
      <c r="L14" s="51" t="s">
        <v>340</v>
      </c>
      <c r="M14" s="52"/>
      <c r="N14" s="45" t="s">
        <v>343</v>
      </c>
      <c r="O14" s="45" t="s">
        <v>344</v>
      </c>
      <c r="P14" s="45" t="s">
        <v>345</v>
      </c>
      <c r="Q14" s="45" t="s">
        <v>346</v>
      </c>
      <c r="R14" s="52" t="s">
        <v>347</v>
      </c>
      <c r="S14" s="45" t="s">
        <v>348</v>
      </c>
      <c r="T14" s="45" t="s">
        <v>349</v>
      </c>
      <c r="U14" s="46"/>
    </row>
    <row r="15" spans="1:21" s="53" customFormat="1" ht="30" customHeight="1">
      <c r="A15" s="45"/>
      <c r="B15" s="46" t="s">
        <v>157</v>
      </c>
      <c r="C15" s="47" t="s">
        <v>350</v>
      </c>
      <c r="D15" s="46" t="s">
        <v>156</v>
      </c>
      <c r="E15" s="48" t="s">
        <v>329</v>
      </c>
      <c r="F15" s="46"/>
      <c r="G15" s="49" t="s">
        <v>351</v>
      </c>
      <c r="H15" s="46" t="s">
        <v>157</v>
      </c>
      <c r="I15" s="46" t="s">
        <v>266</v>
      </c>
      <c r="J15" s="47" t="s">
        <v>352</v>
      </c>
      <c r="K15" s="50" t="s">
        <v>268</v>
      </c>
      <c r="L15" s="51" t="s">
        <v>156</v>
      </c>
      <c r="M15" s="52"/>
      <c r="N15" s="45" t="s">
        <v>353</v>
      </c>
      <c r="O15" s="45" t="s">
        <v>270</v>
      </c>
      <c r="P15" s="45" t="s">
        <v>354</v>
      </c>
      <c r="Q15" s="45" t="s">
        <v>355</v>
      </c>
      <c r="R15" s="52" t="s">
        <v>356</v>
      </c>
      <c r="S15" s="45" t="s">
        <v>357</v>
      </c>
      <c r="T15" s="45" t="s">
        <v>358</v>
      </c>
      <c r="U15" s="46"/>
    </row>
    <row r="16" spans="1:21" ht="30" customHeight="1">
      <c r="A16" s="35"/>
      <c r="B16" s="36" t="s">
        <v>155</v>
      </c>
      <c r="C16" s="37" t="s">
        <v>359</v>
      </c>
      <c r="D16" s="36" t="s">
        <v>154</v>
      </c>
      <c r="E16" s="38" t="s">
        <v>329</v>
      </c>
      <c r="F16" s="36"/>
      <c r="G16" s="39" t="s">
        <v>360</v>
      </c>
      <c r="H16" s="36" t="s">
        <v>155</v>
      </c>
      <c r="I16" s="40" t="s">
        <v>253</v>
      </c>
      <c r="J16" s="40" t="s">
        <v>361</v>
      </c>
      <c r="K16" s="41" t="s">
        <v>255</v>
      </c>
      <c r="L16" s="42" t="s">
        <v>154</v>
      </c>
      <c r="M16" s="43"/>
      <c r="N16" s="44" t="s">
        <v>362</v>
      </c>
      <c r="O16" s="44" t="s">
        <v>280</v>
      </c>
      <c r="P16" s="44" t="s">
        <v>363</v>
      </c>
      <c r="Q16" s="44" t="s">
        <v>364</v>
      </c>
      <c r="R16" s="43" t="s">
        <v>365</v>
      </c>
      <c r="S16" s="44" t="s">
        <v>366</v>
      </c>
      <c r="T16" s="44" t="s">
        <v>367</v>
      </c>
      <c r="U16" s="36"/>
    </row>
    <row r="17" spans="1:21" ht="30" customHeight="1">
      <c r="A17" s="35"/>
      <c r="B17" s="36" t="s">
        <v>153</v>
      </c>
      <c r="C17" s="37" t="s">
        <v>368</v>
      </c>
      <c r="D17" s="36" t="s">
        <v>369</v>
      </c>
      <c r="E17" s="38" t="s">
        <v>329</v>
      </c>
      <c r="F17" s="36"/>
      <c r="G17" s="39" t="s">
        <v>370</v>
      </c>
      <c r="H17" s="36" t="s">
        <v>153</v>
      </c>
      <c r="I17" s="40" t="s">
        <v>253</v>
      </c>
      <c r="J17" s="40" t="s">
        <v>371</v>
      </c>
      <c r="K17" s="41" t="s">
        <v>255</v>
      </c>
      <c r="L17" s="42" t="s">
        <v>369</v>
      </c>
      <c r="M17" s="43"/>
      <c r="N17" s="44" t="s">
        <v>372</v>
      </c>
      <c r="O17" s="44" t="s">
        <v>373</v>
      </c>
      <c r="P17" s="44" t="s">
        <v>374</v>
      </c>
      <c r="Q17" s="44" t="s">
        <v>375</v>
      </c>
      <c r="R17" s="43" t="s">
        <v>376</v>
      </c>
      <c r="S17" s="44" t="s">
        <v>377</v>
      </c>
      <c r="T17" s="44" t="s">
        <v>275</v>
      </c>
      <c r="U17" s="36"/>
    </row>
    <row r="18" spans="1:21" s="53" customFormat="1" ht="30" customHeight="1">
      <c r="A18" s="45"/>
      <c r="B18" s="46" t="s">
        <v>152</v>
      </c>
      <c r="C18" s="47" t="s">
        <v>378</v>
      </c>
      <c r="D18" s="46" t="s">
        <v>151</v>
      </c>
      <c r="E18" s="48" t="s">
        <v>379</v>
      </c>
      <c r="F18" s="46"/>
      <c r="G18" s="49" t="s">
        <v>380</v>
      </c>
      <c r="H18" s="46" t="s">
        <v>152</v>
      </c>
      <c r="I18" s="46" t="s">
        <v>266</v>
      </c>
      <c r="J18" s="47" t="s">
        <v>381</v>
      </c>
      <c r="K18" s="50" t="s">
        <v>268</v>
      </c>
      <c r="L18" s="51" t="s">
        <v>151</v>
      </c>
      <c r="M18" s="52"/>
      <c r="N18" s="45" t="s">
        <v>372</v>
      </c>
      <c r="O18" s="45" t="s">
        <v>382</v>
      </c>
      <c r="P18" s="45" t="s">
        <v>383</v>
      </c>
      <c r="Q18" s="45" t="s">
        <v>384</v>
      </c>
      <c r="R18" s="52" t="s">
        <v>376</v>
      </c>
      <c r="S18" s="45" t="s">
        <v>385</v>
      </c>
      <c r="T18" s="45" t="s">
        <v>262</v>
      </c>
      <c r="U18" s="46"/>
    </row>
    <row r="19" spans="1:21" s="53" customFormat="1" ht="30" customHeight="1">
      <c r="A19" s="45"/>
      <c r="B19" s="46" t="s">
        <v>150</v>
      </c>
      <c r="C19" s="47" t="s">
        <v>386</v>
      </c>
      <c r="D19" s="46" t="s">
        <v>387</v>
      </c>
      <c r="E19" s="48" t="s">
        <v>379</v>
      </c>
      <c r="F19" s="46"/>
      <c r="G19" s="49" t="s">
        <v>388</v>
      </c>
      <c r="H19" s="46" t="s">
        <v>150</v>
      </c>
      <c r="I19" s="46" t="s">
        <v>266</v>
      </c>
      <c r="J19" s="47" t="s">
        <v>389</v>
      </c>
      <c r="K19" s="50" t="s">
        <v>268</v>
      </c>
      <c r="L19" s="51" t="s">
        <v>387</v>
      </c>
      <c r="M19" s="52"/>
      <c r="N19" s="45" t="s">
        <v>372</v>
      </c>
      <c r="O19" s="45" t="s">
        <v>390</v>
      </c>
      <c r="P19" s="45" t="s">
        <v>391</v>
      </c>
      <c r="Q19" s="45" t="s">
        <v>392</v>
      </c>
      <c r="R19" s="52" t="s">
        <v>393</v>
      </c>
      <c r="S19" s="45" t="s">
        <v>394</v>
      </c>
      <c r="T19" s="45" t="s">
        <v>275</v>
      </c>
      <c r="U19" s="46"/>
    </row>
    <row r="20" spans="1:21" s="53" customFormat="1" ht="30" customHeight="1">
      <c r="A20" s="45"/>
      <c r="B20" s="46" t="s">
        <v>149</v>
      </c>
      <c r="C20" s="47" t="s">
        <v>395</v>
      </c>
      <c r="D20" s="46" t="s">
        <v>148</v>
      </c>
      <c r="E20" s="48" t="s">
        <v>329</v>
      </c>
      <c r="F20" s="46"/>
      <c r="G20" s="49" t="s">
        <v>396</v>
      </c>
      <c r="H20" s="46" t="s">
        <v>149</v>
      </c>
      <c r="I20" s="46" t="s">
        <v>266</v>
      </c>
      <c r="J20" s="47" t="s">
        <v>397</v>
      </c>
      <c r="K20" s="50" t="s">
        <v>268</v>
      </c>
      <c r="L20" s="51" t="s">
        <v>148</v>
      </c>
      <c r="M20" s="52"/>
      <c r="N20" s="45" t="s">
        <v>372</v>
      </c>
      <c r="O20" s="45" t="s">
        <v>373</v>
      </c>
      <c r="P20" s="45" t="s">
        <v>398</v>
      </c>
      <c r="Q20" s="45" t="s">
        <v>399</v>
      </c>
      <c r="R20" s="52" t="s">
        <v>400</v>
      </c>
      <c r="S20" s="45" t="s">
        <v>401</v>
      </c>
      <c r="T20" s="45" t="s">
        <v>275</v>
      </c>
      <c r="U20" s="46"/>
    </row>
    <row r="21" spans="1:21" s="53" customFormat="1" ht="30" customHeight="1">
      <c r="A21" s="45"/>
      <c r="B21" s="46" t="s">
        <v>147</v>
      </c>
      <c r="C21" s="47" t="s">
        <v>402</v>
      </c>
      <c r="D21" s="46" t="s">
        <v>403</v>
      </c>
      <c r="E21" s="48" t="s">
        <v>329</v>
      </c>
      <c r="F21" s="46"/>
      <c r="G21" s="49" t="s">
        <v>404</v>
      </c>
      <c r="H21" s="46" t="s">
        <v>147</v>
      </c>
      <c r="I21" s="46" t="s">
        <v>266</v>
      </c>
      <c r="J21" s="47" t="s">
        <v>405</v>
      </c>
      <c r="K21" s="50" t="s">
        <v>268</v>
      </c>
      <c r="L21" s="51" t="s">
        <v>403</v>
      </c>
      <c r="M21" s="52"/>
      <c r="N21" s="45" t="s">
        <v>372</v>
      </c>
      <c r="O21" s="45" t="s">
        <v>333</v>
      </c>
      <c r="P21" s="45" t="s">
        <v>406</v>
      </c>
      <c r="Q21" s="45" t="s">
        <v>407</v>
      </c>
      <c r="R21" s="52" t="s">
        <v>408</v>
      </c>
      <c r="S21" s="45" t="s">
        <v>409</v>
      </c>
      <c r="T21" s="45" t="s">
        <v>275</v>
      </c>
      <c r="U21" s="46"/>
    </row>
    <row r="22" spans="1:21" s="53" customFormat="1" ht="30" customHeight="1">
      <c r="A22" s="45"/>
      <c r="B22" s="46" t="s">
        <v>146</v>
      </c>
      <c r="C22" s="47" t="s">
        <v>410</v>
      </c>
      <c r="D22" s="46" t="s">
        <v>145</v>
      </c>
      <c r="E22" s="48" t="s">
        <v>329</v>
      </c>
      <c r="F22" s="46"/>
      <c r="G22" s="49" t="s">
        <v>411</v>
      </c>
      <c r="H22" s="46" t="s">
        <v>146</v>
      </c>
      <c r="I22" s="46" t="s">
        <v>266</v>
      </c>
      <c r="J22" s="47" t="s">
        <v>412</v>
      </c>
      <c r="K22" s="50" t="s">
        <v>268</v>
      </c>
      <c r="L22" s="51" t="s">
        <v>145</v>
      </c>
      <c r="M22" s="52"/>
      <c r="N22" s="45" t="s">
        <v>372</v>
      </c>
      <c r="O22" s="45" t="s">
        <v>382</v>
      </c>
      <c r="P22" s="45" t="s">
        <v>413</v>
      </c>
      <c r="Q22" s="45" t="s">
        <v>414</v>
      </c>
      <c r="R22" s="52" t="s">
        <v>415</v>
      </c>
      <c r="S22" s="45" t="s">
        <v>416</v>
      </c>
      <c r="T22" s="45" t="s">
        <v>275</v>
      </c>
      <c r="U22" s="46"/>
    </row>
    <row r="23" spans="1:21" s="53" customFormat="1" ht="30" customHeight="1">
      <c r="A23" s="45"/>
      <c r="B23" s="46" t="s">
        <v>144</v>
      </c>
      <c r="C23" s="47" t="s">
        <v>417</v>
      </c>
      <c r="D23" s="46" t="s">
        <v>418</v>
      </c>
      <c r="E23" s="48" t="s">
        <v>379</v>
      </c>
      <c r="F23" s="46"/>
      <c r="G23" s="49" t="s">
        <v>419</v>
      </c>
      <c r="H23" s="46" t="s">
        <v>144</v>
      </c>
      <c r="I23" s="46" t="s">
        <v>266</v>
      </c>
      <c r="J23" s="47" t="s">
        <v>420</v>
      </c>
      <c r="K23" s="50" t="s">
        <v>268</v>
      </c>
      <c r="L23" s="51" t="s">
        <v>418</v>
      </c>
      <c r="M23" s="52"/>
      <c r="N23" s="45" t="s">
        <v>372</v>
      </c>
      <c r="O23" s="45" t="s">
        <v>382</v>
      </c>
      <c r="P23" s="45" t="s">
        <v>421</v>
      </c>
      <c r="Q23" s="45" t="s">
        <v>422</v>
      </c>
      <c r="R23" s="52" t="s">
        <v>423</v>
      </c>
      <c r="S23" s="45" t="s">
        <v>424</v>
      </c>
      <c r="T23" s="45" t="s">
        <v>425</v>
      </c>
      <c r="U23" s="46"/>
    </row>
    <row r="24" spans="1:21" s="53" customFormat="1" ht="30" customHeight="1">
      <c r="A24" s="45"/>
      <c r="B24" s="46" t="s">
        <v>143</v>
      </c>
      <c r="C24" s="47" t="s">
        <v>426</v>
      </c>
      <c r="D24" s="46" t="s">
        <v>140</v>
      </c>
      <c r="E24" s="48" t="s">
        <v>251</v>
      </c>
      <c r="F24" s="46"/>
      <c r="G24" s="49" t="s">
        <v>427</v>
      </c>
      <c r="H24" s="46" t="s">
        <v>143</v>
      </c>
      <c r="I24" s="46" t="s">
        <v>266</v>
      </c>
      <c r="J24" s="47" t="s">
        <v>428</v>
      </c>
      <c r="K24" s="50" t="s">
        <v>268</v>
      </c>
      <c r="L24" s="51" t="s">
        <v>140</v>
      </c>
      <c r="M24" s="52"/>
      <c r="N24" s="45" t="s">
        <v>372</v>
      </c>
      <c r="O24" s="45" t="s">
        <v>382</v>
      </c>
      <c r="P24" s="45" t="s">
        <v>429</v>
      </c>
      <c r="Q24" s="45" t="s">
        <v>430</v>
      </c>
      <c r="R24" s="52" t="s">
        <v>400</v>
      </c>
      <c r="S24" s="45" t="s">
        <v>307</v>
      </c>
      <c r="T24" s="45" t="s">
        <v>262</v>
      </c>
      <c r="U24" s="46"/>
    </row>
    <row r="25" spans="1:21" s="53" customFormat="1" ht="30" customHeight="1">
      <c r="A25" s="45"/>
      <c r="B25" s="46" t="s">
        <v>142</v>
      </c>
      <c r="C25" s="47" t="s">
        <v>431</v>
      </c>
      <c r="D25" s="46" t="s">
        <v>140</v>
      </c>
      <c r="E25" s="48" t="s">
        <v>251</v>
      </c>
      <c r="F25" s="46"/>
      <c r="G25" s="49" t="s">
        <v>432</v>
      </c>
      <c r="H25" s="46" t="s">
        <v>142</v>
      </c>
      <c r="I25" s="46" t="s">
        <v>266</v>
      </c>
      <c r="J25" s="47" t="s">
        <v>428</v>
      </c>
      <c r="K25" s="50" t="s">
        <v>268</v>
      </c>
      <c r="L25" s="51" t="s">
        <v>140</v>
      </c>
      <c r="M25" s="52"/>
      <c r="N25" s="45" t="s">
        <v>372</v>
      </c>
      <c r="O25" s="45" t="s">
        <v>382</v>
      </c>
      <c r="P25" s="45" t="s">
        <v>429</v>
      </c>
      <c r="Q25" s="45" t="s">
        <v>430</v>
      </c>
      <c r="R25" s="52" t="s">
        <v>400</v>
      </c>
      <c r="S25" s="45" t="s">
        <v>307</v>
      </c>
      <c r="T25" s="45" t="s">
        <v>262</v>
      </c>
      <c r="U25" s="46"/>
    </row>
    <row r="26" spans="1:21" s="53" customFormat="1" ht="30" customHeight="1">
      <c r="A26" s="45"/>
      <c r="B26" s="46" t="s">
        <v>141</v>
      </c>
      <c r="C26" s="47" t="s">
        <v>433</v>
      </c>
      <c r="D26" s="46" t="s">
        <v>140</v>
      </c>
      <c r="E26" s="48" t="s">
        <v>251</v>
      </c>
      <c r="F26" s="46"/>
      <c r="G26" s="49" t="s">
        <v>434</v>
      </c>
      <c r="H26" s="46" t="s">
        <v>141</v>
      </c>
      <c r="I26" s="46" t="s">
        <v>266</v>
      </c>
      <c r="J26" s="47" t="s">
        <v>428</v>
      </c>
      <c r="K26" s="50" t="s">
        <v>268</v>
      </c>
      <c r="L26" s="51" t="s">
        <v>140</v>
      </c>
      <c r="M26" s="52"/>
      <c r="N26" s="45" t="s">
        <v>372</v>
      </c>
      <c r="O26" s="45" t="s">
        <v>382</v>
      </c>
      <c r="P26" s="45" t="s">
        <v>429</v>
      </c>
      <c r="Q26" s="45" t="s">
        <v>430</v>
      </c>
      <c r="R26" s="52" t="s">
        <v>400</v>
      </c>
      <c r="S26" s="45" t="s">
        <v>307</v>
      </c>
      <c r="T26" s="45" t="s">
        <v>262</v>
      </c>
      <c r="U26" s="46"/>
    </row>
    <row r="27" spans="1:21" s="53" customFormat="1" ht="30" customHeight="1">
      <c r="A27" s="45"/>
      <c r="B27" s="46" t="s">
        <v>139</v>
      </c>
      <c r="C27" s="47" t="s">
        <v>435</v>
      </c>
      <c r="D27" s="46" t="s">
        <v>436</v>
      </c>
      <c r="E27" s="48" t="s">
        <v>329</v>
      </c>
      <c r="F27" s="46"/>
      <c r="G27" s="49" t="s">
        <v>437</v>
      </c>
      <c r="H27" s="46" t="s">
        <v>139</v>
      </c>
      <c r="I27" s="46" t="s">
        <v>266</v>
      </c>
      <c r="J27" s="47" t="s">
        <v>405</v>
      </c>
      <c r="K27" s="50" t="s">
        <v>268</v>
      </c>
      <c r="L27" s="51" t="s">
        <v>436</v>
      </c>
      <c r="M27" s="52"/>
      <c r="N27" s="45" t="s">
        <v>372</v>
      </c>
      <c r="O27" s="45" t="s">
        <v>438</v>
      </c>
      <c r="P27" s="45" t="s">
        <v>439</v>
      </c>
      <c r="Q27" s="45" t="s">
        <v>440</v>
      </c>
      <c r="R27" s="52" t="s">
        <v>441</v>
      </c>
      <c r="S27" s="45" t="s">
        <v>409</v>
      </c>
      <c r="T27" s="45" t="s">
        <v>275</v>
      </c>
      <c r="U27" s="46"/>
    </row>
    <row r="28" spans="1:21" s="53" customFormat="1" ht="30" customHeight="1">
      <c r="A28" s="45"/>
      <c r="B28" s="46" t="s">
        <v>138</v>
      </c>
      <c r="C28" s="47" t="s">
        <v>442</v>
      </c>
      <c r="D28" s="46" t="s">
        <v>443</v>
      </c>
      <c r="E28" s="48" t="s">
        <v>329</v>
      </c>
      <c r="F28" s="46"/>
      <c r="G28" s="49" t="s">
        <v>444</v>
      </c>
      <c r="H28" s="46" t="s">
        <v>138</v>
      </c>
      <c r="I28" s="46" t="s">
        <v>266</v>
      </c>
      <c r="J28" s="47" t="s">
        <v>445</v>
      </c>
      <c r="K28" s="50" t="s">
        <v>268</v>
      </c>
      <c r="L28" s="51" t="s">
        <v>443</v>
      </c>
      <c r="M28" s="52"/>
      <c r="N28" s="45" t="s">
        <v>372</v>
      </c>
      <c r="O28" s="45" t="s">
        <v>382</v>
      </c>
      <c r="P28" s="45" t="s">
        <v>446</v>
      </c>
      <c r="Q28" s="45" t="s">
        <v>447</v>
      </c>
      <c r="R28" s="52" t="s">
        <v>376</v>
      </c>
      <c r="S28" s="45" t="s">
        <v>261</v>
      </c>
      <c r="T28" s="45" t="s">
        <v>275</v>
      </c>
      <c r="U28" s="46"/>
    </row>
    <row r="29" spans="1:21" s="53" customFormat="1" ht="30" customHeight="1">
      <c r="A29" s="45"/>
      <c r="B29" s="46" t="s">
        <v>137</v>
      </c>
      <c r="C29" s="47" t="s">
        <v>448</v>
      </c>
      <c r="D29" s="46" t="s">
        <v>136</v>
      </c>
      <c r="E29" s="48" t="s">
        <v>329</v>
      </c>
      <c r="F29" s="46"/>
      <c r="G29" s="49" t="s">
        <v>449</v>
      </c>
      <c r="H29" s="46" t="s">
        <v>137</v>
      </c>
      <c r="I29" s="46" t="s">
        <v>266</v>
      </c>
      <c r="J29" s="47" t="s">
        <v>450</v>
      </c>
      <c r="K29" s="50" t="s">
        <v>268</v>
      </c>
      <c r="L29" s="51" t="s">
        <v>136</v>
      </c>
      <c r="M29" s="52"/>
      <c r="N29" s="45" t="s">
        <v>372</v>
      </c>
      <c r="O29" s="45" t="s">
        <v>451</v>
      </c>
      <c r="P29" s="45" t="s">
        <v>452</v>
      </c>
      <c r="Q29" s="45" t="s">
        <v>453</v>
      </c>
      <c r="R29" s="52" t="s">
        <v>454</v>
      </c>
      <c r="S29" s="45" t="s">
        <v>455</v>
      </c>
      <c r="T29" s="45" t="s">
        <v>262</v>
      </c>
      <c r="U29" s="46"/>
    </row>
    <row r="30" spans="1:21" s="53" customFormat="1" ht="30" customHeight="1">
      <c r="A30" s="45"/>
      <c r="B30" s="46" t="s">
        <v>135</v>
      </c>
      <c r="C30" s="47" t="s">
        <v>456</v>
      </c>
      <c r="D30" s="46" t="s">
        <v>134</v>
      </c>
      <c r="E30" s="48" t="s">
        <v>329</v>
      </c>
      <c r="F30" s="46"/>
      <c r="G30" s="49" t="s">
        <v>457</v>
      </c>
      <c r="H30" s="46" t="s">
        <v>135</v>
      </c>
      <c r="I30" s="46" t="s">
        <v>266</v>
      </c>
      <c r="J30" s="47" t="s">
        <v>458</v>
      </c>
      <c r="K30" s="50" t="s">
        <v>268</v>
      </c>
      <c r="L30" s="51" t="s">
        <v>134</v>
      </c>
      <c r="M30" s="52"/>
      <c r="N30" s="45" t="s">
        <v>372</v>
      </c>
      <c r="O30" s="45" t="s">
        <v>382</v>
      </c>
      <c r="P30" s="45" t="s">
        <v>459</v>
      </c>
      <c r="Q30" s="45" t="s">
        <v>460</v>
      </c>
      <c r="R30" s="52" t="s">
        <v>408</v>
      </c>
      <c r="S30" s="45" t="s">
        <v>455</v>
      </c>
      <c r="T30" s="45" t="s">
        <v>262</v>
      </c>
      <c r="U30" s="46"/>
    </row>
    <row r="31" spans="1:21" s="53" customFormat="1" ht="30" customHeight="1">
      <c r="A31" s="45"/>
      <c r="B31" s="46" t="s">
        <v>133</v>
      </c>
      <c r="C31" s="47" t="s">
        <v>461</v>
      </c>
      <c r="D31" s="46" t="s">
        <v>462</v>
      </c>
      <c r="E31" s="48" t="s">
        <v>329</v>
      </c>
      <c r="F31" s="46"/>
      <c r="G31" s="49" t="s">
        <v>463</v>
      </c>
      <c r="H31" s="46" t="s">
        <v>133</v>
      </c>
      <c r="I31" s="46" t="s">
        <v>266</v>
      </c>
      <c r="J31" s="47" t="s">
        <v>464</v>
      </c>
      <c r="K31" s="50" t="s">
        <v>268</v>
      </c>
      <c r="L31" s="51" t="s">
        <v>462</v>
      </c>
      <c r="M31" s="52"/>
      <c r="N31" s="45" t="s">
        <v>372</v>
      </c>
      <c r="O31" s="45" t="s">
        <v>451</v>
      </c>
      <c r="P31" s="45" t="s">
        <v>465</v>
      </c>
      <c r="Q31" s="45" t="s">
        <v>466</v>
      </c>
      <c r="R31" s="52" t="s">
        <v>467</v>
      </c>
      <c r="S31" s="45" t="s">
        <v>468</v>
      </c>
      <c r="T31" s="45" t="s">
        <v>262</v>
      </c>
      <c r="U31" s="46"/>
    </row>
    <row r="32" spans="1:21" s="53" customFormat="1" ht="30" customHeight="1">
      <c r="A32" s="54"/>
      <c r="B32" s="55" t="s">
        <v>132</v>
      </c>
      <c r="C32" s="56" t="s">
        <v>469</v>
      </c>
      <c r="D32" s="55" t="s">
        <v>470</v>
      </c>
      <c r="E32" s="48" t="s">
        <v>329</v>
      </c>
      <c r="F32" s="55"/>
      <c r="G32" s="57" t="s">
        <v>471</v>
      </c>
      <c r="H32" s="55" t="s">
        <v>132</v>
      </c>
      <c r="I32" s="55" t="s">
        <v>472</v>
      </c>
      <c r="J32" s="56" t="s">
        <v>473</v>
      </c>
      <c r="K32" s="58" t="s">
        <v>474</v>
      </c>
      <c r="L32" s="59" t="s">
        <v>470</v>
      </c>
      <c r="M32" s="60"/>
      <c r="N32" s="54" t="s">
        <v>372</v>
      </c>
      <c r="O32" s="54" t="s">
        <v>344</v>
      </c>
      <c r="P32" s="54" t="s">
        <v>475</v>
      </c>
      <c r="Q32" s="54" t="s">
        <v>476</v>
      </c>
      <c r="R32" s="60" t="s">
        <v>408</v>
      </c>
      <c r="S32" s="54" t="s">
        <v>477</v>
      </c>
      <c r="T32" s="54" t="s">
        <v>478</v>
      </c>
      <c r="U32" s="55"/>
    </row>
    <row r="33" spans="1:21" s="53" customFormat="1" ht="30" customHeight="1">
      <c r="A33" s="45"/>
      <c r="B33" s="46" t="s">
        <v>131</v>
      </c>
      <c r="C33" s="47" t="s">
        <v>479</v>
      </c>
      <c r="D33" s="46" t="s">
        <v>130</v>
      </c>
      <c r="E33" s="48" t="s">
        <v>329</v>
      </c>
      <c r="F33" s="46"/>
      <c r="G33" s="49" t="s">
        <v>480</v>
      </c>
      <c r="H33" s="46" t="s">
        <v>131</v>
      </c>
      <c r="I33" s="46" t="s">
        <v>266</v>
      </c>
      <c r="J33" s="47" t="s">
        <v>481</v>
      </c>
      <c r="K33" s="50" t="s">
        <v>268</v>
      </c>
      <c r="L33" s="51" t="s">
        <v>130</v>
      </c>
      <c r="M33" s="52"/>
      <c r="N33" s="45" t="s">
        <v>372</v>
      </c>
      <c r="O33" s="45" t="s">
        <v>382</v>
      </c>
      <c r="P33" s="45" t="s">
        <v>482</v>
      </c>
      <c r="Q33" s="45" t="s">
        <v>483</v>
      </c>
      <c r="R33" s="52" t="s">
        <v>400</v>
      </c>
      <c r="S33" s="45" t="s">
        <v>484</v>
      </c>
      <c r="T33" s="45" t="s">
        <v>262</v>
      </c>
      <c r="U33" s="46"/>
    </row>
    <row r="34" spans="1:21" s="53" customFormat="1" ht="30" customHeight="1">
      <c r="A34" s="45"/>
      <c r="B34" s="46" t="s">
        <v>129</v>
      </c>
      <c r="C34" s="47" t="s">
        <v>485</v>
      </c>
      <c r="D34" s="46" t="s">
        <v>128</v>
      </c>
      <c r="E34" s="48" t="s">
        <v>329</v>
      </c>
      <c r="F34" s="46"/>
      <c r="G34" s="49" t="s">
        <v>486</v>
      </c>
      <c r="H34" s="46" t="s">
        <v>129</v>
      </c>
      <c r="I34" s="46" t="s">
        <v>266</v>
      </c>
      <c r="J34" s="47" t="s">
        <v>487</v>
      </c>
      <c r="K34" s="50" t="s">
        <v>268</v>
      </c>
      <c r="L34" s="51" t="s">
        <v>128</v>
      </c>
      <c r="M34" s="52"/>
      <c r="N34" s="45" t="s">
        <v>372</v>
      </c>
      <c r="O34" s="45" t="s">
        <v>373</v>
      </c>
      <c r="P34" s="45" t="s">
        <v>488</v>
      </c>
      <c r="Q34" s="45" t="s">
        <v>489</v>
      </c>
      <c r="R34" s="52" t="s">
        <v>376</v>
      </c>
      <c r="S34" s="45" t="s">
        <v>490</v>
      </c>
      <c r="T34" s="45" t="s">
        <v>478</v>
      </c>
      <c r="U34" s="46"/>
    </row>
    <row r="35" spans="1:21" s="53" customFormat="1" ht="30" customHeight="1">
      <c r="A35" s="45"/>
      <c r="B35" s="46" t="s">
        <v>127</v>
      </c>
      <c r="C35" s="47" t="s">
        <v>491</v>
      </c>
      <c r="D35" s="46" t="s">
        <v>126</v>
      </c>
      <c r="E35" s="48" t="s">
        <v>329</v>
      </c>
      <c r="F35" s="46"/>
      <c r="G35" s="49" t="s">
        <v>492</v>
      </c>
      <c r="H35" s="46" t="s">
        <v>127</v>
      </c>
      <c r="I35" s="46" t="s">
        <v>266</v>
      </c>
      <c r="J35" s="47" t="s">
        <v>493</v>
      </c>
      <c r="K35" s="50" t="s">
        <v>268</v>
      </c>
      <c r="L35" s="51" t="s">
        <v>126</v>
      </c>
      <c r="M35" s="52"/>
      <c r="N35" s="45" t="s">
        <v>127</v>
      </c>
      <c r="O35" s="45" t="s">
        <v>333</v>
      </c>
      <c r="P35" s="45" t="s">
        <v>494</v>
      </c>
      <c r="Q35" s="45" t="s">
        <v>495</v>
      </c>
      <c r="R35" s="52" t="s">
        <v>496</v>
      </c>
      <c r="S35" s="45" t="s">
        <v>497</v>
      </c>
      <c r="T35" s="45" t="s">
        <v>498</v>
      </c>
      <c r="U35" s="46"/>
    </row>
    <row r="36" spans="1:21" s="53" customFormat="1" ht="30" customHeight="1">
      <c r="A36" s="45"/>
      <c r="B36" s="46" t="s">
        <v>125</v>
      </c>
      <c r="C36" s="47" t="s">
        <v>499</v>
      </c>
      <c r="D36" s="46" t="s">
        <v>124</v>
      </c>
      <c r="E36" s="48" t="s">
        <v>329</v>
      </c>
      <c r="F36" s="46"/>
      <c r="G36" s="49" t="s">
        <v>500</v>
      </c>
      <c r="H36" s="46" t="s">
        <v>125</v>
      </c>
      <c r="I36" s="46" t="s">
        <v>266</v>
      </c>
      <c r="J36" s="47" t="s">
        <v>501</v>
      </c>
      <c r="K36" s="50" t="s">
        <v>268</v>
      </c>
      <c r="L36" s="51" t="s">
        <v>124</v>
      </c>
      <c r="M36" s="52"/>
      <c r="N36" s="45" t="s">
        <v>372</v>
      </c>
      <c r="O36" s="45" t="s">
        <v>382</v>
      </c>
      <c r="P36" s="45" t="s">
        <v>502</v>
      </c>
      <c r="Q36" s="45" t="s">
        <v>503</v>
      </c>
      <c r="R36" s="52" t="s">
        <v>400</v>
      </c>
      <c r="S36" s="45" t="s">
        <v>504</v>
      </c>
      <c r="T36" s="45" t="s">
        <v>275</v>
      </c>
      <c r="U36" s="46"/>
    </row>
    <row r="37" spans="1:21" s="53" customFormat="1" ht="30" customHeight="1">
      <c r="A37" s="45"/>
      <c r="B37" s="46" t="s">
        <v>123</v>
      </c>
      <c r="C37" s="47" t="s">
        <v>505</v>
      </c>
      <c r="D37" s="46" t="s">
        <v>506</v>
      </c>
      <c r="E37" s="48" t="s">
        <v>329</v>
      </c>
      <c r="F37" s="46"/>
      <c r="G37" s="49" t="s">
        <v>507</v>
      </c>
      <c r="H37" s="46" t="s">
        <v>123</v>
      </c>
      <c r="I37" s="46" t="s">
        <v>266</v>
      </c>
      <c r="J37" s="47" t="s">
        <v>508</v>
      </c>
      <c r="K37" s="50" t="s">
        <v>268</v>
      </c>
      <c r="L37" s="51" t="s">
        <v>506</v>
      </c>
      <c r="M37" s="52"/>
      <c r="N37" s="45" t="s">
        <v>372</v>
      </c>
      <c r="O37" s="45" t="s">
        <v>382</v>
      </c>
      <c r="P37" s="45" t="s">
        <v>502</v>
      </c>
      <c r="Q37" s="45" t="s">
        <v>503</v>
      </c>
      <c r="R37" s="52" t="s">
        <v>400</v>
      </c>
      <c r="S37" s="45" t="s">
        <v>504</v>
      </c>
      <c r="T37" s="45" t="s">
        <v>275</v>
      </c>
      <c r="U37" s="46"/>
    </row>
    <row r="38" spans="1:21" s="53" customFormat="1" ht="30" customHeight="1">
      <c r="A38" s="45"/>
      <c r="B38" s="46" t="s">
        <v>122</v>
      </c>
      <c r="C38" s="47" t="s">
        <v>509</v>
      </c>
      <c r="D38" s="46" t="s">
        <v>510</v>
      </c>
      <c r="E38" s="48" t="s">
        <v>329</v>
      </c>
      <c r="F38" s="46"/>
      <c r="G38" s="49" t="s">
        <v>511</v>
      </c>
      <c r="H38" s="46" t="s">
        <v>122</v>
      </c>
      <c r="I38" s="46" t="s">
        <v>266</v>
      </c>
      <c r="J38" s="47" t="s">
        <v>508</v>
      </c>
      <c r="K38" s="50" t="s">
        <v>268</v>
      </c>
      <c r="L38" s="51" t="s">
        <v>510</v>
      </c>
      <c r="M38" s="52"/>
      <c r="N38" s="45" t="s">
        <v>372</v>
      </c>
      <c r="O38" s="45" t="s">
        <v>382</v>
      </c>
      <c r="P38" s="45" t="s">
        <v>502</v>
      </c>
      <c r="Q38" s="45" t="s">
        <v>503</v>
      </c>
      <c r="R38" s="52" t="s">
        <v>400</v>
      </c>
      <c r="S38" s="45" t="s">
        <v>504</v>
      </c>
      <c r="T38" s="45" t="s">
        <v>275</v>
      </c>
      <c r="U38" s="46"/>
    </row>
    <row r="39" spans="1:21" s="53" customFormat="1" ht="30" customHeight="1">
      <c r="A39" s="45"/>
      <c r="B39" s="46" t="s">
        <v>121</v>
      </c>
      <c r="C39" s="47" t="s">
        <v>512</v>
      </c>
      <c r="D39" s="46" t="s">
        <v>513</v>
      </c>
      <c r="E39" s="48" t="s">
        <v>329</v>
      </c>
      <c r="F39" s="46"/>
      <c r="G39" s="49" t="s">
        <v>514</v>
      </c>
      <c r="H39" s="46" t="s">
        <v>121</v>
      </c>
      <c r="I39" s="46" t="s">
        <v>266</v>
      </c>
      <c r="J39" s="47" t="s">
        <v>515</v>
      </c>
      <c r="K39" s="50" t="s">
        <v>268</v>
      </c>
      <c r="L39" s="51" t="s">
        <v>513</v>
      </c>
      <c r="M39" s="52"/>
      <c r="N39" s="45" t="s">
        <v>372</v>
      </c>
      <c r="O39" s="45" t="s">
        <v>333</v>
      </c>
      <c r="P39" s="45" t="s">
        <v>516</v>
      </c>
      <c r="Q39" s="45" t="s">
        <v>517</v>
      </c>
      <c r="R39" s="52" t="s">
        <v>518</v>
      </c>
      <c r="S39" s="45" t="s">
        <v>519</v>
      </c>
      <c r="T39" s="45" t="s">
        <v>262</v>
      </c>
      <c r="U39" s="46"/>
    </row>
    <row r="40" spans="1:21" s="53" customFormat="1" ht="30" customHeight="1">
      <c r="A40" s="45"/>
      <c r="B40" s="46" t="s">
        <v>120</v>
      </c>
      <c r="C40" s="47" t="s">
        <v>520</v>
      </c>
      <c r="D40" s="46" t="s">
        <v>119</v>
      </c>
      <c r="E40" s="48" t="s">
        <v>329</v>
      </c>
      <c r="F40" s="46"/>
      <c r="G40" s="49" t="s">
        <v>521</v>
      </c>
      <c r="H40" s="46" t="s">
        <v>120</v>
      </c>
      <c r="I40" s="46" t="s">
        <v>266</v>
      </c>
      <c r="J40" s="47" t="s">
        <v>522</v>
      </c>
      <c r="K40" s="50" t="s">
        <v>268</v>
      </c>
      <c r="L40" s="51" t="s">
        <v>119</v>
      </c>
      <c r="M40" s="52"/>
      <c r="N40" s="45" t="s">
        <v>372</v>
      </c>
      <c r="O40" s="45" t="s">
        <v>373</v>
      </c>
      <c r="P40" s="45" t="s">
        <v>523</v>
      </c>
      <c r="Q40" s="45" t="s">
        <v>524</v>
      </c>
      <c r="R40" s="52" t="s">
        <v>376</v>
      </c>
      <c r="S40" s="45" t="s">
        <v>401</v>
      </c>
      <c r="T40" s="45" t="s">
        <v>262</v>
      </c>
      <c r="U40" s="46"/>
    </row>
    <row r="41" spans="1:21" s="53" customFormat="1" ht="30" customHeight="1">
      <c r="A41" s="45"/>
      <c r="B41" s="46" t="s">
        <v>118</v>
      </c>
      <c r="C41" s="47" t="s">
        <v>525</v>
      </c>
      <c r="D41" s="46" t="s">
        <v>117</v>
      </c>
      <c r="E41" s="48" t="s">
        <v>329</v>
      </c>
      <c r="F41" s="46"/>
      <c r="G41" s="49" t="s">
        <v>526</v>
      </c>
      <c r="H41" s="46" t="s">
        <v>118</v>
      </c>
      <c r="I41" s="46" t="s">
        <v>266</v>
      </c>
      <c r="J41" s="47" t="s">
        <v>527</v>
      </c>
      <c r="K41" s="50" t="s">
        <v>268</v>
      </c>
      <c r="L41" s="51" t="s">
        <v>117</v>
      </c>
      <c r="M41" s="52"/>
      <c r="N41" s="45" t="s">
        <v>372</v>
      </c>
      <c r="O41" s="45" t="s">
        <v>382</v>
      </c>
      <c r="P41" s="45" t="s">
        <v>528</v>
      </c>
      <c r="Q41" s="45" t="s">
        <v>529</v>
      </c>
      <c r="R41" s="52" t="s">
        <v>376</v>
      </c>
      <c r="S41" s="45" t="s">
        <v>284</v>
      </c>
      <c r="T41" s="45" t="s">
        <v>262</v>
      </c>
      <c r="U41" s="46"/>
    </row>
    <row r="42" spans="1:21" s="53" customFormat="1" ht="30" customHeight="1">
      <c r="A42" s="45"/>
      <c r="B42" s="46" t="s">
        <v>116</v>
      </c>
      <c r="C42" s="47" t="s">
        <v>530</v>
      </c>
      <c r="D42" s="46" t="s">
        <v>531</v>
      </c>
      <c r="E42" s="48" t="s">
        <v>329</v>
      </c>
      <c r="F42" s="46"/>
      <c r="G42" s="49" t="s">
        <v>532</v>
      </c>
      <c r="H42" s="46" t="s">
        <v>116</v>
      </c>
      <c r="I42" s="46" t="s">
        <v>266</v>
      </c>
      <c r="J42" s="47" t="s">
        <v>533</v>
      </c>
      <c r="K42" s="50" t="s">
        <v>268</v>
      </c>
      <c r="L42" s="51" t="s">
        <v>531</v>
      </c>
      <c r="M42" s="52"/>
      <c r="N42" s="45" t="s">
        <v>372</v>
      </c>
      <c r="O42" s="45" t="s">
        <v>373</v>
      </c>
      <c r="P42" s="45" t="s">
        <v>534</v>
      </c>
      <c r="Q42" s="45" t="s">
        <v>535</v>
      </c>
      <c r="R42" s="52" t="s">
        <v>536</v>
      </c>
      <c r="S42" s="45" t="s">
        <v>537</v>
      </c>
      <c r="T42" s="45" t="s">
        <v>538</v>
      </c>
      <c r="U42" s="46"/>
    </row>
    <row r="43" spans="1:21" s="53" customFormat="1" ht="30" customHeight="1">
      <c r="A43" s="45"/>
      <c r="B43" s="46" t="s">
        <v>115</v>
      </c>
      <c r="C43" s="47" t="s">
        <v>539</v>
      </c>
      <c r="D43" s="46" t="s">
        <v>540</v>
      </c>
      <c r="E43" s="48" t="s">
        <v>329</v>
      </c>
      <c r="F43" s="46"/>
      <c r="G43" s="49" t="s">
        <v>541</v>
      </c>
      <c r="H43" s="46" t="s">
        <v>115</v>
      </c>
      <c r="I43" s="46" t="s">
        <v>266</v>
      </c>
      <c r="J43" s="47" t="s">
        <v>542</v>
      </c>
      <c r="K43" s="50" t="s">
        <v>268</v>
      </c>
      <c r="L43" s="51" t="s">
        <v>540</v>
      </c>
      <c r="M43" s="52"/>
      <c r="N43" s="45" t="s">
        <v>372</v>
      </c>
      <c r="O43" s="45" t="s">
        <v>373</v>
      </c>
      <c r="P43" s="45" t="s">
        <v>543</v>
      </c>
      <c r="Q43" s="45" t="s">
        <v>544</v>
      </c>
      <c r="R43" s="52" t="s">
        <v>408</v>
      </c>
      <c r="S43" s="45" t="s">
        <v>545</v>
      </c>
      <c r="T43" s="45" t="s">
        <v>546</v>
      </c>
      <c r="U43" s="46"/>
    </row>
    <row r="44" spans="1:21" s="53" customFormat="1" ht="30" customHeight="1">
      <c r="A44" s="45"/>
      <c r="B44" s="46" t="s">
        <v>114</v>
      </c>
      <c r="C44" s="47" t="s">
        <v>547</v>
      </c>
      <c r="D44" s="46" t="s">
        <v>112</v>
      </c>
      <c r="E44" s="48" t="s">
        <v>329</v>
      </c>
      <c r="F44" s="46"/>
      <c r="G44" s="49" t="s">
        <v>548</v>
      </c>
      <c r="H44" s="46" t="s">
        <v>114</v>
      </c>
      <c r="I44" s="46" t="s">
        <v>266</v>
      </c>
      <c r="J44" s="47" t="s">
        <v>549</v>
      </c>
      <c r="K44" s="50" t="s">
        <v>268</v>
      </c>
      <c r="L44" s="51" t="s">
        <v>112</v>
      </c>
      <c r="M44" s="52"/>
      <c r="N44" s="45" t="s">
        <v>372</v>
      </c>
      <c r="O44" s="45" t="s">
        <v>382</v>
      </c>
      <c r="P44" s="45" t="s">
        <v>550</v>
      </c>
      <c r="Q44" s="45" t="s">
        <v>551</v>
      </c>
      <c r="R44" s="52" t="s">
        <v>552</v>
      </c>
      <c r="S44" s="45" t="s">
        <v>553</v>
      </c>
      <c r="T44" s="45" t="s">
        <v>538</v>
      </c>
      <c r="U44" s="46"/>
    </row>
    <row r="45" spans="1:21" s="53" customFormat="1" ht="30" customHeight="1">
      <c r="A45" s="45"/>
      <c r="B45" s="46" t="s">
        <v>113</v>
      </c>
      <c r="C45" s="47" t="s">
        <v>554</v>
      </c>
      <c r="D45" s="46" t="s">
        <v>112</v>
      </c>
      <c r="E45" s="48" t="s">
        <v>329</v>
      </c>
      <c r="F45" s="46"/>
      <c r="G45" s="49" t="s">
        <v>555</v>
      </c>
      <c r="H45" s="46" t="s">
        <v>113</v>
      </c>
      <c r="I45" s="46" t="s">
        <v>266</v>
      </c>
      <c r="J45" s="47" t="s">
        <v>549</v>
      </c>
      <c r="K45" s="50" t="s">
        <v>268</v>
      </c>
      <c r="L45" s="51" t="s">
        <v>112</v>
      </c>
      <c r="M45" s="52"/>
      <c r="N45" s="45" t="s">
        <v>372</v>
      </c>
      <c r="O45" s="45" t="s">
        <v>382</v>
      </c>
      <c r="P45" s="45" t="s">
        <v>550</v>
      </c>
      <c r="Q45" s="45" t="s">
        <v>551</v>
      </c>
      <c r="R45" s="52" t="s">
        <v>376</v>
      </c>
      <c r="S45" s="45" t="s">
        <v>556</v>
      </c>
      <c r="T45" s="45" t="s">
        <v>538</v>
      </c>
      <c r="U45" s="46"/>
    </row>
    <row r="46" spans="1:21" s="53" customFormat="1" ht="30" customHeight="1">
      <c r="A46" s="45"/>
      <c r="B46" s="46" t="s">
        <v>557</v>
      </c>
      <c r="C46" s="47" t="s">
        <v>558</v>
      </c>
      <c r="D46" s="46" t="s">
        <v>111</v>
      </c>
      <c r="E46" s="48" t="s">
        <v>329</v>
      </c>
      <c r="F46" s="46"/>
      <c r="G46" s="49" t="s">
        <v>559</v>
      </c>
      <c r="H46" s="46" t="s">
        <v>557</v>
      </c>
      <c r="I46" s="46" t="s">
        <v>266</v>
      </c>
      <c r="J46" s="47" t="s">
        <v>560</v>
      </c>
      <c r="K46" s="50" t="s">
        <v>268</v>
      </c>
      <c r="L46" s="51" t="s">
        <v>111</v>
      </c>
      <c r="M46" s="52"/>
      <c r="N46" s="45" t="s">
        <v>372</v>
      </c>
      <c r="O46" s="45" t="s">
        <v>561</v>
      </c>
      <c r="P46" s="45" t="s">
        <v>562</v>
      </c>
      <c r="Q46" s="45" t="s">
        <v>562</v>
      </c>
      <c r="R46" s="52" t="s">
        <v>423</v>
      </c>
      <c r="S46" s="45" t="s">
        <v>563</v>
      </c>
      <c r="T46" s="45" t="s">
        <v>564</v>
      </c>
      <c r="U46" s="46"/>
    </row>
    <row r="47" spans="1:21" s="53" customFormat="1" ht="30" customHeight="1">
      <c r="A47" s="45"/>
      <c r="B47" s="46" t="s">
        <v>110</v>
      </c>
      <c r="C47" s="47" t="s">
        <v>565</v>
      </c>
      <c r="D47" s="46" t="s">
        <v>566</v>
      </c>
      <c r="E47" s="48" t="s">
        <v>329</v>
      </c>
      <c r="F47" s="46"/>
      <c r="G47" s="49" t="s">
        <v>567</v>
      </c>
      <c r="H47" s="46" t="s">
        <v>110</v>
      </c>
      <c r="I47" s="46" t="s">
        <v>266</v>
      </c>
      <c r="J47" s="47" t="s">
        <v>568</v>
      </c>
      <c r="K47" s="50" t="s">
        <v>268</v>
      </c>
      <c r="L47" s="51" t="s">
        <v>566</v>
      </c>
      <c r="M47" s="52"/>
      <c r="N47" s="45" t="s">
        <v>372</v>
      </c>
      <c r="O47" s="45" t="s">
        <v>382</v>
      </c>
      <c r="P47" s="45" t="s">
        <v>569</v>
      </c>
      <c r="Q47" s="45" t="s">
        <v>570</v>
      </c>
      <c r="R47" s="52" t="s">
        <v>273</v>
      </c>
      <c r="S47" s="45" t="s">
        <v>571</v>
      </c>
      <c r="T47" s="45" t="s">
        <v>564</v>
      </c>
      <c r="U47" s="46"/>
    </row>
    <row r="48" spans="1:21" s="53" customFormat="1" ht="30" customHeight="1">
      <c r="A48" s="45"/>
      <c r="B48" s="46" t="s">
        <v>109</v>
      </c>
      <c r="C48" s="47" t="s">
        <v>572</v>
      </c>
      <c r="D48" s="46" t="s">
        <v>108</v>
      </c>
      <c r="E48" s="48" t="s">
        <v>329</v>
      </c>
      <c r="F48" s="46"/>
      <c r="G48" s="49" t="s">
        <v>573</v>
      </c>
      <c r="H48" s="46" t="s">
        <v>574</v>
      </c>
      <c r="I48" s="46" t="s">
        <v>266</v>
      </c>
      <c r="J48" s="47" t="s">
        <v>575</v>
      </c>
      <c r="K48" s="50" t="s">
        <v>268</v>
      </c>
      <c r="L48" s="51" t="s">
        <v>108</v>
      </c>
      <c r="M48" s="52"/>
      <c r="N48" s="45" t="s">
        <v>372</v>
      </c>
      <c r="O48" s="45" t="s">
        <v>257</v>
      </c>
      <c r="P48" s="45" t="s">
        <v>576</v>
      </c>
      <c r="Q48" s="45" t="s">
        <v>576</v>
      </c>
      <c r="R48" s="52" t="s">
        <v>273</v>
      </c>
      <c r="S48" s="45" t="s">
        <v>577</v>
      </c>
      <c r="T48" s="45" t="s">
        <v>564</v>
      </c>
      <c r="U48" s="46"/>
    </row>
    <row r="49" spans="1:21" s="53" customFormat="1" ht="30" customHeight="1">
      <c r="A49" s="45"/>
      <c r="B49" s="46" t="s">
        <v>107</v>
      </c>
      <c r="C49" s="47" t="s">
        <v>578</v>
      </c>
      <c r="D49" s="46" t="s">
        <v>579</v>
      </c>
      <c r="E49" s="48" t="s">
        <v>329</v>
      </c>
      <c r="F49" s="46"/>
      <c r="G49" s="49" t="s">
        <v>580</v>
      </c>
      <c r="H49" s="46" t="s">
        <v>107</v>
      </c>
      <c r="I49" s="46" t="s">
        <v>266</v>
      </c>
      <c r="J49" s="47" t="s">
        <v>581</v>
      </c>
      <c r="K49" s="50" t="s">
        <v>268</v>
      </c>
      <c r="L49" s="51" t="s">
        <v>579</v>
      </c>
      <c r="M49" s="52"/>
      <c r="N49" s="45" t="s">
        <v>372</v>
      </c>
      <c r="O49" s="45" t="s">
        <v>373</v>
      </c>
      <c r="P49" s="45" t="s">
        <v>582</v>
      </c>
      <c r="Q49" s="45" t="s">
        <v>583</v>
      </c>
      <c r="R49" s="52" t="s">
        <v>376</v>
      </c>
      <c r="S49" s="45" t="s">
        <v>409</v>
      </c>
      <c r="T49" s="45" t="s">
        <v>262</v>
      </c>
      <c r="U49" s="46"/>
    </row>
    <row r="50" spans="1:21" s="53" customFormat="1" ht="30" customHeight="1">
      <c r="A50" s="45"/>
      <c r="B50" s="46" t="s">
        <v>106</v>
      </c>
      <c r="C50" s="47" t="s">
        <v>584</v>
      </c>
      <c r="D50" s="46" t="s">
        <v>585</v>
      </c>
      <c r="E50" s="48" t="s">
        <v>251</v>
      </c>
      <c r="F50" s="46"/>
      <c r="G50" s="49" t="s">
        <v>586</v>
      </c>
      <c r="H50" s="46" t="s">
        <v>106</v>
      </c>
      <c r="I50" s="46" t="s">
        <v>266</v>
      </c>
      <c r="J50" s="47" t="s">
        <v>587</v>
      </c>
      <c r="K50" s="50" t="s">
        <v>268</v>
      </c>
      <c r="L50" s="51" t="s">
        <v>585</v>
      </c>
      <c r="M50" s="52"/>
      <c r="N50" s="45" t="s">
        <v>372</v>
      </c>
      <c r="O50" s="45" t="s">
        <v>382</v>
      </c>
      <c r="P50" s="45" t="s">
        <v>588</v>
      </c>
      <c r="Q50" s="45" t="s">
        <v>589</v>
      </c>
      <c r="R50" s="52" t="s">
        <v>273</v>
      </c>
      <c r="S50" s="45" t="s">
        <v>326</v>
      </c>
      <c r="T50" s="45" t="s">
        <v>538</v>
      </c>
      <c r="U50" s="46"/>
    </row>
    <row r="51" spans="1:21" s="53" customFormat="1" ht="30" customHeight="1">
      <c r="A51" s="45"/>
      <c r="B51" s="46" t="s">
        <v>105</v>
      </c>
      <c r="C51" s="47" t="s">
        <v>590</v>
      </c>
      <c r="D51" s="46" t="s">
        <v>104</v>
      </c>
      <c r="E51" s="48" t="s">
        <v>379</v>
      </c>
      <c r="F51" s="46"/>
      <c r="G51" s="49" t="s">
        <v>591</v>
      </c>
      <c r="H51" s="46" t="s">
        <v>105</v>
      </c>
      <c r="I51" s="46" t="s">
        <v>266</v>
      </c>
      <c r="J51" s="47" t="s">
        <v>592</v>
      </c>
      <c r="K51" s="50" t="s">
        <v>268</v>
      </c>
      <c r="L51" s="51" t="s">
        <v>104</v>
      </c>
      <c r="M51" s="52"/>
      <c r="N51" s="45" t="s">
        <v>372</v>
      </c>
      <c r="O51" s="45" t="s">
        <v>382</v>
      </c>
      <c r="P51" s="45" t="s">
        <v>593</v>
      </c>
      <c r="Q51" s="45" t="s">
        <v>594</v>
      </c>
      <c r="R51" s="52" t="s">
        <v>376</v>
      </c>
      <c r="S51" s="45" t="s">
        <v>595</v>
      </c>
      <c r="T51" s="45" t="s">
        <v>262</v>
      </c>
      <c r="U51" s="46"/>
    </row>
    <row r="52" spans="1:21" s="53" customFormat="1" ht="30" customHeight="1">
      <c r="A52" s="45"/>
      <c r="B52" s="46" t="s">
        <v>103</v>
      </c>
      <c r="C52" s="47" t="s">
        <v>596</v>
      </c>
      <c r="D52" s="46" t="s">
        <v>597</v>
      </c>
      <c r="E52" s="48" t="s">
        <v>379</v>
      </c>
      <c r="F52" s="46"/>
      <c r="G52" s="49" t="s">
        <v>598</v>
      </c>
      <c r="H52" s="46" t="s">
        <v>103</v>
      </c>
      <c r="I52" s="46" t="s">
        <v>266</v>
      </c>
      <c r="J52" s="47" t="s">
        <v>405</v>
      </c>
      <c r="K52" s="50" t="s">
        <v>268</v>
      </c>
      <c r="L52" s="51" t="s">
        <v>597</v>
      </c>
      <c r="M52" s="52"/>
      <c r="N52" s="45" t="s">
        <v>372</v>
      </c>
      <c r="O52" s="45" t="s">
        <v>451</v>
      </c>
      <c r="P52" s="45" t="s">
        <v>599</v>
      </c>
      <c r="Q52" s="45" t="s">
        <v>600</v>
      </c>
      <c r="R52" s="52" t="s">
        <v>601</v>
      </c>
      <c r="S52" s="45" t="s">
        <v>409</v>
      </c>
      <c r="T52" s="45" t="s">
        <v>275</v>
      </c>
      <c r="U52" s="46"/>
    </row>
    <row r="53" spans="1:21" s="53" customFormat="1" ht="30" customHeight="1">
      <c r="A53" s="45"/>
      <c r="B53" s="46" t="s">
        <v>102</v>
      </c>
      <c r="C53" s="47" t="s">
        <v>602</v>
      </c>
      <c r="D53" s="46" t="s">
        <v>101</v>
      </c>
      <c r="E53" s="48" t="s">
        <v>329</v>
      </c>
      <c r="F53" s="46"/>
      <c r="G53" s="49" t="s">
        <v>603</v>
      </c>
      <c r="H53" s="46" t="s">
        <v>102</v>
      </c>
      <c r="I53" s="46" t="s">
        <v>266</v>
      </c>
      <c r="J53" s="47" t="s">
        <v>604</v>
      </c>
      <c r="K53" s="50" t="s">
        <v>268</v>
      </c>
      <c r="L53" s="51" t="s">
        <v>101</v>
      </c>
      <c r="M53" s="52"/>
      <c r="N53" s="45" t="s">
        <v>372</v>
      </c>
      <c r="O53" s="45" t="s">
        <v>390</v>
      </c>
      <c r="P53" s="45" t="s">
        <v>605</v>
      </c>
      <c r="Q53" s="45" t="s">
        <v>606</v>
      </c>
      <c r="R53" s="52" t="s">
        <v>376</v>
      </c>
      <c r="S53" s="45" t="s">
        <v>455</v>
      </c>
      <c r="T53" s="45" t="s">
        <v>275</v>
      </c>
      <c r="U53" s="46"/>
    </row>
    <row r="54" spans="1:21" s="53" customFormat="1" ht="30" customHeight="1">
      <c r="A54" s="45"/>
      <c r="B54" s="46" t="s">
        <v>100</v>
      </c>
      <c r="C54" s="47" t="s">
        <v>607</v>
      </c>
      <c r="D54" s="46" t="s">
        <v>99</v>
      </c>
      <c r="E54" s="48" t="s">
        <v>329</v>
      </c>
      <c r="F54" s="46"/>
      <c r="G54" s="49" t="s">
        <v>608</v>
      </c>
      <c r="H54" s="46" t="s">
        <v>100</v>
      </c>
      <c r="I54" s="46" t="s">
        <v>266</v>
      </c>
      <c r="J54" s="47" t="s">
        <v>609</v>
      </c>
      <c r="K54" s="50" t="s">
        <v>268</v>
      </c>
      <c r="L54" s="51" t="s">
        <v>99</v>
      </c>
      <c r="M54" s="52"/>
      <c r="N54" s="45" t="s">
        <v>372</v>
      </c>
      <c r="O54" s="45" t="s">
        <v>390</v>
      </c>
      <c r="P54" s="45" t="s">
        <v>605</v>
      </c>
      <c r="Q54" s="45" t="s">
        <v>610</v>
      </c>
      <c r="R54" s="52" t="s">
        <v>496</v>
      </c>
      <c r="S54" s="45" t="s">
        <v>611</v>
      </c>
      <c r="T54" s="45" t="s">
        <v>478</v>
      </c>
      <c r="U54" s="46"/>
    </row>
    <row r="55" spans="1:21" s="53" customFormat="1" ht="30" customHeight="1">
      <c r="A55" s="45"/>
      <c r="B55" s="46" t="s">
        <v>98</v>
      </c>
      <c r="C55" s="47" t="s">
        <v>612</v>
      </c>
      <c r="D55" s="46" t="s">
        <v>613</v>
      </c>
      <c r="E55" s="48" t="s">
        <v>251</v>
      </c>
      <c r="F55" s="46"/>
      <c r="G55" s="49" t="s">
        <v>614</v>
      </c>
      <c r="H55" s="46" t="s">
        <v>98</v>
      </c>
      <c r="I55" s="46" t="s">
        <v>266</v>
      </c>
      <c r="J55" s="47" t="s">
        <v>615</v>
      </c>
      <c r="K55" s="50" t="s">
        <v>268</v>
      </c>
      <c r="L55" s="51" t="s">
        <v>613</v>
      </c>
      <c r="M55" s="52"/>
      <c r="N55" s="45" t="s">
        <v>372</v>
      </c>
      <c r="O55" s="45" t="s">
        <v>382</v>
      </c>
      <c r="P55" s="45" t="s">
        <v>616</v>
      </c>
      <c r="Q55" s="45" t="s">
        <v>617</v>
      </c>
      <c r="R55" s="52" t="s">
        <v>273</v>
      </c>
      <c r="S55" s="45" t="s">
        <v>618</v>
      </c>
      <c r="T55" s="45" t="s">
        <v>538</v>
      </c>
      <c r="U55" s="46"/>
    </row>
    <row r="56" spans="1:21" s="53" customFormat="1" ht="30" customHeight="1">
      <c r="A56" s="45"/>
      <c r="B56" s="46" t="s">
        <v>97</v>
      </c>
      <c r="C56" s="47" t="s">
        <v>619</v>
      </c>
      <c r="D56" s="46" t="s">
        <v>620</v>
      </c>
      <c r="E56" s="48" t="s">
        <v>329</v>
      </c>
      <c r="F56" s="46"/>
      <c r="G56" s="49" t="s">
        <v>621</v>
      </c>
      <c r="H56" s="46" t="s">
        <v>97</v>
      </c>
      <c r="I56" s="46" t="s">
        <v>266</v>
      </c>
      <c r="J56" s="47" t="s">
        <v>622</v>
      </c>
      <c r="K56" s="50" t="s">
        <v>268</v>
      </c>
      <c r="L56" s="51" t="s">
        <v>620</v>
      </c>
      <c r="M56" s="52"/>
      <c r="N56" s="45" t="s">
        <v>372</v>
      </c>
      <c r="O56" s="45" t="s">
        <v>333</v>
      </c>
      <c r="P56" s="45" t="s">
        <v>623</v>
      </c>
      <c r="Q56" s="45" t="s">
        <v>624</v>
      </c>
      <c r="R56" s="52" t="s">
        <v>376</v>
      </c>
      <c r="S56" s="45" t="s">
        <v>625</v>
      </c>
      <c r="T56" s="45" t="s">
        <v>275</v>
      </c>
      <c r="U56" s="46"/>
    </row>
    <row r="57" spans="1:21" s="53" customFormat="1" ht="30" customHeight="1">
      <c r="A57" s="45"/>
      <c r="B57" s="46" t="s">
        <v>96</v>
      </c>
      <c r="C57" s="47" t="s">
        <v>626</v>
      </c>
      <c r="D57" s="46" t="s">
        <v>627</v>
      </c>
      <c r="E57" s="48" t="s">
        <v>329</v>
      </c>
      <c r="F57" s="46"/>
      <c r="G57" s="49" t="s">
        <v>628</v>
      </c>
      <c r="H57" s="46" t="s">
        <v>96</v>
      </c>
      <c r="I57" s="46" t="s">
        <v>266</v>
      </c>
      <c r="J57" s="47" t="s">
        <v>508</v>
      </c>
      <c r="K57" s="50" t="s">
        <v>268</v>
      </c>
      <c r="L57" s="51" t="s">
        <v>627</v>
      </c>
      <c r="M57" s="52"/>
      <c r="N57" s="45" t="s">
        <v>372</v>
      </c>
      <c r="O57" s="45" t="s">
        <v>382</v>
      </c>
      <c r="P57" s="45" t="s">
        <v>629</v>
      </c>
      <c r="Q57" s="45" t="s">
        <v>630</v>
      </c>
      <c r="R57" s="52" t="s">
        <v>400</v>
      </c>
      <c r="S57" s="45" t="s">
        <v>424</v>
      </c>
      <c r="T57" s="45" t="s">
        <v>275</v>
      </c>
      <c r="U57" s="46"/>
    </row>
    <row r="58" spans="1:21" s="53" customFormat="1" ht="30" customHeight="1">
      <c r="A58" s="45"/>
      <c r="B58" s="46" t="s">
        <v>95</v>
      </c>
      <c r="C58" s="47" t="s">
        <v>631</v>
      </c>
      <c r="D58" s="46" t="s">
        <v>632</v>
      </c>
      <c r="E58" s="48" t="s">
        <v>329</v>
      </c>
      <c r="F58" s="46"/>
      <c r="G58" s="49" t="s">
        <v>633</v>
      </c>
      <c r="H58" s="46" t="s">
        <v>95</v>
      </c>
      <c r="I58" s="46" t="s">
        <v>266</v>
      </c>
      <c r="J58" s="47" t="s">
        <v>634</v>
      </c>
      <c r="K58" s="50" t="s">
        <v>268</v>
      </c>
      <c r="L58" s="51" t="s">
        <v>632</v>
      </c>
      <c r="M58" s="52"/>
      <c r="N58" s="45" t="s">
        <v>635</v>
      </c>
      <c r="O58" s="45" t="s">
        <v>438</v>
      </c>
      <c r="P58" s="45" t="s">
        <v>636</v>
      </c>
      <c r="Q58" s="45" t="s">
        <v>637</v>
      </c>
      <c r="R58" s="52" t="s">
        <v>638</v>
      </c>
      <c r="S58" s="45" t="s">
        <v>639</v>
      </c>
      <c r="T58" s="45" t="s">
        <v>640</v>
      </c>
      <c r="U58" s="46"/>
    </row>
    <row r="59" spans="1:21" s="53" customFormat="1" ht="30" customHeight="1">
      <c r="A59" s="45"/>
      <c r="B59" s="46" t="s">
        <v>94</v>
      </c>
      <c r="C59" s="47" t="s">
        <v>641</v>
      </c>
      <c r="D59" s="46" t="s">
        <v>642</v>
      </c>
      <c r="E59" s="48" t="s">
        <v>379</v>
      </c>
      <c r="F59" s="46"/>
      <c r="G59" s="49" t="s">
        <v>643</v>
      </c>
      <c r="H59" s="46" t="s">
        <v>94</v>
      </c>
      <c r="I59" s="46" t="s">
        <v>266</v>
      </c>
      <c r="J59" s="47" t="s">
        <v>644</v>
      </c>
      <c r="K59" s="50" t="s">
        <v>268</v>
      </c>
      <c r="L59" s="51" t="s">
        <v>642</v>
      </c>
      <c r="M59" s="52"/>
      <c r="N59" s="45" t="s">
        <v>645</v>
      </c>
      <c r="O59" s="45" t="s">
        <v>438</v>
      </c>
      <c r="P59" s="45" t="s">
        <v>646</v>
      </c>
      <c r="Q59" s="45" t="s">
        <v>647</v>
      </c>
      <c r="R59" s="52" t="s">
        <v>648</v>
      </c>
      <c r="S59" s="45" t="s">
        <v>639</v>
      </c>
      <c r="T59" s="45" t="s">
        <v>640</v>
      </c>
      <c r="U59" s="46"/>
    </row>
    <row r="60" spans="1:21" s="53" customFormat="1" ht="30" customHeight="1">
      <c r="A60" s="45"/>
      <c r="B60" s="46" t="s">
        <v>93</v>
      </c>
      <c r="C60" s="47" t="s">
        <v>649</v>
      </c>
      <c r="D60" s="46" t="s">
        <v>92</v>
      </c>
      <c r="E60" s="48" t="s">
        <v>329</v>
      </c>
      <c r="F60" s="46"/>
      <c r="G60" s="49" t="s">
        <v>650</v>
      </c>
      <c r="H60" s="46" t="s">
        <v>93</v>
      </c>
      <c r="I60" s="46" t="s">
        <v>266</v>
      </c>
      <c r="J60" s="47" t="s">
        <v>651</v>
      </c>
      <c r="K60" s="50" t="s">
        <v>268</v>
      </c>
      <c r="L60" s="51" t="s">
        <v>92</v>
      </c>
      <c r="M60" s="52"/>
      <c r="N60" s="45" t="s">
        <v>652</v>
      </c>
      <c r="O60" s="45" t="s">
        <v>257</v>
      </c>
      <c r="P60" s="45" t="s">
        <v>653</v>
      </c>
      <c r="Q60" s="45" t="s">
        <v>654</v>
      </c>
      <c r="R60" s="52" t="s">
        <v>655</v>
      </c>
      <c r="S60" s="45" t="s">
        <v>656</v>
      </c>
      <c r="T60" s="45" t="s">
        <v>338</v>
      </c>
      <c r="U60" s="46"/>
    </row>
    <row r="61" spans="1:21" s="53" customFormat="1" ht="30" customHeight="1">
      <c r="A61" s="45"/>
      <c r="B61" s="46" t="s">
        <v>91</v>
      </c>
      <c r="C61" s="47" t="s">
        <v>657</v>
      </c>
      <c r="D61" s="46" t="s">
        <v>90</v>
      </c>
      <c r="E61" s="48" t="s">
        <v>329</v>
      </c>
      <c r="F61" s="46"/>
      <c r="G61" s="49" t="s">
        <v>658</v>
      </c>
      <c r="H61" s="46" t="s">
        <v>91</v>
      </c>
      <c r="I61" s="46" t="s">
        <v>266</v>
      </c>
      <c r="J61" s="47" t="s">
        <v>659</v>
      </c>
      <c r="K61" s="50" t="s">
        <v>268</v>
      </c>
      <c r="L61" s="51" t="s">
        <v>90</v>
      </c>
      <c r="M61" s="52"/>
      <c r="N61" s="45" t="s">
        <v>652</v>
      </c>
      <c r="O61" s="45" t="s">
        <v>280</v>
      </c>
      <c r="P61" s="45" t="s">
        <v>660</v>
      </c>
      <c r="Q61" s="45" t="s">
        <v>661</v>
      </c>
      <c r="R61" s="52" t="s">
        <v>655</v>
      </c>
      <c r="S61" s="45" t="s">
        <v>656</v>
      </c>
      <c r="T61" s="45" t="s">
        <v>338</v>
      </c>
      <c r="U61" s="46"/>
    </row>
    <row r="62" spans="1:21" s="53" customFormat="1" ht="30" customHeight="1">
      <c r="A62" s="45"/>
      <c r="B62" s="46" t="s">
        <v>89</v>
      </c>
      <c r="C62" s="47" t="s">
        <v>662</v>
      </c>
      <c r="D62" s="46" t="s">
        <v>663</v>
      </c>
      <c r="E62" s="48" t="s">
        <v>329</v>
      </c>
      <c r="F62" s="46"/>
      <c r="G62" s="49" t="s">
        <v>664</v>
      </c>
      <c r="H62" s="46" t="s">
        <v>89</v>
      </c>
      <c r="I62" s="46" t="s">
        <v>266</v>
      </c>
      <c r="J62" s="47" t="s">
        <v>665</v>
      </c>
      <c r="K62" s="50" t="s">
        <v>268</v>
      </c>
      <c r="L62" s="51" t="s">
        <v>663</v>
      </c>
      <c r="M62" s="52"/>
      <c r="N62" s="45" t="s">
        <v>666</v>
      </c>
      <c r="O62" s="45" t="s">
        <v>438</v>
      </c>
      <c r="P62" s="45" t="s">
        <v>667</v>
      </c>
      <c r="Q62" s="45" t="s">
        <v>667</v>
      </c>
      <c r="R62" s="52" t="s">
        <v>668</v>
      </c>
      <c r="S62" s="45" t="s">
        <v>669</v>
      </c>
      <c r="T62" s="45" t="s">
        <v>349</v>
      </c>
      <c r="U62" s="46"/>
    </row>
    <row r="63" spans="1:21" s="53" customFormat="1" ht="30" customHeight="1">
      <c r="A63" s="45"/>
      <c r="B63" s="46" t="s">
        <v>88</v>
      </c>
      <c r="C63" s="47" t="s">
        <v>670</v>
      </c>
      <c r="D63" s="46" t="s">
        <v>671</v>
      </c>
      <c r="E63" s="48" t="s">
        <v>379</v>
      </c>
      <c r="F63" s="46"/>
      <c r="G63" s="49" t="s">
        <v>672</v>
      </c>
      <c r="H63" s="46" t="s">
        <v>88</v>
      </c>
      <c r="I63" s="46" t="s">
        <v>266</v>
      </c>
      <c r="J63" s="47" t="s">
        <v>587</v>
      </c>
      <c r="K63" s="50" t="s">
        <v>268</v>
      </c>
      <c r="L63" s="51" t="s">
        <v>671</v>
      </c>
      <c r="M63" s="52"/>
      <c r="N63" s="45" t="s">
        <v>362</v>
      </c>
      <c r="O63" s="45" t="s">
        <v>257</v>
      </c>
      <c r="P63" s="45" t="s">
        <v>673</v>
      </c>
      <c r="Q63" s="45" t="s">
        <v>674</v>
      </c>
      <c r="R63" s="52" t="s">
        <v>675</v>
      </c>
      <c r="S63" s="45" t="s">
        <v>348</v>
      </c>
      <c r="T63" s="45" t="s">
        <v>676</v>
      </c>
      <c r="U63" s="46"/>
    </row>
    <row r="64" spans="1:21" s="53" customFormat="1" ht="30" customHeight="1">
      <c r="A64" s="45"/>
      <c r="B64" s="46" t="s">
        <v>87</v>
      </c>
      <c r="C64" s="47" t="s">
        <v>677</v>
      </c>
      <c r="D64" s="46" t="s">
        <v>86</v>
      </c>
      <c r="E64" s="48" t="s">
        <v>329</v>
      </c>
      <c r="F64" s="46"/>
      <c r="G64" s="49" t="s">
        <v>678</v>
      </c>
      <c r="H64" s="46" t="s">
        <v>87</v>
      </c>
      <c r="I64" s="46" t="s">
        <v>266</v>
      </c>
      <c r="J64" s="47" t="s">
        <v>679</v>
      </c>
      <c r="K64" s="50" t="s">
        <v>268</v>
      </c>
      <c r="L64" s="51" t="s">
        <v>86</v>
      </c>
      <c r="M64" s="52"/>
      <c r="N64" s="45" t="s">
        <v>680</v>
      </c>
      <c r="O64" s="45" t="s">
        <v>438</v>
      </c>
      <c r="P64" s="45" t="s">
        <v>681</v>
      </c>
      <c r="Q64" s="45" t="s">
        <v>682</v>
      </c>
      <c r="R64" s="52" t="s">
        <v>675</v>
      </c>
      <c r="S64" s="45" t="s">
        <v>683</v>
      </c>
      <c r="T64" s="45" t="s">
        <v>684</v>
      </c>
      <c r="U64" s="46"/>
    </row>
    <row r="65" spans="1:21" s="53" customFormat="1" ht="30" customHeight="1">
      <c r="A65" s="45"/>
      <c r="B65" s="46" t="s">
        <v>85</v>
      </c>
      <c r="C65" s="47" t="s">
        <v>685</v>
      </c>
      <c r="D65" s="46" t="s">
        <v>84</v>
      </c>
      <c r="E65" s="48" t="s">
        <v>329</v>
      </c>
      <c r="F65" s="46"/>
      <c r="G65" s="49" t="s">
        <v>686</v>
      </c>
      <c r="H65" s="46" t="s">
        <v>85</v>
      </c>
      <c r="I65" s="46" t="s">
        <v>266</v>
      </c>
      <c r="J65" s="47" t="s">
        <v>687</v>
      </c>
      <c r="K65" s="50" t="s">
        <v>268</v>
      </c>
      <c r="L65" s="51" t="s">
        <v>84</v>
      </c>
      <c r="M65" s="52"/>
      <c r="N65" s="45" t="s">
        <v>680</v>
      </c>
      <c r="O65" s="45" t="s">
        <v>438</v>
      </c>
      <c r="P65" s="45" t="s">
        <v>681</v>
      </c>
      <c r="Q65" s="45" t="s">
        <v>682</v>
      </c>
      <c r="R65" s="52" t="s">
        <v>675</v>
      </c>
      <c r="S65" s="45" t="s">
        <v>683</v>
      </c>
      <c r="T65" s="45" t="s">
        <v>684</v>
      </c>
      <c r="U65" s="46"/>
    </row>
    <row r="66" spans="1:21" s="53" customFormat="1" ht="30" customHeight="1">
      <c r="A66" s="45"/>
      <c r="B66" s="46" t="s">
        <v>83</v>
      </c>
      <c r="C66" s="47" t="s">
        <v>688</v>
      </c>
      <c r="D66" s="46" t="s">
        <v>82</v>
      </c>
      <c r="E66" s="48" t="s">
        <v>329</v>
      </c>
      <c r="F66" s="46"/>
      <c r="G66" s="49" t="s">
        <v>689</v>
      </c>
      <c r="H66" s="46" t="s">
        <v>83</v>
      </c>
      <c r="I66" s="46" t="s">
        <v>266</v>
      </c>
      <c r="J66" s="47" t="s">
        <v>690</v>
      </c>
      <c r="K66" s="50" t="s">
        <v>268</v>
      </c>
      <c r="L66" s="51" t="s">
        <v>82</v>
      </c>
      <c r="M66" s="52"/>
      <c r="N66" s="45" t="s">
        <v>691</v>
      </c>
      <c r="O66" s="45" t="s">
        <v>280</v>
      </c>
      <c r="P66" s="45" t="s">
        <v>692</v>
      </c>
      <c r="Q66" s="45" t="s">
        <v>693</v>
      </c>
      <c r="R66" s="52" t="s">
        <v>694</v>
      </c>
      <c r="S66" s="45" t="s">
        <v>639</v>
      </c>
      <c r="T66" s="45" t="s">
        <v>338</v>
      </c>
      <c r="U66" s="46"/>
    </row>
    <row r="67" spans="1:21" s="53" customFormat="1" ht="30" customHeight="1">
      <c r="A67" s="45"/>
      <c r="B67" s="46" t="s">
        <v>81</v>
      </c>
      <c r="C67" s="47" t="s">
        <v>695</v>
      </c>
      <c r="D67" s="46" t="s">
        <v>80</v>
      </c>
      <c r="E67" s="48" t="s">
        <v>329</v>
      </c>
      <c r="F67" s="46"/>
      <c r="G67" s="49" t="s">
        <v>696</v>
      </c>
      <c r="H67" s="46" t="s">
        <v>81</v>
      </c>
      <c r="I67" s="46" t="s">
        <v>266</v>
      </c>
      <c r="J67" s="47" t="s">
        <v>697</v>
      </c>
      <c r="K67" s="50" t="s">
        <v>268</v>
      </c>
      <c r="L67" s="51" t="s">
        <v>80</v>
      </c>
      <c r="M67" s="52"/>
      <c r="N67" s="45" t="s">
        <v>691</v>
      </c>
      <c r="O67" s="45" t="s">
        <v>280</v>
      </c>
      <c r="P67" s="45" t="s">
        <v>698</v>
      </c>
      <c r="Q67" s="45" t="s">
        <v>699</v>
      </c>
      <c r="R67" s="52" t="s">
        <v>638</v>
      </c>
      <c r="S67" s="45" t="s">
        <v>700</v>
      </c>
      <c r="T67" s="45" t="s">
        <v>640</v>
      </c>
      <c r="U67" s="46"/>
    </row>
    <row r="68" spans="1:21" s="53" customFormat="1" ht="30" customHeight="1">
      <c r="A68" s="45"/>
      <c r="B68" s="46" t="s">
        <v>79</v>
      </c>
      <c r="C68" s="47" t="s">
        <v>701</v>
      </c>
      <c r="D68" s="46" t="s">
        <v>78</v>
      </c>
      <c r="E68" s="48" t="s">
        <v>329</v>
      </c>
      <c r="F68" s="46"/>
      <c r="G68" s="49" t="s">
        <v>702</v>
      </c>
      <c r="H68" s="46" t="s">
        <v>79</v>
      </c>
      <c r="I68" s="46" t="s">
        <v>266</v>
      </c>
      <c r="J68" s="47" t="s">
        <v>587</v>
      </c>
      <c r="K68" s="50" t="s">
        <v>268</v>
      </c>
      <c r="L68" s="51" t="s">
        <v>78</v>
      </c>
      <c r="M68" s="52"/>
      <c r="N68" s="45" t="s">
        <v>703</v>
      </c>
      <c r="O68" s="45" t="s">
        <v>257</v>
      </c>
      <c r="P68" s="45" t="s">
        <v>704</v>
      </c>
      <c r="Q68" s="45" t="s">
        <v>705</v>
      </c>
      <c r="R68" s="52" t="s">
        <v>638</v>
      </c>
      <c r="S68" s="45" t="s">
        <v>706</v>
      </c>
      <c r="T68" s="45" t="s">
        <v>640</v>
      </c>
      <c r="U68" s="46"/>
    </row>
    <row r="69" spans="1:21" s="53" customFormat="1" ht="30" customHeight="1">
      <c r="A69" s="45"/>
      <c r="B69" s="46" t="s">
        <v>707</v>
      </c>
      <c r="C69" s="47" t="s">
        <v>708</v>
      </c>
      <c r="D69" s="46" t="s">
        <v>709</v>
      </c>
      <c r="E69" s="48" t="s">
        <v>329</v>
      </c>
      <c r="F69" s="46"/>
      <c r="G69" s="49" t="s">
        <v>710</v>
      </c>
      <c r="H69" s="46" t="s">
        <v>707</v>
      </c>
      <c r="I69" s="46" t="s">
        <v>266</v>
      </c>
      <c r="J69" s="47" t="s">
        <v>711</v>
      </c>
      <c r="K69" s="50" t="s">
        <v>268</v>
      </c>
      <c r="L69" s="51" t="s">
        <v>709</v>
      </c>
      <c r="M69" s="52"/>
      <c r="N69" s="45" t="s">
        <v>712</v>
      </c>
      <c r="O69" s="45" t="s">
        <v>270</v>
      </c>
      <c r="P69" s="45" t="s">
        <v>713</v>
      </c>
      <c r="Q69" s="45" t="s">
        <v>714</v>
      </c>
      <c r="R69" s="52" t="s">
        <v>408</v>
      </c>
      <c r="S69" s="45" t="s">
        <v>715</v>
      </c>
      <c r="T69" s="45" t="s">
        <v>262</v>
      </c>
      <c r="U69" s="46"/>
    </row>
    <row r="70" spans="1:21" s="53" customFormat="1" ht="30" customHeight="1">
      <c r="A70" s="45"/>
      <c r="B70" s="46" t="s">
        <v>76</v>
      </c>
      <c r="C70" s="47" t="s">
        <v>716</v>
      </c>
      <c r="D70" s="46" t="s">
        <v>717</v>
      </c>
      <c r="E70" s="48" t="s">
        <v>329</v>
      </c>
      <c r="F70" s="46"/>
      <c r="G70" s="49" t="s">
        <v>718</v>
      </c>
      <c r="H70" s="46" t="s">
        <v>76</v>
      </c>
      <c r="I70" s="46" t="s">
        <v>266</v>
      </c>
      <c r="J70" s="47" t="s">
        <v>719</v>
      </c>
      <c r="K70" s="50" t="s">
        <v>268</v>
      </c>
      <c r="L70" s="51" t="s">
        <v>717</v>
      </c>
      <c r="M70" s="52"/>
      <c r="N70" s="45" t="s">
        <v>720</v>
      </c>
      <c r="O70" s="45" t="s">
        <v>438</v>
      </c>
      <c r="P70" s="45" t="s">
        <v>721</v>
      </c>
      <c r="Q70" s="45" t="s">
        <v>722</v>
      </c>
      <c r="R70" s="52" t="s">
        <v>638</v>
      </c>
      <c r="S70" s="45" t="s">
        <v>639</v>
      </c>
      <c r="T70" s="45" t="s">
        <v>640</v>
      </c>
      <c r="U70" s="46"/>
    </row>
    <row r="71" spans="1:21" s="53" customFormat="1" ht="30" customHeight="1">
      <c r="A71" s="45"/>
      <c r="B71" s="46" t="s">
        <v>75</v>
      </c>
      <c r="C71" s="47" t="s">
        <v>723</v>
      </c>
      <c r="D71" s="46" t="s">
        <v>724</v>
      </c>
      <c r="E71" s="48" t="s">
        <v>379</v>
      </c>
      <c r="F71" s="46"/>
      <c r="G71" s="49" t="s">
        <v>725</v>
      </c>
      <c r="H71" s="46" t="s">
        <v>75</v>
      </c>
      <c r="I71" s="46" t="s">
        <v>266</v>
      </c>
      <c r="J71" s="47" t="s">
        <v>726</v>
      </c>
      <c r="K71" s="50" t="s">
        <v>268</v>
      </c>
      <c r="L71" s="51" t="s">
        <v>724</v>
      </c>
      <c r="M71" s="52"/>
      <c r="N71" s="45" t="s">
        <v>362</v>
      </c>
      <c r="O71" s="45" t="s">
        <v>280</v>
      </c>
      <c r="P71" s="45" t="s">
        <v>727</v>
      </c>
      <c r="Q71" s="45" t="s">
        <v>728</v>
      </c>
      <c r="R71" s="52" t="s">
        <v>729</v>
      </c>
      <c r="S71" s="45" t="s">
        <v>730</v>
      </c>
      <c r="T71" s="45" t="s">
        <v>684</v>
      </c>
      <c r="U71" s="46"/>
    </row>
    <row r="72" spans="1:21" s="53" customFormat="1" ht="30" customHeight="1">
      <c r="A72" s="45"/>
      <c r="B72" s="46" t="s">
        <v>74</v>
      </c>
      <c r="C72" s="47" t="s">
        <v>731</v>
      </c>
      <c r="D72" s="46" t="s">
        <v>732</v>
      </c>
      <c r="E72" s="48" t="s">
        <v>329</v>
      </c>
      <c r="F72" s="46"/>
      <c r="G72" s="49" t="s">
        <v>733</v>
      </c>
      <c r="H72" s="46" t="s">
        <v>74</v>
      </c>
      <c r="I72" s="46" t="s">
        <v>266</v>
      </c>
      <c r="J72" s="47" t="s">
        <v>604</v>
      </c>
      <c r="K72" s="50" t="s">
        <v>268</v>
      </c>
      <c r="L72" s="51" t="s">
        <v>732</v>
      </c>
      <c r="M72" s="52"/>
      <c r="N72" s="45" t="s">
        <v>362</v>
      </c>
      <c r="O72" s="45" t="s">
        <v>257</v>
      </c>
      <c r="P72" s="45" t="s">
        <v>734</v>
      </c>
      <c r="Q72" s="45" t="s">
        <v>735</v>
      </c>
      <c r="R72" s="52" t="s">
        <v>736</v>
      </c>
      <c r="S72" s="45" t="s">
        <v>348</v>
      </c>
      <c r="T72" s="45" t="s">
        <v>349</v>
      </c>
      <c r="U72" s="46"/>
    </row>
    <row r="73" spans="1:21" s="53" customFormat="1" ht="30" customHeight="1">
      <c r="A73" s="45"/>
      <c r="B73" s="46" t="s">
        <v>73</v>
      </c>
      <c r="C73" s="47" t="s">
        <v>737</v>
      </c>
      <c r="D73" s="46" t="s">
        <v>738</v>
      </c>
      <c r="E73" s="48" t="s">
        <v>739</v>
      </c>
      <c r="F73" s="46"/>
      <c r="G73" s="49" t="s">
        <v>740</v>
      </c>
      <c r="H73" s="46" t="s">
        <v>73</v>
      </c>
      <c r="I73" s="46" t="s">
        <v>266</v>
      </c>
      <c r="J73" s="47" t="s">
        <v>741</v>
      </c>
      <c r="K73" s="50" t="s">
        <v>268</v>
      </c>
      <c r="L73" s="51" t="s">
        <v>738</v>
      </c>
      <c r="M73" s="52"/>
      <c r="N73" s="45" t="s">
        <v>742</v>
      </c>
      <c r="O73" s="45" t="s">
        <v>333</v>
      </c>
      <c r="P73" s="45" t="s">
        <v>743</v>
      </c>
      <c r="Q73" s="45" t="s">
        <v>744</v>
      </c>
      <c r="R73" s="52" t="s">
        <v>736</v>
      </c>
      <c r="S73" s="45" t="s">
        <v>669</v>
      </c>
      <c r="T73" s="45" t="s">
        <v>745</v>
      </c>
      <c r="U73" s="46"/>
    </row>
    <row r="74" spans="1:21" s="53" customFormat="1" ht="30" customHeight="1">
      <c r="A74" s="45"/>
      <c r="B74" s="46" t="s">
        <v>72</v>
      </c>
      <c r="C74" s="47" t="s">
        <v>746</v>
      </c>
      <c r="D74" s="46" t="s">
        <v>71</v>
      </c>
      <c r="E74" s="48" t="s">
        <v>329</v>
      </c>
      <c r="F74" s="46"/>
      <c r="G74" s="49" t="s">
        <v>747</v>
      </c>
      <c r="H74" s="46" t="s">
        <v>72</v>
      </c>
      <c r="I74" s="46" t="s">
        <v>266</v>
      </c>
      <c r="J74" s="47" t="s">
        <v>748</v>
      </c>
      <c r="K74" s="50" t="s">
        <v>268</v>
      </c>
      <c r="L74" s="51" t="s">
        <v>71</v>
      </c>
      <c r="M74" s="52"/>
      <c r="N74" s="45">
        <v>0</v>
      </c>
      <c r="O74" s="45" t="s">
        <v>561</v>
      </c>
      <c r="P74" s="45" t="s">
        <v>749</v>
      </c>
      <c r="Q74" s="45" t="s">
        <v>750</v>
      </c>
      <c r="R74" s="52" t="s">
        <v>668</v>
      </c>
      <c r="S74" s="45" t="s">
        <v>730</v>
      </c>
      <c r="T74" s="45" t="s">
        <v>751</v>
      </c>
      <c r="U74" s="46"/>
    </row>
    <row r="75" spans="1:21" s="53" customFormat="1" ht="30" customHeight="1">
      <c r="A75" s="45"/>
      <c r="B75" s="46" t="s">
        <v>70</v>
      </c>
      <c r="C75" s="47" t="s">
        <v>752</v>
      </c>
      <c r="D75" s="46" t="s">
        <v>69</v>
      </c>
      <c r="E75" s="48" t="s">
        <v>329</v>
      </c>
      <c r="F75" s="46"/>
      <c r="G75" s="49" t="s">
        <v>753</v>
      </c>
      <c r="H75" s="46" t="s">
        <v>70</v>
      </c>
      <c r="I75" s="46" t="s">
        <v>266</v>
      </c>
      <c r="J75" s="47" t="s">
        <v>754</v>
      </c>
      <c r="K75" s="50" t="s">
        <v>268</v>
      </c>
      <c r="L75" s="51" t="s">
        <v>69</v>
      </c>
      <c r="M75" s="52"/>
      <c r="N75" s="45" t="s">
        <v>70</v>
      </c>
      <c r="O75" s="45" t="s">
        <v>270</v>
      </c>
      <c r="P75" s="45" t="s">
        <v>755</v>
      </c>
      <c r="Q75" s="45" t="s">
        <v>756</v>
      </c>
      <c r="R75" s="52" t="s">
        <v>729</v>
      </c>
      <c r="S75" s="45" t="s">
        <v>683</v>
      </c>
      <c r="T75" s="45" t="s">
        <v>349</v>
      </c>
      <c r="U75" s="46"/>
    </row>
    <row r="76" spans="1:21" s="53" customFormat="1" ht="30" customHeight="1">
      <c r="A76" s="45"/>
      <c r="B76" s="46" t="s">
        <v>68</v>
      </c>
      <c r="C76" s="47" t="s">
        <v>757</v>
      </c>
      <c r="D76" s="46" t="s">
        <v>67</v>
      </c>
      <c r="E76" s="48" t="s">
        <v>379</v>
      </c>
      <c r="F76" s="46"/>
      <c r="G76" s="49" t="s">
        <v>758</v>
      </c>
      <c r="H76" s="46" t="s">
        <v>68</v>
      </c>
      <c r="I76" s="46" t="s">
        <v>266</v>
      </c>
      <c r="J76" s="47" t="s">
        <v>759</v>
      </c>
      <c r="K76" s="50" t="s">
        <v>268</v>
      </c>
      <c r="L76" s="51" t="s">
        <v>67</v>
      </c>
      <c r="M76" s="52"/>
      <c r="N76" s="45" t="s">
        <v>68</v>
      </c>
      <c r="O76" s="45" t="s">
        <v>760</v>
      </c>
      <c r="P76" s="45" t="s">
        <v>761</v>
      </c>
      <c r="Q76" s="45" t="s">
        <v>762</v>
      </c>
      <c r="R76" s="52" t="s">
        <v>655</v>
      </c>
      <c r="S76" s="45" t="s">
        <v>763</v>
      </c>
      <c r="T76" s="45" t="s">
        <v>338</v>
      </c>
      <c r="U76" s="46"/>
    </row>
    <row r="77" spans="1:21" s="53" customFormat="1" ht="30" customHeight="1">
      <c r="A77" s="45"/>
      <c r="B77" s="46" t="s">
        <v>66</v>
      </c>
      <c r="C77" s="47" t="s">
        <v>764</v>
      </c>
      <c r="D77" s="46" t="s">
        <v>765</v>
      </c>
      <c r="E77" s="48" t="s">
        <v>329</v>
      </c>
      <c r="F77" s="46"/>
      <c r="G77" s="49" t="s">
        <v>766</v>
      </c>
      <c r="H77" s="46" t="s">
        <v>66</v>
      </c>
      <c r="I77" s="46" t="s">
        <v>266</v>
      </c>
      <c r="J77" s="47" t="s">
        <v>767</v>
      </c>
      <c r="K77" s="50" t="s">
        <v>268</v>
      </c>
      <c r="L77" s="51" t="s">
        <v>765</v>
      </c>
      <c r="M77" s="52"/>
      <c r="N77" s="45" t="s">
        <v>691</v>
      </c>
      <c r="O77" s="45" t="s">
        <v>438</v>
      </c>
      <c r="P77" s="45" t="s">
        <v>768</v>
      </c>
      <c r="Q77" s="45" t="s">
        <v>769</v>
      </c>
      <c r="R77" s="52" t="s">
        <v>770</v>
      </c>
      <c r="S77" s="45" t="s">
        <v>639</v>
      </c>
      <c r="T77" s="45" t="s">
        <v>338</v>
      </c>
      <c r="U77" s="46"/>
    </row>
    <row r="78" spans="1:21" s="53" customFormat="1" ht="30" customHeight="1">
      <c r="A78" s="45"/>
      <c r="B78" s="46" t="s">
        <v>65</v>
      </c>
      <c r="C78" s="47">
        <v>0</v>
      </c>
      <c r="D78" s="46" t="s">
        <v>64</v>
      </c>
      <c r="E78" s="48" t="s">
        <v>739</v>
      </c>
      <c r="F78" s="46"/>
      <c r="G78" s="49" t="s">
        <v>771</v>
      </c>
      <c r="H78" s="46" t="s">
        <v>65</v>
      </c>
      <c r="I78" s="46" t="s">
        <v>266</v>
      </c>
      <c r="J78" s="47" t="s">
        <v>772</v>
      </c>
      <c r="K78" s="50" t="s">
        <v>268</v>
      </c>
      <c r="L78" s="51" t="s">
        <v>64</v>
      </c>
      <c r="M78" s="52"/>
      <c r="N78" s="45" t="s">
        <v>362</v>
      </c>
      <c r="O78" s="45" t="s">
        <v>257</v>
      </c>
      <c r="P78" s="45" t="s">
        <v>773</v>
      </c>
      <c r="Q78" s="45" t="s">
        <v>774</v>
      </c>
      <c r="R78" s="52" t="s">
        <v>770</v>
      </c>
      <c r="S78" s="45" t="s">
        <v>775</v>
      </c>
      <c r="T78" s="45" t="s">
        <v>338</v>
      </c>
      <c r="U78" s="46"/>
    </row>
    <row r="79" spans="1:21" s="53" customFormat="1" ht="30" customHeight="1">
      <c r="A79" s="45"/>
      <c r="B79" s="46" t="s">
        <v>63</v>
      </c>
      <c r="C79" s="47">
        <v>0</v>
      </c>
      <c r="D79" s="46" t="s">
        <v>62</v>
      </c>
      <c r="E79" s="48" t="s">
        <v>329</v>
      </c>
      <c r="F79" s="46"/>
      <c r="G79" s="49" t="s">
        <v>776</v>
      </c>
      <c r="H79" s="46" t="s">
        <v>63</v>
      </c>
      <c r="I79" s="46" t="s">
        <v>266</v>
      </c>
      <c r="J79" s="47" t="s">
        <v>777</v>
      </c>
      <c r="K79" s="50" t="s">
        <v>268</v>
      </c>
      <c r="L79" s="51" t="s">
        <v>62</v>
      </c>
      <c r="M79" s="52"/>
      <c r="N79" s="45" t="s">
        <v>362</v>
      </c>
      <c r="O79" s="45" t="s">
        <v>257</v>
      </c>
      <c r="P79" s="45" t="s">
        <v>773</v>
      </c>
      <c r="Q79" s="45" t="s">
        <v>778</v>
      </c>
      <c r="R79" s="52" t="s">
        <v>779</v>
      </c>
      <c r="S79" s="45" t="s">
        <v>780</v>
      </c>
      <c r="T79" s="45" t="s">
        <v>262</v>
      </c>
      <c r="U79" s="46"/>
    </row>
    <row r="80" spans="1:21" s="53" customFormat="1" ht="30" customHeight="1">
      <c r="A80" s="45"/>
      <c r="B80" s="46" t="s">
        <v>61</v>
      </c>
      <c r="C80" s="47" t="s">
        <v>781</v>
      </c>
      <c r="D80" s="46" t="s">
        <v>782</v>
      </c>
      <c r="E80" s="48" t="s">
        <v>379</v>
      </c>
      <c r="F80" s="46"/>
      <c r="G80" s="49" t="s">
        <v>783</v>
      </c>
      <c r="H80" s="46" t="s">
        <v>61</v>
      </c>
      <c r="I80" s="46" t="s">
        <v>266</v>
      </c>
      <c r="J80" s="47" t="s">
        <v>560</v>
      </c>
      <c r="K80" s="50" t="s">
        <v>268</v>
      </c>
      <c r="L80" s="51" t="s">
        <v>782</v>
      </c>
      <c r="M80" s="52"/>
      <c r="N80" s="45" t="s">
        <v>65</v>
      </c>
      <c r="O80" s="45" t="s">
        <v>333</v>
      </c>
      <c r="P80" s="45" t="s">
        <v>784</v>
      </c>
      <c r="Q80" s="45" t="s">
        <v>785</v>
      </c>
      <c r="R80" s="52" t="s">
        <v>736</v>
      </c>
      <c r="S80" s="45" t="s">
        <v>669</v>
      </c>
      <c r="T80" s="45" t="s">
        <v>684</v>
      </c>
      <c r="U80" s="46"/>
    </row>
    <row r="81" spans="1:21" s="53" customFormat="1" ht="30" customHeight="1">
      <c r="A81" s="45"/>
      <c r="B81" s="46" t="s">
        <v>60</v>
      </c>
      <c r="C81" s="47" t="s">
        <v>786</v>
      </c>
      <c r="D81" s="46" t="s">
        <v>787</v>
      </c>
      <c r="E81" s="48" t="s">
        <v>329</v>
      </c>
      <c r="F81" s="46"/>
      <c r="G81" s="49" t="s">
        <v>788</v>
      </c>
      <c r="H81" s="46" t="s">
        <v>60</v>
      </c>
      <c r="I81" s="46" t="s">
        <v>266</v>
      </c>
      <c r="J81" s="47" t="s">
        <v>428</v>
      </c>
      <c r="K81" s="50" t="s">
        <v>268</v>
      </c>
      <c r="L81" s="51" t="s">
        <v>787</v>
      </c>
      <c r="M81" s="52"/>
      <c r="N81" s="45" t="s">
        <v>789</v>
      </c>
      <c r="O81" s="45" t="s">
        <v>270</v>
      </c>
      <c r="P81" s="45" t="s">
        <v>790</v>
      </c>
      <c r="Q81" s="45" t="s">
        <v>791</v>
      </c>
      <c r="R81" s="52" t="s">
        <v>792</v>
      </c>
      <c r="S81" s="45" t="s">
        <v>793</v>
      </c>
      <c r="T81" s="45" t="s">
        <v>275</v>
      </c>
      <c r="U81" s="46"/>
    </row>
    <row r="82" spans="1:21" s="53" customFormat="1" ht="30" customHeight="1">
      <c r="A82" s="45"/>
      <c r="B82" s="46" t="s">
        <v>59</v>
      </c>
      <c r="C82" s="47" t="s">
        <v>794</v>
      </c>
      <c r="D82" s="46" t="s">
        <v>58</v>
      </c>
      <c r="E82" s="48" t="s">
        <v>379</v>
      </c>
      <c r="F82" s="46"/>
      <c r="G82" s="49" t="s">
        <v>795</v>
      </c>
      <c r="H82" s="46" t="s">
        <v>59</v>
      </c>
      <c r="I82" s="46" t="s">
        <v>266</v>
      </c>
      <c r="J82" s="47" t="s">
        <v>796</v>
      </c>
      <c r="K82" s="50" t="s">
        <v>268</v>
      </c>
      <c r="L82" s="51" t="s">
        <v>58</v>
      </c>
      <c r="M82" s="52"/>
      <c r="N82" s="45" t="s">
        <v>59</v>
      </c>
      <c r="O82" s="45" t="s">
        <v>333</v>
      </c>
      <c r="P82" s="45" t="s">
        <v>797</v>
      </c>
      <c r="Q82" s="45" t="s">
        <v>798</v>
      </c>
      <c r="R82" s="52" t="s">
        <v>655</v>
      </c>
      <c r="S82" s="45" t="s">
        <v>799</v>
      </c>
      <c r="T82" s="45" t="s">
        <v>338</v>
      </c>
      <c r="U82" s="46"/>
    </row>
    <row r="83" spans="1:21" s="53" customFormat="1" ht="30" customHeight="1">
      <c r="A83" s="45"/>
      <c r="B83" s="46" t="s">
        <v>57</v>
      </c>
      <c r="C83" s="47" t="s">
        <v>800</v>
      </c>
      <c r="D83" s="46" t="s">
        <v>56</v>
      </c>
      <c r="E83" s="48" t="s">
        <v>801</v>
      </c>
      <c r="F83" s="46"/>
      <c r="G83" s="49" t="s">
        <v>802</v>
      </c>
      <c r="H83" s="46" t="s">
        <v>57</v>
      </c>
      <c r="I83" s="46" t="s">
        <v>266</v>
      </c>
      <c r="J83" s="47" t="s">
        <v>803</v>
      </c>
      <c r="K83" s="50" t="s">
        <v>268</v>
      </c>
      <c r="L83" s="51" t="s">
        <v>56</v>
      </c>
      <c r="M83" s="52"/>
      <c r="N83" s="45" t="s">
        <v>57</v>
      </c>
      <c r="O83" s="45" t="s">
        <v>270</v>
      </c>
      <c r="P83" s="45" t="s">
        <v>804</v>
      </c>
      <c r="Q83" s="45" t="s">
        <v>805</v>
      </c>
      <c r="R83" s="52" t="s">
        <v>668</v>
      </c>
      <c r="S83" s="45" t="s">
        <v>806</v>
      </c>
      <c r="T83" s="45" t="s">
        <v>349</v>
      </c>
      <c r="U83" s="46"/>
    </row>
    <row r="84" spans="1:21" s="53" customFormat="1" ht="30" customHeight="1">
      <c r="A84" s="45"/>
      <c r="B84" s="46" t="s">
        <v>55</v>
      </c>
      <c r="C84" s="47" t="s">
        <v>807</v>
      </c>
      <c r="D84" s="46" t="s">
        <v>808</v>
      </c>
      <c r="E84" s="48" t="s">
        <v>801</v>
      </c>
      <c r="F84" s="46"/>
      <c r="G84" s="49" t="s">
        <v>809</v>
      </c>
      <c r="H84" s="46" t="s">
        <v>55</v>
      </c>
      <c r="I84" s="46" t="s">
        <v>266</v>
      </c>
      <c r="J84" s="47" t="s">
        <v>810</v>
      </c>
      <c r="K84" s="50" t="s">
        <v>268</v>
      </c>
      <c r="L84" s="51" t="s">
        <v>808</v>
      </c>
      <c r="M84" s="52"/>
      <c r="N84" s="45" t="s">
        <v>57</v>
      </c>
      <c r="O84" s="45" t="s">
        <v>270</v>
      </c>
      <c r="P84" s="45" t="s">
        <v>804</v>
      </c>
      <c r="Q84" s="45" t="s">
        <v>811</v>
      </c>
      <c r="R84" s="52" t="s">
        <v>668</v>
      </c>
      <c r="S84" s="45" t="s">
        <v>812</v>
      </c>
      <c r="T84" s="45" t="s">
        <v>349</v>
      </c>
      <c r="U84" s="46"/>
    </row>
    <row r="85" spans="1:21" s="53" customFormat="1" ht="30" customHeight="1">
      <c r="A85" s="45"/>
      <c r="B85" s="46" t="s">
        <v>54</v>
      </c>
      <c r="C85" s="47" t="s">
        <v>813</v>
      </c>
      <c r="D85" s="46" t="s">
        <v>53</v>
      </c>
      <c r="E85" s="48" t="s">
        <v>329</v>
      </c>
      <c r="F85" s="46"/>
      <c r="G85" s="49" t="s">
        <v>814</v>
      </c>
      <c r="H85" s="46" t="s">
        <v>54</v>
      </c>
      <c r="I85" s="46" t="s">
        <v>266</v>
      </c>
      <c r="J85" s="47" t="s">
        <v>815</v>
      </c>
      <c r="K85" s="50" t="s">
        <v>268</v>
      </c>
      <c r="L85" s="51" t="s">
        <v>53</v>
      </c>
      <c r="M85" s="52"/>
      <c r="N85" s="45" t="s">
        <v>362</v>
      </c>
      <c r="O85" s="45" t="s">
        <v>816</v>
      </c>
      <c r="P85" s="45" t="s">
        <v>817</v>
      </c>
      <c r="Q85" s="45" t="s">
        <v>818</v>
      </c>
      <c r="R85" s="52" t="s">
        <v>729</v>
      </c>
      <c r="S85" s="45" t="s">
        <v>348</v>
      </c>
      <c r="T85" s="45" t="s">
        <v>349</v>
      </c>
      <c r="U85" s="46"/>
    </row>
    <row r="86" spans="1:21" s="53" customFormat="1" ht="30" customHeight="1">
      <c r="A86" s="45"/>
      <c r="B86" s="46" t="s">
        <v>52</v>
      </c>
      <c r="C86" s="47" t="s">
        <v>819</v>
      </c>
      <c r="D86" s="46" t="s">
        <v>51</v>
      </c>
      <c r="E86" s="48" t="s">
        <v>329</v>
      </c>
      <c r="F86" s="46"/>
      <c r="G86" s="49" t="s">
        <v>820</v>
      </c>
      <c r="H86" s="46" t="s">
        <v>52</v>
      </c>
      <c r="I86" s="46" t="s">
        <v>266</v>
      </c>
      <c r="J86" s="47" t="s">
        <v>821</v>
      </c>
      <c r="K86" s="50" t="s">
        <v>268</v>
      </c>
      <c r="L86" s="51" t="s">
        <v>51</v>
      </c>
      <c r="M86" s="52"/>
      <c r="N86" s="45" t="s">
        <v>362</v>
      </c>
      <c r="O86" s="45" t="s">
        <v>816</v>
      </c>
      <c r="P86" s="45" t="s">
        <v>817</v>
      </c>
      <c r="Q86" s="45" t="s">
        <v>818</v>
      </c>
      <c r="R86" s="52" t="s">
        <v>729</v>
      </c>
      <c r="S86" s="45" t="s">
        <v>348</v>
      </c>
      <c r="T86" s="45" t="s">
        <v>349</v>
      </c>
      <c r="U86" s="46"/>
    </row>
    <row r="87" spans="1:21" s="53" customFormat="1" ht="30" customHeight="1">
      <c r="A87" s="45"/>
      <c r="B87" s="46" t="s">
        <v>50</v>
      </c>
      <c r="C87" s="47" t="s">
        <v>822</v>
      </c>
      <c r="D87" s="46" t="s">
        <v>823</v>
      </c>
      <c r="E87" s="48" t="s">
        <v>379</v>
      </c>
      <c r="F87" s="46"/>
      <c r="G87" s="49" t="s">
        <v>824</v>
      </c>
      <c r="H87" s="46" t="s">
        <v>50</v>
      </c>
      <c r="I87" s="46" t="s">
        <v>266</v>
      </c>
      <c r="J87" s="47" t="s">
        <v>825</v>
      </c>
      <c r="K87" s="50" t="s">
        <v>268</v>
      </c>
      <c r="L87" s="51" t="s">
        <v>823</v>
      </c>
      <c r="M87" s="52"/>
      <c r="N87" s="45" t="s">
        <v>826</v>
      </c>
      <c r="O87" s="45" t="s">
        <v>280</v>
      </c>
      <c r="P87" s="45" t="s">
        <v>827</v>
      </c>
      <c r="Q87" s="45" t="s">
        <v>828</v>
      </c>
      <c r="R87" s="52" t="s">
        <v>736</v>
      </c>
      <c r="S87" s="45" t="s">
        <v>829</v>
      </c>
      <c r="T87" s="45" t="s">
        <v>349</v>
      </c>
      <c r="U87" s="46"/>
    </row>
    <row r="88" spans="1:21" s="53" customFormat="1" ht="30" customHeight="1">
      <c r="A88" s="45"/>
      <c r="B88" s="46" t="s">
        <v>49</v>
      </c>
      <c r="C88" s="47" t="s">
        <v>830</v>
      </c>
      <c r="D88" s="46" t="s">
        <v>48</v>
      </c>
      <c r="E88" s="48" t="s">
        <v>329</v>
      </c>
      <c r="F88" s="46"/>
      <c r="G88" s="49" t="s">
        <v>831</v>
      </c>
      <c r="H88" s="46" t="s">
        <v>49</v>
      </c>
      <c r="I88" s="46" t="s">
        <v>266</v>
      </c>
      <c r="J88" s="47" t="s">
        <v>832</v>
      </c>
      <c r="K88" s="50" t="s">
        <v>268</v>
      </c>
      <c r="L88" s="51" t="s">
        <v>48</v>
      </c>
      <c r="M88" s="52"/>
      <c r="N88" s="45" t="s">
        <v>49</v>
      </c>
      <c r="O88" s="45" t="s">
        <v>438</v>
      </c>
      <c r="P88" s="45" t="s">
        <v>833</v>
      </c>
      <c r="Q88" s="45" t="s">
        <v>834</v>
      </c>
      <c r="R88" s="52" t="s">
        <v>655</v>
      </c>
      <c r="S88" s="45" t="s">
        <v>835</v>
      </c>
      <c r="T88" s="45" t="s">
        <v>338</v>
      </c>
      <c r="U88" s="46"/>
    </row>
    <row r="89" spans="1:21" s="53" customFormat="1" ht="30" customHeight="1">
      <c r="A89" s="45"/>
      <c r="B89" s="46" t="s">
        <v>47</v>
      </c>
      <c r="C89" s="47" t="s">
        <v>836</v>
      </c>
      <c r="D89" s="46" t="s">
        <v>46</v>
      </c>
      <c r="E89" s="48" t="s">
        <v>379</v>
      </c>
      <c r="F89" s="46"/>
      <c r="G89" s="49" t="s">
        <v>837</v>
      </c>
      <c r="H89" s="46" t="s">
        <v>47</v>
      </c>
      <c r="I89" s="46" t="s">
        <v>266</v>
      </c>
      <c r="J89" s="47" t="s">
        <v>361</v>
      </c>
      <c r="K89" s="50" t="s">
        <v>268</v>
      </c>
      <c r="L89" s="51" t="s">
        <v>46</v>
      </c>
      <c r="M89" s="52"/>
      <c r="N89" s="45" t="s">
        <v>47</v>
      </c>
      <c r="O89" s="45" t="s">
        <v>760</v>
      </c>
      <c r="P89" s="45" t="s">
        <v>838</v>
      </c>
      <c r="Q89" s="45" t="s">
        <v>839</v>
      </c>
      <c r="R89" s="52" t="s">
        <v>675</v>
      </c>
      <c r="S89" s="45" t="s">
        <v>348</v>
      </c>
      <c r="T89" s="45" t="s">
        <v>349</v>
      </c>
      <c r="U89" s="46"/>
    </row>
    <row r="90" spans="1:21" s="53" customFormat="1" ht="30" customHeight="1">
      <c r="A90" s="45"/>
      <c r="B90" s="46" t="s">
        <v>45</v>
      </c>
      <c r="C90" s="47" t="s">
        <v>840</v>
      </c>
      <c r="D90" s="46" t="s">
        <v>841</v>
      </c>
      <c r="E90" s="48" t="s">
        <v>379</v>
      </c>
      <c r="F90" s="46"/>
      <c r="G90" s="49" t="s">
        <v>842</v>
      </c>
      <c r="H90" s="46" t="s">
        <v>45</v>
      </c>
      <c r="I90" s="46" t="s">
        <v>266</v>
      </c>
      <c r="J90" s="47" t="s">
        <v>843</v>
      </c>
      <c r="K90" s="50" t="s">
        <v>268</v>
      </c>
      <c r="L90" s="51" t="s">
        <v>841</v>
      </c>
      <c r="M90" s="52"/>
      <c r="N90" s="45" t="s">
        <v>45</v>
      </c>
      <c r="O90" s="45" t="s">
        <v>438</v>
      </c>
      <c r="P90" s="45" t="s">
        <v>844</v>
      </c>
      <c r="Q90" s="45" t="s">
        <v>845</v>
      </c>
      <c r="R90" s="52" t="s">
        <v>536</v>
      </c>
      <c r="S90" s="45" t="s">
        <v>846</v>
      </c>
      <c r="T90" s="45" t="s">
        <v>847</v>
      </c>
      <c r="U90" s="46"/>
    </row>
    <row r="91" spans="1:21" s="53" customFormat="1" ht="30" customHeight="1">
      <c r="A91" s="45"/>
      <c r="B91" s="46" t="s">
        <v>44</v>
      </c>
      <c r="C91" s="47" t="s">
        <v>848</v>
      </c>
      <c r="D91" s="46" t="s">
        <v>849</v>
      </c>
      <c r="E91" s="48" t="s">
        <v>379</v>
      </c>
      <c r="F91" s="46"/>
      <c r="G91" s="49" t="s">
        <v>850</v>
      </c>
      <c r="H91" s="46" t="s">
        <v>44</v>
      </c>
      <c r="I91" s="46" t="s">
        <v>266</v>
      </c>
      <c r="J91" s="47" t="s">
        <v>851</v>
      </c>
      <c r="K91" s="50" t="s">
        <v>268</v>
      </c>
      <c r="L91" s="51" t="s">
        <v>849</v>
      </c>
      <c r="M91" s="52"/>
      <c r="N91" s="45" t="s">
        <v>45</v>
      </c>
      <c r="O91" s="45" t="s">
        <v>438</v>
      </c>
      <c r="P91" s="45" t="s">
        <v>844</v>
      </c>
      <c r="Q91" s="45" t="s">
        <v>852</v>
      </c>
      <c r="R91" s="52" t="s">
        <v>356</v>
      </c>
      <c r="S91" s="45" t="s">
        <v>853</v>
      </c>
      <c r="T91" s="45" t="s">
        <v>854</v>
      </c>
      <c r="U91" s="46"/>
    </row>
    <row r="92" spans="1:21" s="53" customFormat="1" ht="30" customHeight="1">
      <c r="A92" s="45"/>
      <c r="B92" s="46" t="s">
        <v>43</v>
      </c>
      <c r="C92" s="47" t="s">
        <v>855</v>
      </c>
      <c r="D92" s="46" t="s">
        <v>42</v>
      </c>
      <c r="E92" s="48" t="s">
        <v>379</v>
      </c>
      <c r="F92" s="46"/>
      <c r="G92" s="49" t="s">
        <v>856</v>
      </c>
      <c r="H92" s="46" t="s">
        <v>43</v>
      </c>
      <c r="I92" s="46" t="s">
        <v>266</v>
      </c>
      <c r="J92" s="47" t="s">
        <v>857</v>
      </c>
      <c r="K92" s="50" t="s">
        <v>268</v>
      </c>
      <c r="L92" s="51" t="s">
        <v>42</v>
      </c>
      <c r="M92" s="52"/>
      <c r="N92" s="45" t="s">
        <v>691</v>
      </c>
      <c r="O92" s="45" t="s">
        <v>257</v>
      </c>
      <c r="P92" s="45" t="s">
        <v>858</v>
      </c>
      <c r="Q92" s="45" t="s">
        <v>859</v>
      </c>
      <c r="R92" s="52" t="s">
        <v>860</v>
      </c>
      <c r="S92" s="45" t="s">
        <v>861</v>
      </c>
      <c r="T92" s="45" t="s">
        <v>564</v>
      </c>
      <c r="U92" s="46"/>
    </row>
    <row r="93" spans="1:21" s="53" customFormat="1" ht="30" customHeight="1">
      <c r="A93" s="45"/>
      <c r="B93" s="46" t="s">
        <v>41</v>
      </c>
      <c r="C93" s="47" t="s">
        <v>862</v>
      </c>
      <c r="D93" s="46" t="s">
        <v>40</v>
      </c>
      <c r="E93" s="48" t="s">
        <v>329</v>
      </c>
      <c r="F93" s="46"/>
      <c r="G93" s="49" t="s">
        <v>863</v>
      </c>
      <c r="H93" s="46" t="s">
        <v>41</v>
      </c>
      <c r="I93" s="46" t="s">
        <v>266</v>
      </c>
      <c r="J93" s="47" t="s">
        <v>864</v>
      </c>
      <c r="K93" s="50" t="s">
        <v>268</v>
      </c>
      <c r="L93" s="51" t="s">
        <v>40</v>
      </c>
      <c r="M93" s="52"/>
      <c r="N93" s="45" t="s">
        <v>865</v>
      </c>
      <c r="O93" s="45" t="s">
        <v>333</v>
      </c>
      <c r="P93" s="45" t="s">
        <v>866</v>
      </c>
      <c r="Q93" s="45" t="s">
        <v>867</v>
      </c>
      <c r="R93" s="52" t="s">
        <v>860</v>
      </c>
      <c r="S93" s="45" t="s">
        <v>868</v>
      </c>
      <c r="T93" s="45" t="s">
        <v>498</v>
      </c>
      <c r="U93" s="46"/>
    </row>
    <row r="94" spans="1:21" s="53" customFormat="1" ht="30" customHeight="1">
      <c r="A94" s="45"/>
      <c r="B94" s="46" t="s">
        <v>39</v>
      </c>
      <c r="C94" s="47" t="s">
        <v>869</v>
      </c>
      <c r="D94" s="46" t="s">
        <v>870</v>
      </c>
      <c r="E94" s="48" t="s">
        <v>329</v>
      </c>
      <c r="F94" s="46"/>
      <c r="G94" s="49" t="s">
        <v>871</v>
      </c>
      <c r="H94" s="46" t="s">
        <v>39</v>
      </c>
      <c r="I94" s="46" t="s">
        <v>266</v>
      </c>
      <c r="J94" s="47" t="s">
        <v>501</v>
      </c>
      <c r="K94" s="50" t="s">
        <v>268</v>
      </c>
      <c r="L94" s="51" t="s">
        <v>870</v>
      </c>
      <c r="M94" s="52"/>
      <c r="N94" s="45" t="s">
        <v>39</v>
      </c>
      <c r="O94" s="45" t="s">
        <v>270</v>
      </c>
      <c r="P94" s="45" t="s">
        <v>298</v>
      </c>
      <c r="Q94" s="45" t="s">
        <v>299</v>
      </c>
      <c r="R94" s="52" t="s">
        <v>336</v>
      </c>
      <c r="S94" s="45" t="s">
        <v>639</v>
      </c>
      <c r="T94" s="45" t="s">
        <v>640</v>
      </c>
      <c r="U94" s="46"/>
    </row>
    <row r="95" spans="1:21" s="53" customFormat="1" ht="30" customHeight="1">
      <c r="A95" s="45"/>
      <c r="B95" s="46" t="s">
        <v>38</v>
      </c>
      <c r="C95" s="47" t="s">
        <v>872</v>
      </c>
      <c r="D95" s="46" t="s">
        <v>873</v>
      </c>
      <c r="E95" s="48" t="s">
        <v>329</v>
      </c>
      <c r="F95" s="46"/>
      <c r="G95" s="49" t="s">
        <v>874</v>
      </c>
      <c r="H95" s="46" t="s">
        <v>38</v>
      </c>
      <c r="I95" s="46" t="s">
        <v>266</v>
      </c>
      <c r="J95" s="47" t="s">
        <v>875</v>
      </c>
      <c r="K95" s="50" t="s">
        <v>268</v>
      </c>
      <c r="L95" s="51" t="s">
        <v>873</v>
      </c>
      <c r="M95" s="52"/>
      <c r="N95" s="45" t="s">
        <v>876</v>
      </c>
      <c r="O95" s="45" t="s">
        <v>877</v>
      </c>
      <c r="P95" s="45" t="s">
        <v>878</v>
      </c>
      <c r="Q95" s="45" t="s">
        <v>879</v>
      </c>
      <c r="R95" s="52" t="s">
        <v>880</v>
      </c>
      <c r="S95" s="45" t="s">
        <v>881</v>
      </c>
      <c r="T95" s="45" t="s">
        <v>882</v>
      </c>
      <c r="U95" s="46"/>
    </row>
    <row r="96" spans="1:21" s="53" customFormat="1" ht="30" customHeight="1">
      <c r="A96" s="45"/>
      <c r="B96" s="46" t="s">
        <v>37</v>
      </c>
      <c r="C96" s="47" t="s">
        <v>883</v>
      </c>
      <c r="D96" s="46" t="s">
        <v>884</v>
      </c>
      <c r="E96" s="48" t="s">
        <v>329</v>
      </c>
      <c r="F96" s="46"/>
      <c r="G96" s="49" t="s">
        <v>885</v>
      </c>
      <c r="H96" s="46" t="s">
        <v>37</v>
      </c>
      <c r="I96" s="46" t="s">
        <v>266</v>
      </c>
      <c r="J96" s="47" t="s">
        <v>886</v>
      </c>
      <c r="K96" s="50" t="s">
        <v>268</v>
      </c>
      <c r="L96" s="51" t="s">
        <v>884</v>
      </c>
      <c r="M96" s="52"/>
      <c r="N96" s="45" t="s">
        <v>887</v>
      </c>
      <c r="O96" s="45" t="s">
        <v>333</v>
      </c>
      <c r="P96" s="45" t="s">
        <v>888</v>
      </c>
      <c r="Q96" s="45" t="s">
        <v>889</v>
      </c>
      <c r="R96" s="52" t="s">
        <v>890</v>
      </c>
      <c r="S96" s="45" t="s">
        <v>891</v>
      </c>
      <c r="T96" s="45" t="s">
        <v>892</v>
      </c>
      <c r="U96" s="46"/>
    </row>
    <row r="97" spans="1:21" s="53" customFormat="1" ht="30" customHeight="1">
      <c r="A97" s="45"/>
      <c r="B97" s="46" t="s">
        <v>36</v>
      </c>
      <c r="C97" s="47" t="s">
        <v>893</v>
      </c>
      <c r="D97" s="46" t="s">
        <v>894</v>
      </c>
      <c r="E97" s="48" t="s">
        <v>251</v>
      </c>
      <c r="F97" s="46"/>
      <c r="G97" s="49" t="s">
        <v>895</v>
      </c>
      <c r="H97" s="46" t="s">
        <v>36</v>
      </c>
      <c r="I97" s="46" t="s">
        <v>266</v>
      </c>
      <c r="J97" s="47" t="s">
        <v>896</v>
      </c>
      <c r="K97" s="50" t="s">
        <v>268</v>
      </c>
      <c r="L97" s="51" t="s">
        <v>894</v>
      </c>
      <c r="M97" s="52"/>
      <c r="N97" s="45" t="s">
        <v>897</v>
      </c>
      <c r="O97" s="45" t="s">
        <v>898</v>
      </c>
      <c r="P97" s="45" t="s">
        <v>899</v>
      </c>
      <c r="Q97" s="45" t="s">
        <v>900</v>
      </c>
      <c r="R97" s="52" t="s">
        <v>901</v>
      </c>
      <c r="S97" s="45" t="s">
        <v>902</v>
      </c>
      <c r="T97" s="45" t="s">
        <v>903</v>
      </c>
      <c r="U97" s="46"/>
    </row>
    <row r="98" spans="1:21" s="53" customFormat="1" ht="30" customHeight="1">
      <c r="A98" s="45"/>
      <c r="B98" s="46" t="s">
        <v>35</v>
      </c>
      <c r="C98" s="47" t="s">
        <v>904</v>
      </c>
      <c r="D98" s="46" t="s">
        <v>905</v>
      </c>
      <c r="E98" s="48" t="s">
        <v>379</v>
      </c>
      <c r="F98" s="46"/>
      <c r="G98" s="49" t="s">
        <v>906</v>
      </c>
      <c r="H98" s="46" t="s">
        <v>35</v>
      </c>
      <c r="I98" s="46" t="s">
        <v>266</v>
      </c>
      <c r="J98" s="47" t="s">
        <v>907</v>
      </c>
      <c r="K98" s="50" t="s">
        <v>268</v>
      </c>
      <c r="L98" s="51" t="s">
        <v>905</v>
      </c>
      <c r="M98" s="52"/>
      <c r="N98" s="45" t="s">
        <v>35</v>
      </c>
      <c r="O98" s="45" t="s">
        <v>333</v>
      </c>
      <c r="P98" s="45" t="s">
        <v>908</v>
      </c>
      <c r="Q98" s="45" t="s">
        <v>909</v>
      </c>
      <c r="R98" s="52" t="s">
        <v>910</v>
      </c>
      <c r="S98" s="45" t="s">
        <v>911</v>
      </c>
      <c r="T98" s="45" t="s">
        <v>912</v>
      </c>
      <c r="U98" s="46"/>
    </row>
    <row r="99" spans="1:21" s="53" customFormat="1" ht="30" customHeight="1">
      <c r="A99" s="45"/>
      <c r="B99" s="46" t="s">
        <v>34</v>
      </c>
      <c r="C99" s="47" t="s">
        <v>913</v>
      </c>
      <c r="D99" s="46" t="s">
        <v>914</v>
      </c>
      <c r="E99" s="48">
        <v>0</v>
      </c>
      <c r="F99" s="46"/>
      <c r="G99" s="49" t="s">
        <v>915</v>
      </c>
      <c r="H99" s="46" t="s">
        <v>34</v>
      </c>
      <c r="I99" s="46" t="s">
        <v>266</v>
      </c>
      <c r="J99" s="47" t="s">
        <v>916</v>
      </c>
      <c r="K99" s="50" t="s">
        <v>268</v>
      </c>
      <c r="L99" s="51" t="s">
        <v>914</v>
      </c>
      <c r="M99" s="52"/>
      <c r="N99" s="45" t="s">
        <v>362</v>
      </c>
      <c r="O99" s="45" t="s">
        <v>333</v>
      </c>
      <c r="P99" s="45" t="s">
        <v>917</v>
      </c>
      <c r="Q99" s="45" t="s">
        <v>918</v>
      </c>
      <c r="R99" s="52" t="s">
        <v>273</v>
      </c>
      <c r="S99" s="45" t="s">
        <v>919</v>
      </c>
      <c r="T99" s="45" t="s">
        <v>275</v>
      </c>
      <c r="U99" s="46"/>
    </row>
    <row r="100" spans="1:21" s="53" customFormat="1" ht="30" customHeight="1">
      <c r="A100" s="45"/>
      <c r="B100" s="46" t="s">
        <v>33</v>
      </c>
      <c r="C100" s="47" t="s">
        <v>920</v>
      </c>
      <c r="D100" s="46" t="s">
        <v>32</v>
      </c>
      <c r="E100" s="48" t="s">
        <v>329</v>
      </c>
      <c r="F100" s="46"/>
      <c r="G100" s="49" t="s">
        <v>921</v>
      </c>
      <c r="H100" s="46" t="s">
        <v>33</v>
      </c>
      <c r="I100" s="46" t="s">
        <v>266</v>
      </c>
      <c r="J100" s="47" t="s">
        <v>922</v>
      </c>
      <c r="K100" s="50" t="s">
        <v>268</v>
      </c>
      <c r="L100" s="51" t="s">
        <v>32</v>
      </c>
      <c r="M100" s="52"/>
      <c r="N100" s="45" t="s">
        <v>362</v>
      </c>
      <c r="O100" s="45" t="s">
        <v>333</v>
      </c>
      <c r="P100" s="45" t="s">
        <v>917</v>
      </c>
      <c r="Q100" s="45" t="s">
        <v>918</v>
      </c>
      <c r="R100" s="52" t="s">
        <v>273</v>
      </c>
      <c r="S100" s="45" t="s">
        <v>923</v>
      </c>
      <c r="T100" s="45" t="s">
        <v>275</v>
      </c>
      <c r="U100" s="46"/>
    </row>
    <row r="101" spans="1:21" s="53" customFormat="1" ht="30" customHeight="1">
      <c r="A101" s="45"/>
      <c r="B101" s="46" t="s">
        <v>31</v>
      </c>
      <c r="C101" s="47" t="s">
        <v>924</v>
      </c>
      <c r="D101" s="46" t="s">
        <v>925</v>
      </c>
      <c r="E101" s="48" t="s">
        <v>329</v>
      </c>
      <c r="F101" s="46"/>
      <c r="G101" s="49" t="s">
        <v>926</v>
      </c>
      <c r="H101" s="46" t="s">
        <v>31</v>
      </c>
      <c r="I101" s="46" t="s">
        <v>266</v>
      </c>
      <c r="J101" s="47" t="s">
        <v>927</v>
      </c>
      <c r="K101" s="50" t="s">
        <v>268</v>
      </c>
      <c r="L101" s="51" t="s">
        <v>925</v>
      </c>
      <c r="M101" s="52"/>
      <c r="N101" s="45" t="s">
        <v>928</v>
      </c>
      <c r="O101" s="45" t="s">
        <v>438</v>
      </c>
      <c r="P101" s="45" t="s">
        <v>929</v>
      </c>
      <c r="Q101" s="45" t="s">
        <v>930</v>
      </c>
      <c r="R101" s="52" t="s">
        <v>931</v>
      </c>
      <c r="S101" s="45" t="s">
        <v>932</v>
      </c>
      <c r="T101" s="45" t="s">
        <v>933</v>
      </c>
      <c r="U101" s="46"/>
    </row>
    <row r="102" spans="1:21" s="53" customFormat="1" ht="30" customHeight="1">
      <c r="A102" s="45"/>
      <c r="B102" s="46" t="s">
        <v>30</v>
      </c>
      <c r="C102" s="47" t="s">
        <v>934</v>
      </c>
      <c r="D102" s="46" t="s">
        <v>29</v>
      </c>
      <c r="E102" s="48" t="s">
        <v>329</v>
      </c>
      <c r="F102" s="46"/>
      <c r="G102" s="49" t="s">
        <v>935</v>
      </c>
      <c r="H102" s="46" t="s">
        <v>30</v>
      </c>
      <c r="I102" s="46" t="s">
        <v>266</v>
      </c>
      <c r="J102" s="47" t="s">
        <v>936</v>
      </c>
      <c r="K102" s="50" t="s">
        <v>268</v>
      </c>
      <c r="L102" s="51" t="s">
        <v>29</v>
      </c>
      <c r="M102" s="52"/>
      <c r="N102" s="45" t="s">
        <v>937</v>
      </c>
      <c r="O102" s="45" t="s">
        <v>938</v>
      </c>
      <c r="P102" s="45" t="s">
        <v>939</v>
      </c>
      <c r="Q102" s="45" t="s">
        <v>940</v>
      </c>
      <c r="R102" s="52" t="s">
        <v>376</v>
      </c>
      <c r="S102" s="45" t="s">
        <v>455</v>
      </c>
      <c r="T102" s="45" t="s">
        <v>262</v>
      </c>
      <c r="U102" s="46"/>
    </row>
    <row r="103" spans="1:21" s="53" customFormat="1" ht="30" customHeight="1">
      <c r="A103" s="45"/>
      <c r="B103" s="46" t="s">
        <v>941</v>
      </c>
      <c r="C103" s="47" t="s">
        <v>942</v>
      </c>
      <c r="D103" s="46" t="s">
        <v>28</v>
      </c>
      <c r="E103" s="48" t="s">
        <v>329</v>
      </c>
      <c r="F103" s="46"/>
      <c r="G103" s="49" t="s">
        <v>943</v>
      </c>
      <c r="H103" s="46" t="s">
        <v>941</v>
      </c>
      <c r="I103" s="46" t="s">
        <v>266</v>
      </c>
      <c r="J103" s="47" t="s">
        <v>944</v>
      </c>
      <c r="K103" s="50" t="s">
        <v>268</v>
      </c>
      <c r="L103" s="51" t="s">
        <v>28</v>
      </c>
      <c r="M103" s="52"/>
      <c r="N103" s="45" t="s">
        <v>937</v>
      </c>
      <c r="O103" s="45" t="s">
        <v>938</v>
      </c>
      <c r="P103" s="45" t="s">
        <v>945</v>
      </c>
      <c r="Q103" s="45" t="s">
        <v>946</v>
      </c>
      <c r="R103" s="52" t="s">
        <v>947</v>
      </c>
      <c r="S103" s="45" t="s">
        <v>948</v>
      </c>
      <c r="T103" s="45" t="s">
        <v>564</v>
      </c>
      <c r="U103" s="46"/>
    </row>
    <row r="104" spans="1:21" s="53" customFormat="1" ht="30" customHeight="1">
      <c r="A104" s="45"/>
      <c r="B104" s="46" t="s">
        <v>27</v>
      </c>
      <c r="C104" s="47" t="s">
        <v>949</v>
      </c>
      <c r="D104" s="46" t="s">
        <v>950</v>
      </c>
      <c r="E104" s="48" t="s">
        <v>379</v>
      </c>
      <c r="F104" s="46"/>
      <c r="G104" s="49" t="s">
        <v>951</v>
      </c>
      <c r="H104" s="46" t="s">
        <v>27</v>
      </c>
      <c r="I104" s="46" t="s">
        <v>266</v>
      </c>
      <c r="J104" s="47" t="s">
        <v>952</v>
      </c>
      <c r="K104" s="50" t="s">
        <v>268</v>
      </c>
      <c r="L104" s="51" t="s">
        <v>950</v>
      </c>
      <c r="M104" s="52"/>
      <c r="N104" s="45" t="s">
        <v>953</v>
      </c>
      <c r="O104" s="45" t="s">
        <v>257</v>
      </c>
      <c r="P104" s="45" t="s">
        <v>954</v>
      </c>
      <c r="Q104" s="45" t="s">
        <v>955</v>
      </c>
      <c r="R104" s="52" t="s">
        <v>400</v>
      </c>
      <c r="S104" s="45" t="s">
        <v>956</v>
      </c>
      <c r="T104" s="45" t="s">
        <v>275</v>
      </c>
      <c r="U104" s="46"/>
    </row>
    <row r="105" spans="1:21" s="53" customFormat="1" ht="30" customHeight="1">
      <c r="A105" s="45"/>
      <c r="B105" s="46" t="s">
        <v>26</v>
      </c>
      <c r="C105" s="47" t="s">
        <v>957</v>
      </c>
      <c r="D105" s="46" t="s">
        <v>25</v>
      </c>
      <c r="E105" s="48" t="s">
        <v>379</v>
      </c>
      <c r="F105" s="46"/>
      <c r="G105" s="49" t="s">
        <v>958</v>
      </c>
      <c r="H105" s="46" t="s">
        <v>26</v>
      </c>
      <c r="I105" s="46" t="s">
        <v>266</v>
      </c>
      <c r="J105" s="47" t="s">
        <v>412</v>
      </c>
      <c r="K105" s="50" t="s">
        <v>268</v>
      </c>
      <c r="L105" s="51" t="s">
        <v>25</v>
      </c>
      <c r="M105" s="52"/>
      <c r="N105" s="45" t="s">
        <v>953</v>
      </c>
      <c r="O105" s="45" t="s">
        <v>257</v>
      </c>
      <c r="P105" s="45" t="s">
        <v>959</v>
      </c>
      <c r="Q105" s="45" t="s">
        <v>960</v>
      </c>
      <c r="R105" s="52" t="s">
        <v>961</v>
      </c>
      <c r="S105" s="45" t="s">
        <v>962</v>
      </c>
      <c r="T105" s="45" t="s">
        <v>262</v>
      </c>
      <c r="U105" s="46"/>
    </row>
    <row r="106" spans="1:21" s="53" customFormat="1" ht="30" customHeight="1">
      <c r="A106" s="45"/>
      <c r="B106" s="46" t="s">
        <v>24</v>
      </c>
      <c r="C106" s="47" t="s">
        <v>963</v>
      </c>
      <c r="D106" s="46" t="s">
        <v>23</v>
      </c>
      <c r="E106" s="48" t="s">
        <v>329</v>
      </c>
      <c r="F106" s="46"/>
      <c r="G106" s="49" t="s">
        <v>964</v>
      </c>
      <c r="H106" s="46" t="s">
        <v>24</v>
      </c>
      <c r="I106" s="46" t="s">
        <v>266</v>
      </c>
      <c r="J106" s="47" t="s">
        <v>965</v>
      </c>
      <c r="K106" s="50" t="s">
        <v>268</v>
      </c>
      <c r="L106" s="51" t="s">
        <v>23</v>
      </c>
      <c r="M106" s="52"/>
      <c r="N106" s="45" t="s">
        <v>953</v>
      </c>
      <c r="O106" s="45" t="s">
        <v>966</v>
      </c>
      <c r="P106" s="45" t="s">
        <v>967</v>
      </c>
      <c r="Q106" s="45" t="s">
        <v>968</v>
      </c>
      <c r="R106" s="52" t="s">
        <v>423</v>
      </c>
      <c r="S106" s="45" t="s">
        <v>969</v>
      </c>
      <c r="T106" s="45" t="s">
        <v>970</v>
      </c>
      <c r="U106" s="46"/>
    </row>
    <row r="107" spans="1:21" s="53" customFormat="1" ht="30" customHeight="1">
      <c r="A107" s="45"/>
      <c r="B107" s="46" t="s">
        <v>22</v>
      </c>
      <c r="C107" s="47" t="s">
        <v>971</v>
      </c>
      <c r="D107" s="46" t="s">
        <v>972</v>
      </c>
      <c r="E107" s="48" t="s">
        <v>379</v>
      </c>
      <c r="F107" s="46"/>
      <c r="G107" s="49" t="s">
        <v>973</v>
      </c>
      <c r="H107" s="46" t="s">
        <v>22</v>
      </c>
      <c r="I107" s="46" t="s">
        <v>266</v>
      </c>
      <c r="J107" s="47" t="s">
        <v>634</v>
      </c>
      <c r="K107" s="50" t="s">
        <v>268</v>
      </c>
      <c r="L107" s="51" t="s">
        <v>972</v>
      </c>
      <c r="M107" s="52"/>
      <c r="N107" s="45" t="s">
        <v>953</v>
      </c>
      <c r="O107" s="45" t="s">
        <v>280</v>
      </c>
      <c r="P107" s="45" t="s">
        <v>974</v>
      </c>
      <c r="Q107" s="45" t="s">
        <v>975</v>
      </c>
      <c r="R107" s="52" t="s">
        <v>441</v>
      </c>
      <c r="S107" s="45" t="s">
        <v>385</v>
      </c>
      <c r="T107" s="45" t="s">
        <v>275</v>
      </c>
      <c r="U107" s="46"/>
    </row>
    <row r="108" spans="1:21" s="53" customFormat="1" ht="30" customHeight="1">
      <c r="A108" s="45"/>
      <c r="B108" s="46" t="s">
        <v>976</v>
      </c>
      <c r="C108" s="47" t="s">
        <v>977</v>
      </c>
      <c r="D108" s="46" t="s">
        <v>978</v>
      </c>
      <c r="E108" s="48" t="s">
        <v>379</v>
      </c>
      <c r="F108" s="46"/>
      <c r="G108" s="49" t="s">
        <v>979</v>
      </c>
      <c r="H108" s="46" t="s">
        <v>976</v>
      </c>
      <c r="I108" s="46" t="s">
        <v>266</v>
      </c>
      <c r="J108" s="47" t="s">
        <v>980</v>
      </c>
      <c r="K108" s="50" t="s">
        <v>268</v>
      </c>
      <c r="L108" s="51" t="s">
        <v>978</v>
      </c>
      <c r="M108" s="52"/>
      <c r="N108" s="45" t="s">
        <v>953</v>
      </c>
      <c r="O108" s="45" t="s">
        <v>280</v>
      </c>
      <c r="P108" s="45" t="s">
        <v>974</v>
      </c>
      <c r="Q108" s="45" t="s">
        <v>975</v>
      </c>
      <c r="R108" s="52" t="s">
        <v>441</v>
      </c>
      <c r="S108" s="45" t="s">
        <v>385</v>
      </c>
      <c r="T108" s="45" t="s">
        <v>275</v>
      </c>
      <c r="U108" s="46"/>
    </row>
    <row r="109" spans="1:21" s="53" customFormat="1" ht="30" customHeight="1">
      <c r="A109" s="45"/>
      <c r="B109" s="46" t="s">
        <v>21</v>
      </c>
      <c r="C109" s="47" t="s">
        <v>981</v>
      </c>
      <c r="D109" s="46" t="s">
        <v>20</v>
      </c>
      <c r="E109" s="48" t="s">
        <v>379</v>
      </c>
      <c r="F109" s="46"/>
      <c r="G109" s="49" t="s">
        <v>982</v>
      </c>
      <c r="H109" s="46" t="s">
        <v>21</v>
      </c>
      <c r="I109" s="46" t="s">
        <v>266</v>
      </c>
      <c r="J109" s="47" t="s">
        <v>983</v>
      </c>
      <c r="K109" s="50" t="s">
        <v>268</v>
      </c>
      <c r="L109" s="51" t="s">
        <v>20</v>
      </c>
      <c r="M109" s="52"/>
      <c r="N109" s="45" t="s">
        <v>21</v>
      </c>
      <c r="O109" s="45" t="s">
        <v>984</v>
      </c>
      <c r="P109" s="45" t="s">
        <v>985</v>
      </c>
      <c r="Q109" s="45" t="s">
        <v>986</v>
      </c>
      <c r="R109" s="52" t="s">
        <v>987</v>
      </c>
      <c r="S109" s="45" t="s">
        <v>385</v>
      </c>
      <c r="T109" s="45" t="s">
        <v>262</v>
      </c>
      <c r="U109" s="46"/>
    </row>
    <row r="110" spans="1:21" s="53" customFormat="1" ht="30" customHeight="1">
      <c r="A110" s="45"/>
      <c r="B110" s="46" t="s">
        <v>19</v>
      </c>
      <c r="C110" s="47" t="s">
        <v>988</v>
      </c>
      <c r="D110" s="46" t="s">
        <v>18</v>
      </c>
      <c r="E110" s="48" t="s">
        <v>739</v>
      </c>
      <c r="F110" s="46"/>
      <c r="G110" s="49" t="s">
        <v>989</v>
      </c>
      <c r="H110" s="46" t="s">
        <v>19</v>
      </c>
      <c r="I110" s="46" t="s">
        <v>266</v>
      </c>
      <c r="J110" s="47" t="s">
        <v>473</v>
      </c>
      <c r="K110" s="50" t="s">
        <v>268</v>
      </c>
      <c r="L110" s="51" t="s">
        <v>18</v>
      </c>
      <c r="M110" s="52"/>
      <c r="N110" s="45" t="s">
        <v>19</v>
      </c>
      <c r="O110" s="45" t="s">
        <v>984</v>
      </c>
      <c r="P110" s="45" t="s">
        <v>990</v>
      </c>
      <c r="Q110" s="45" t="s">
        <v>991</v>
      </c>
      <c r="R110" s="52" t="s">
        <v>496</v>
      </c>
      <c r="S110" s="45" t="s">
        <v>490</v>
      </c>
      <c r="T110" s="45" t="s">
        <v>498</v>
      </c>
      <c r="U110" s="46"/>
    </row>
    <row r="111" spans="1:21" s="53" customFormat="1" ht="30" customHeight="1">
      <c r="A111" s="45"/>
      <c r="B111" s="46" t="s">
        <v>992</v>
      </c>
      <c r="C111" s="47" t="s">
        <v>993</v>
      </c>
      <c r="D111" s="46" t="s">
        <v>17</v>
      </c>
      <c r="E111" s="48" t="s">
        <v>329</v>
      </c>
      <c r="F111" s="46"/>
      <c r="G111" s="49" t="s">
        <v>994</v>
      </c>
      <c r="H111" s="46" t="s">
        <v>992</v>
      </c>
      <c r="I111" s="46" t="s">
        <v>266</v>
      </c>
      <c r="J111" s="47" t="s">
        <v>481</v>
      </c>
      <c r="K111" s="50" t="s">
        <v>268</v>
      </c>
      <c r="L111" s="51" t="s">
        <v>17</v>
      </c>
      <c r="M111" s="52"/>
      <c r="N111" s="45" t="s">
        <v>19</v>
      </c>
      <c r="O111" s="45" t="s">
        <v>984</v>
      </c>
      <c r="P111" s="45" t="s">
        <v>990</v>
      </c>
      <c r="Q111" s="45" t="s">
        <v>991</v>
      </c>
      <c r="R111" s="52" t="s">
        <v>496</v>
      </c>
      <c r="S111" s="45" t="s">
        <v>995</v>
      </c>
      <c r="T111" s="45" t="s">
        <v>498</v>
      </c>
      <c r="U111" s="46"/>
    </row>
    <row r="112" spans="1:21" s="53" customFormat="1" ht="30" customHeight="1">
      <c r="A112" s="45"/>
      <c r="B112" s="46" t="s">
        <v>16</v>
      </c>
      <c r="C112" s="47" t="s">
        <v>996</v>
      </c>
      <c r="D112" s="46" t="s">
        <v>15</v>
      </c>
      <c r="E112" s="48" t="s">
        <v>379</v>
      </c>
      <c r="F112" s="46"/>
      <c r="G112" s="49" t="s">
        <v>997</v>
      </c>
      <c r="H112" s="46" t="s">
        <v>16</v>
      </c>
      <c r="I112" s="46" t="s">
        <v>266</v>
      </c>
      <c r="J112" s="47" t="s">
        <v>998</v>
      </c>
      <c r="K112" s="50" t="s">
        <v>268</v>
      </c>
      <c r="L112" s="51" t="s">
        <v>15</v>
      </c>
      <c r="M112" s="52"/>
      <c r="N112" s="45" t="s">
        <v>953</v>
      </c>
      <c r="O112" s="45" t="s">
        <v>966</v>
      </c>
      <c r="P112" s="45" t="s">
        <v>999</v>
      </c>
      <c r="Q112" s="45" t="s">
        <v>1000</v>
      </c>
      <c r="R112" s="52" t="s">
        <v>496</v>
      </c>
      <c r="S112" s="45" t="s">
        <v>477</v>
      </c>
      <c r="T112" s="45" t="s">
        <v>498</v>
      </c>
      <c r="U112" s="46"/>
    </row>
    <row r="113" spans="1:21" s="53" customFormat="1" ht="30" customHeight="1">
      <c r="A113" s="45"/>
      <c r="B113" s="46" t="s">
        <v>14</v>
      </c>
      <c r="C113" s="47" t="s">
        <v>1001</v>
      </c>
      <c r="D113" s="46" t="s">
        <v>13</v>
      </c>
      <c r="E113" s="48" t="s">
        <v>379</v>
      </c>
      <c r="F113" s="46"/>
      <c r="G113" s="49" t="s">
        <v>1002</v>
      </c>
      <c r="H113" s="46" t="s">
        <v>14</v>
      </c>
      <c r="I113" s="46" t="s">
        <v>266</v>
      </c>
      <c r="J113" s="47" t="s">
        <v>1003</v>
      </c>
      <c r="K113" s="50" t="s">
        <v>268</v>
      </c>
      <c r="L113" s="51" t="s">
        <v>13</v>
      </c>
      <c r="M113" s="52"/>
      <c r="N113" s="45" t="s">
        <v>14</v>
      </c>
      <c r="O113" s="45" t="s">
        <v>984</v>
      </c>
      <c r="P113" s="45" t="s">
        <v>1004</v>
      </c>
      <c r="Q113" s="45" t="s">
        <v>1005</v>
      </c>
      <c r="R113" s="52" t="s">
        <v>1006</v>
      </c>
      <c r="S113" s="45" t="s">
        <v>1007</v>
      </c>
      <c r="T113" s="45" t="s">
        <v>262</v>
      </c>
      <c r="U113" s="46"/>
    </row>
    <row r="114" spans="1:21" s="53" customFormat="1" ht="30" customHeight="1">
      <c r="A114" s="45"/>
      <c r="B114" s="46" t="s">
        <v>12</v>
      </c>
      <c r="C114" s="47" t="s">
        <v>1008</v>
      </c>
      <c r="D114" s="46" t="s">
        <v>11</v>
      </c>
      <c r="E114" s="48" t="s">
        <v>379</v>
      </c>
      <c r="F114" s="46"/>
      <c r="G114" s="49" t="s">
        <v>1009</v>
      </c>
      <c r="H114" s="46" t="s">
        <v>12</v>
      </c>
      <c r="I114" s="46" t="s">
        <v>266</v>
      </c>
      <c r="J114" s="47" t="s">
        <v>1010</v>
      </c>
      <c r="K114" s="50" t="s">
        <v>268</v>
      </c>
      <c r="L114" s="51" t="s">
        <v>11</v>
      </c>
      <c r="M114" s="52"/>
      <c r="N114" s="45" t="s">
        <v>953</v>
      </c>
      <c r="O114" s="45" t="s">
        <v>984</v>
      </c>
      <c r="P114" s="45" t="s">
        <v>1011</v>
      </c>
      <c r="Q114" s="45" t="s">
        <v>1012</v>
      </c>
      <c r="R114" s="52" t="s">
        <v>376</v>
      </c>
      <c r="S114" s="45" t="s">
        <v>519</v>
      </c>
      <c r="T114" s="45" t="s">
        <v>262</v>
      </c>
      <c r="U114" s="46"/>
    </row>
    <row r="115" spans="1:21" s="53" customFormat="1" ht="30" customHeight="1">
      <c r="A115" s="45"/>
      <c r="B115" s="46" t="s">
        <v>1013</v>
      </c>
      <c r="C115" s="47" t="s">
        <v>1008</v>
      </c>
      <c r="D115" s="46" t="s">
        <v>10</v>
      </c>
      <c r="E115" s="48" t="s">
        <v>379</v>
      </c>
      <c r="F115" s="46"/>
      <c r="G115" s="49" t="s">
        <v>1014</v>
      </c>
      <c r="H115" s="46" t="s">
        <v>1013</v>
      </c>
      <c r="I115" s="46" t="s">
        <v>266</v>
      </c>
      <c r="J115" s="47" t="s">
        <v>1015</v>
      </c>
      <c r="K115" s="50" t="s">
        <v>268</v>
      </c>
      <c r="L115" s="51" t="s">
        <v>10</v>
      </c>
      <c r="M115" s="52"/>
      <c r="N115" s="45" t="s">
        <v>12</v>
      </c>
      <c r="O115" s="45" t="s">
        <v>984</v>
      </c>
      <c r="P115" s="45" t="s">
        <v>1011</v>
      </c>
      <c r="Q115" s="45" t="s">
        <v>1012</v>
      </c>
      <c r="R115" s="52" t="s">
        <v>376</v>
      </c>
      <c r="S115" s="45" t="s">
        <v>519</v>
      </c>
      <c r="T115" s="45" t="s">
        <v>262</v>
      </c>
      <c r="U115" s="46"/>
    </row>
    <row r="116" spans="1:21" s="53" customFormat="1" ht="30" customHeight="1">
      <c r="A116" s="45"/>
      <c r="B116" s="46" t="s">
        <v>9</v>
      </c>
      <c r="C116" s="47" t="s">
        <v>1016</v>
      </c>
      <c r="D116" s="46" t="s">
        <v>1017</v>
      </c>
      <c r="E116" s="48" t="s">
        <v>379</v>
      </c>
      <c r="F116" s="46"/>
      <c r="G116" s="49" t="s">
        <v>1018</v>
      </c>
      <c r="H116" s="46" t="s">
        <v>9</v>
      </c>
      <c r="I116" s="46" t="s">
        <v>266</v>
      </c>
      <c r="J116" s="47" t="s">
        <v>1019</v>
      </c>
      <c r="K116" s="50" t="s">
        <v>268</v>
      </c>
      <c r="L116" s="51" t="s">
        <v>1017</v>
      </c>
      <c r="M116" s="52"/>
      <c r="N116" s="45" t="s">
        <v>9</v>
      </c>
      <c r="O116" s="45" t="s">
        <v>280</v>
      </c>
      <c r="P116" s="45" t="s">
        <v>1020</v>
      </c>
      <c r="Q116" s="45" t="s">
        <v>1021</v>
      </c>
      <c r="R116" s="52" t="s">
        <v>552</v>
      </c>
      <c r="S116" s="45" t="s">
        <v>1022</v>
      </c>
      <c r="T116" s="45" t="s">
        <v>538</v>
      </c>
      <c r="U116" s="46"/>
    </row>
    <row r="117" spans="1:21" s="53" customFormat="1" ht="30" customHeight="1">
      <c r="A117" s="45"/>
      <c r="B117" s="46" t="s">
        <v>8</v>
      </c>
      <c r="C117" s="47" t="s">
        <v>1023</v>
      </c>
      <c r="D117" s="46" t="s">
        <v>7</v>
      </c>
      <c r="E117" s="48" t="s">
        <v>379</v>
      </c>
      <c r="F117" s="46"/>
      <c r="G117" s="49" t="s">
        <v>1024</v>
      </c>
      <c r="H117" s="46" t="s">
        <v>8</v>
      </c>
      <c r="I117" s="46" t="s">
        <v>266</v>
      </c>
      <c r="J117" s="47" t="s">
        <v>1025</v>
      </c>
      <c r="K117" s="50" t="s">
        <v>268</v>
      </c>
      <c r="L117" s="51" t="s">
        <v>7</v>
      </c>
      <c r="M117" s="52"/>
      <c r="N117" s="45" t="s">
        <v>8</v>
      </c>
      <c r="O117" s="45" t="s">
        <v>984</v>
      </c>
      <c r="P117" s="45" t="s">
        <v>1026</v>
      </c>
      <c r="Q117" s="45" t="s">
        <v>1027</v>
      </c>
      <c r="R117" s="52" t="s">
        <v>552</v>
      </c>
      <c r="S117" s="45" t="s">
        <v>1022</v>
      </c>
      <c r="T117" s="45" t="s">
        <v>564</v>
      </c>
      <c r="U117" s="46"/>
    </row>
    <row r="118" spans="1:21" s="53" customFormat="1" ht="30" customHeight="1">
      <c r="A118" s="45"/>
      <c r="B118" s="46" t="s">
        <v>1028</v>
      </c>
      <c r="C118" s="47" t="s">
        <v>1023</v>
      </c>
      <c r="D118" s="46" t="s">
        <v>1029</v>
      </c>
      <c r="E118" s="48" t="s">
        <v>329</v>
      </c>
      <c r="F118" s="46"/>
      <c r="G118" s="49" t="s">
        <v>1030</v>
      </c>
      <c r="H118" s="46" t="s">
        <v>1028</v>
      </c>
      <c r="I118" s="46" t="s">
        <v>266</v>
      </c>
      <c r="J118" s="47" t="s">
        <v>944</v>
      </c>
      <c r="K118" s="50" t="s">
        <v>268</v>
      </c>
      <c r="L118" s="51" t="s">
        <v>1029</v>
      </c>
      <c r="M118" s="52"/>
      <c r="N118" s="45" t="s">
        <v>8</v>
      </c>
      <c r="O118" s="45" t="s">
        <v>984</v>
      </c>
      <c r="P118" s="45" t="s">
        <v>1031</v>
      </c>
      <c r="Q118" s="45" t="s">
        <v>1027</v>
      </c>
      <c r="R118" s="52" t="s">
        <v>552</v>
      </c>
      <c r="S118" s="45" t="s">
        <v>1022</v>
      </c>
      <c r="T118" s="45" t="s">
        <v>564</v>
      </c>
      <c r="U118" s="46"/>
    </row>
    <row r="119" spans="1:21" s="53" customFormat="1" ht="30" customHeight="1">
      <c r="A119" s="45"/>
      <c r="B119" s="46" t="s">
        <v>6</v>
      </c>
      <c r="C119" s="47" t="s">
        <v>1032</v>
      </c>
      <c r="D119" s="46" t="s">
        <v>5</v>
      </c>
      <c r="E119" s="48" t="s">
        <v>379</v>
      </c>
      <c r="F119" s="46"/>
      <c r="G119" s="49" t="s">
        <v>1033</v>
      </c>
      <c r="H119" s="46" t="s">
        <v>6</v>
      </c>
      <c r="I119" s="46" t="s">
        <v>266</v>
      </c>
      <c r="J119" s="47" t="s">
        <v>1034</v>
      </c>
      <c r="K119" s="50" t="s">
        <v>268</v>
      </c>
      <c r="L119" s="51" t="s">
        <v>5</v>
      </c>
      <c r="M119" s="52"/>
      <c r="N119" s="45" t="s">
        <v>6</v>
      </c>
      <c r="O119" s="45" t="s">
        <v>984</v>
      </c>
      <c r="P119" s="45" t="s">
        <v>1035</v>
      </c>
      <c r="Q119" s="45" t="s">
        <v>1036</v>
      </c>
      <c r="R119" s="52" t="s">
        <v>1037</v>
      </c>
      <c r="S119" s="45" t="s">
        <v>1038</v>
      </c>
      <c r="T119" s="45" t="s">
        <v>1039</v>
      </c>
      <c r="U119" s="46"/>
    </row>
    <row r="120" spans="1:21" ht="30" customHeight="1">
      <c r="A120" s="35"/>
      <c r="B120" s="36"/>
      <c r="C120" s="37"/>
      <c r="D120" s="36"/>
      <c r="E120" s="38"/>
      <c r="F120" s="36"/>
      <c r="G120" s="39"/>
      <c r="H120" s="36"/>
      <c r="I120" s="40"/>
      <c r="J120" s="40"/>
      <c r="K120" s="41"/>
      <c r="L120" s="42"/>
      <c r="M120" s="43"/>
      <c r="N120" s="44"/>
      <c r="O120" s="44"/>
      <c r="P120" s="44"/>
      <c r="Q120" s="44"/>
      <c r="R120" s="43"/>
      <c r="S120" s="44"/>
      <c r="T120" s="44"/>
      <c r="U120" s="36"/>
    </row>
    <row r="121" spans="1:21" ht="30" customHeight="1">
      <c r="A121" s="35"/>
      <c r="B121" s="36"/>
      <c r="C121" s="37"/>
      <c r="D121" s="36"/>
      <c r="E121" s="38"/>
      <c r="F121" s="36"/>
      <c r="G121" s="39"/>
      <c r="H121" s="36"/>
      <c r="I121" s="40"/>
      <c r="J121" s="40"/>
      <c r="K121" s="41"/>
      <c r="L121" s="42"/>
      <c r="M121" s="43"/>
      <c r="N121" s="44"/>
      <c r="O121" s="44"/>
      <c r="P121" s="44"/>
      <c r="Q121" s="44"/>
      <c r="R121" s="43"/>
      <c r="S121" s="44"/>
      <c r="T121" s="44"/>
      <c r="U121" s="36"/>
    </row>
    <row r="122" spans="1:21" ht="30" customHeight="1">
      <c r="A122" s="35"/>
      <c r="B122" s="36"/>
      <c r="C122" s="37"/>
      <c r="D122" s="36"/>
      <c r="E122" s="38"/>
      <c r="F122" s="36"/>
      <c r="G122" s="39"/>
      <c r="H122" s="36"/>
      <c r="I122" s="40"/>
      <c r="J122" s="40"/>
      <c r="K122" s="41"/>
      <c r="L122" s="42"/>
      <c r="M122" s="43"/>
      <c r="N122" s="44"/>
      <c r="O122" s="44"/>
      <c r="P122" s="44"/>
      <c r="Q122" s="44"/>
      <c r="R122" s="43"/>
      <c r="S122" s="44"/>
      <c r="T122" s="44"/>
      <c r="U122" s="36"/>
    </row>
    <row r="123" spans="1:21" ht="30" customHeight="1">
      <c r="A123" s="35"/>
      <c r="B123" s="36"/>
      <c r="C123" s="37"/>
      <c r="D123" s="36"/>
      <c r="E123" s="38"/>
      <c r="F123" s="36"/>
      <c r="G123" s="39"/>
      <c r="H123" s="36"/>
      <c r="I123" s="40"/>
      <c r="J123" s="40"/>
      <c r="K123" s="41"/>
      <c r="L123" s="42"/>
      <c r="M123" s="43"/>
      <c r="N123" s="44"/>
      <c r="O123" s="44"/>
      <c r="P123" s="44"/>
      <c r="Q123" s="43"/>
      <c r="R123" s="43"/>
      <c r="S123" s="44"/>
      <c r="T123" s="44"/>
      <c r="U123" s="36"/>
    </row>
    <row r="124" spans="1:21" ht="30" customHeight="1">
      <c r="I124" s="31" t="s">
        <v>1040</v>
      </c>
    </row>
  </sheetData>
  <autoFilter ref="A2:U124" xr:uid="{00000000-0009-0000-0000-000007000000}"/>
  <mergeCells count="11">
    <mergeCell ref="G1:G2"/>
    <mergeCell ref="H1:H2"/>
    <mergeCell ref="I1:I2"/>
    <mergeCell ref="M1:M2"/>
    <mergeCell ref="U1:U2"/>
    <mergeCell ref="F1:F2"/>
    <mergeCell ref="A1:A2"/>
    <mergeCell ref="B1:B2"/>
    <mergeCell ref="C1:C2"/>
    <mergeCell ref="D1:D2"/>
    <mergeCell ref="E1:E2"/>
  </mergeCells>
  <phoneticPr fontId="3"/>
  <dataValidations count="3">
    <dataValidation imeMode="on" allowBlank="1" showInputMessage="1" showErrorMessage="1" sqref="M124:M1048576 C1 K1:P2 I1 G1 I3:I48 D1:F48 H1:H48 G3:G48 C3:C48 B1:B48 R1:S1048576 N3:P1048576 U1:U1048576 K3:L1048576 B49:I1048576" xr:uid="{00000000-0002-0000-0700-000000000000}"/>
    <dataValidation type="list" imeMode="on" allowBlank="1" showInputMessage="1" showErrorMessage="1" sqref="M3:M123" xr:uid="{00000000-0002-0000-0700-000001000000}">
      <formula1>"払込用紙,口座自動引落し"</formula1>
    </dataValidation>
    <dataValidation imeMode="off" allowBlank="1" showInputMessage="1" showErrorMessage="1" sqref="T1:T1048576 Q1:Q1048576 J1:J1048576 A1:A1048576" xr:uid="{00000000-0002-0000-0700-000002000000}"/>
  </dataValidations>
  <pageMargins left="0.39370078740157483" right="0.39370078740157483" top="0.78740157480314965" bottom="0.59055118110236227" header="0.59055118110236227" footer="0.59055118110236227"/>
  <pageSetup paperSize="9" scale="68" fitToHeight="10" orientation="portrait" r:id="rId1"/>
  <headerFooter>
    <oddHeader>&amp;L&amp;16電気調達　施設情報等一覧（高等支援学校桃花台学園ほか１施設）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R2仕様書（別紙１）</vt:lpstr>
      <vt:lpstr>R6 仕様書（別紙１）</vt:lpstr>
      <vt:lpstr>R6 仕様書（別紙2）</vt:lpstr>
      <vt:lpstr>R2仕様書（別紙2）</vt:lpstr>
      <vt:lpstr>R2施設情報等（参考資料）</vt:lpstr>
      <vt:lpstr>H30仕様書（別紙１）</vt:lpstr>
      <vt:lpstr>H30仕様書（別紙2）</vt:lpstr>
      <vt:lpstr>H30施設情報等</vt:lpstr>
      <vt:lpstr>'H30仕様書（別紙１）'!Print_Area</vt:lpstr>
      <vt:lpstr>H30施設情報等!Print_Area</vt:lpstr>
      <vt:lpstr>'R2仕様書（別紙１）'!Print_Area</vt:lpstr>
      <vt:lpstr>'R6 仕様書（別紙１）'!Print_Area</vt:lpstr>
      <vt:lpstr>'H30仕様書（別紙１）'!Print_Titles</vt:lpstr>
      <vt:lpstr>'H30仕様書（別紙2）'!Print_Titles</vt:lpstr>
      <vt:lpstr>H30施設情報等!Print_Titles</vt:lpstr>
      <vt:lpstr>'R2仕様書（別紙１）'!Print_Titles</vt:lpstr>
      <vt:lpstr>'R2仕様書（別紙2）'!Print_Titles</vt:lpstr>
      <vt:lpstr>'R2施設情報等（参考資料）'!Print_Titles</vt:lpstr>
      <vt:lpstr>'R6 仕様書（別紙１）'!Print_Titles</vt:lpstr>
      <vt:lpstr>'R6 仕様書（別紙2）'!Print_Titles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2024-12-11T06:45:28Z</cp:lastPrinted>
  <dcterms:created xsi:type="dcterms:W3CDTF">2018-06-14T08:24:29Z</dcterms:created>
  <dcterms:modified xsi:type="dcterms:W3CDTF">2025-01-16T13:35:25Z</dcterms:modified>
</cp:coreProperties>
</file>