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12111_健康長寿推進課\02\０３　介護サービス振興担当\★介護サービス振興担当共有ファイル\サービス提供体制確保事業\R4\0-3_交付要綱\"/>
    </mc:Choice>
  </mc:AlternateContent>
  <bookViews>
    <workbookView xWindow="0" yWindow="0" windowWidth="23040" windowHeight="9096" tabRatio="822" firstSheet="2" activeTab="4"/>
  </bookViews>
  <sheets>
    <sheet name="（はじめにお読みください）" sheetId="25" r:id="rId1"/>
    <sheet name="（様式1-1）総括表" sheetId="20" r:id="rId2"/>
    <sheet name="（様式１－２）申請額一覧 " sheetId="24" r:id="rId3"/>
    <sheet name="（様式１－３）説明" sheetId="30" r:id="rId4"/>
    <sheet name="R4個票1" sheetId="19" r:id="rId5"/>
    <sheet name="R4個票2" sheetId="47" r:id="rId6"/>
    <sheet name="R4個票3" sheetId="48" r:id="rId7"/>
    <sheet name="（様式1-４）総括表" sheetId="26" r:id="rId8"/>
    <sheet name="（様式１－５）申請額一覧" sheetId="27" r:id="rId9"/>
    <sheet name="（様式１－６）説明" sheetId="31" r:id="rId10"/>
    <sheet name="R3個票１" sheetId="29" r:id="rId11"/>
    <sheet name="R3個票2" sheetId="49" r:id="rId12"/>
    <sheet name="R3個票3" sheetId="50" r:id="rId13"/>
  </sheets>
  <definedNames>
    <definedName name="_xlnm.Print_Area" localSheetId="0">'（はじめにお読みください）'!$A$1:$D$46</definedName>
    <definedName name="_xlnm.Print_Area" localSheetId="1">'（様式1-1）総括表'!$A$1:$AM$59</definedName>
    <definedName name="_xlnm.Print_Area" localSheetId="2">'（様式１－２）申請額一覧 '!$A$1:$M$27</definedName>
    <definedName name="_xlnm.Print_Area" localSheetId="7">'（様式1-４）総括表'!$A$1:$AM$59</definedName>
    <definedName name="_xlnm.Print_Area" localSheetId="8">'（様式１－５）申請額一覧'!$A$1:$M$27</definedName>
    <definedName name="_xlnm.Print_Area" localSheetId="10">'R3個票１'!$A$1:$AM$47</definedName>
    <definedName name="_xlnm.Print_Area" localSheetId="11">'R3個票2'!$A$1:$AM$47</definedName>
    <definedName name="_xlnm.Print_Area" localSheetId="12">'R3個票3'!$A$1:$AM$47</definedName>
    <definedName name="_xlnm.Print_Area" localSheetId="4">'R4個票1'!$A$1:$AM$46</definedName>
    <definedName name="_xlnm.Print_Area" localSheetId="5">'R4個票2'!$A$1:$AM$46</definedName>
    <definedName name="_xlnm.Print_Area" localSheetId="6">'R4個票3'!$A$1:$AM$46</definedName>
  </definedNames>
  <calcPr calcId="162913"/>
</workbook>
</file>

<file path=xl/calcChain.xml><?xml version="1.0" encoding="utf-8"?>
<calcChain xmlns="http://schemas.openxmlformats.org/spreadsheetml/2006/main">
  <c r="C108" i="50" l="1"/>
  <c r="B108" i="50"/>
  <c r="C107" i="50"/>
  <c r="B107" i="50"/>
  <c r="C106" i="50"/>
  <c r="B106" i="50"/>
  <c r="C105" i="50"/>
  <c r="B105" i="50"/>
  <c r="C104" i="50"/>
  <c r="B104" i="50"/>
  <c r="C103" i="50"/>
  <c r="B103" i="50"/>
  <c r="C102" i="50"/>
  <c r="B102" i="50"/>
  <c r="C101" i="50"/>
  <c r="B101" i="50"/>
  <c r="C100" i="50"/>
  <c r="B100" i="50"/>
  <c r="C99" i="50"/>
  <c r="B99" i="50"/>
  <c r="C98" i="50"/>
  <c r="B98" i="50"/>
  <c r="C97" i="50"/>
  <c r="B97" i="50"/>
  <c r="C96" i="50"/>
  <c r="B96" i="50"/>
  <c r="C95" i="50"/>
  <c r="B95" i="50"/>
  <c r="C83" i="50"/>
  <c r="B83" i="50"/>
  <c r="C82" i="50"/>
  <c r="B82" i="50"/>
  <c r="F45" i="50"/>
  <c r="AI13" i="50"/>
  <c r="AA13" i="50"/>
  <c r="C108" i="49"/>
  <c r="B108" i="49"/>
  <c r="C107" i="49"/>
  <c r="B107" i="49"/>
  <c r="C106" i="49"/>
  <c r="B106" i="49"/>
  <c r="C105" i="49"/>
  <c r="B105" i="49"/>
  <c r="C104" i="49"/>
  <c r="B104" i="49"/>
  <c r="C103" i="49"/>
  <c r="B103" i="49"/>
  <c r="C102" i="49"/>
  <c r="B102" i="49"/>
  <c r="C101" i="49"/>
  <c r="B101" i="49"/>
  <c r="C100" i="49"/>
  <c r="B100" i="49"/>
  <c r="C99" i="49"/>
  <c r="B99" i="49"/>
  <c r="C98" i="49"/>
  <c r="B98" i="49"/>
  <c r="C97" i="49"/>
  <c r="B97" i="49"/>
  <c r="C96" i="49"/>
  <c r="B96" i="49"/>
  <c r="C95" i="49"/>
  <c r="B95" i="49"/>
  <c r="C83" i="49"/>
  <c r="B83" i="49"/>
  <c r="C82" i="49"/>
  <c r="B82" i="49"/>
  <c r="F45" i="49"/>
  <c r="AI13" i="49" s="1"/>
  <c r="AA13" i="49"/>
  <c r="C86" i="48"/>
  <c r="B86" i="48"/>
  <c r="C85" i="48"/>
  <c r="B85" i="48"/>
  <c r="C84" i="48"/>
  <c r="B84" i="48"/>
  <c r="C83" i="48"/>
  <c r="B83" i="48"/>
  <c r="C82" i="48"/>
  <c r="B82" i="48"/>
  <c r="C81" i="48"/>
  <c r="B81" i="48"/>
  <c r="C80" i="48"/>
  <c r="B80" i="48"/>
  <c r="C79" i="48"/>
  <c r="B79" i="48"/>
  <c r="C78" i="48"/>
  <c r="B78" i="48"/>
  <c r="C77" i="48"/>
  <c r="B77" i="48"/>
  <c r="C76" i="48"/>
  <c r="B76" i="48"/>
  <c r="C75" i="48"/>
  <c r="B75" i="48"/>
  <c r="C74" i="48"/>
  <c r="B74" i="48"/>
  <c r="C73" i="48"/>
  <c r="B73" i="48"/>
  <c r="C61" i="48"/>
  <c r="B61" i="48"/>
  <c r="C60" i="48"/>
  <c r="B60" i="48"/>
  <c r="F45" i="48"/>
  <c r="AI13" i="48" s="1"/>
  <c r="AA13" i="48"/>
  <c r="C86" i="47"/>
  <c r="B86" i="47"/>
  <c r="C85" i="47"/>
  <c r="B85" i="47"/>
  <c r="C84" i="47"/>
  <c r="B84" i="47"/>
  <c r="C83" i="47"/>
  <c r="B83" i="47"/>
  <c r="C82" i="47"/>
  <c r="B82" i="47"/>
  <c r="C81" i="47"/>
  <c r="B81" i="47"/>
  <c r="C80" i="47"/>
  <c r="B80" i="47"/>
  <c r="C79" i="47"/>
  <c r="B79" i="47"/>
  <c r="C78" i="47"/>
  <c r="B78" i="47"/>
  <c r="C77" i="47"/>
  <c r="B77" i="47"/>
  <c r="C76" i="47"/>
  <c r="B76" i="47"/>
  <c r="C75" i="47"/>
  <c r="B75" i="47"/>
  <c r="C74" i="47"/>
  <c r="B74" i="47"/>
  <c r="C73" i="47"/>
  <c r="B73" i="47"/>
  <c r="C61" i="47"/>
  <c r="B61" i="47"/>
  <c r="C60" i="47"/>
  <c r="B60" i="47"/>
  <c r="F45" i="47"/>
  <c r="AI13" i="47" s="1"/>
  <c r="AA13" i="47"/>
  <c r="AA13" i="29" l="1"/>
  <c r="I21" i="24" l="1"/>
  <c r="C83" i="29" l="1"/>
  <c r="B83" i="29"/>
  <c r="C82" i="29"/>
  <c r="B82" i="29"/>
  <c r="B61" i="19"/>
  <c r="C61" i="19"/>
  <c r="C60" i="19"/>
  <c r="B60" i="19"/>
  <c r="G15" i="24"/>
  <c r="E18" i="24"/>
  <c r="C11" i="24"/>
  <c r="G6" i="27"/>
  <c r="E8" i="27"/>
  <c r="E10" i="27"/>
  <c r="E17" i="27"/>
  <c r="E19" i="24"/>
  <c r="E7" i="24"/>
  <c r="D9" i="24"/>
  <c r="G19" i="24"/>
  <c r="G9" i="24"/>
  <c r="D14" i="27"/>
  <c r="E12" i="27"/>
  <c r="C7" i="27"/>
  <c r="E18" i="27"/>
  <c r="G12" i="27"/>
  <c r="G7" i="27"/>
  <c r="E13" i="24"/>
  <c r="E19" i="27"/>
  <c r="D10" i="24"/>
  <c r="D15" i="27"/>
  <c r="G18" i="24"/>
  <c r="D9" i="27"/>
  <c r="C17" i="24"/>
  <c r="C6" i="27"/>
  <c r="D12" i="27"/>
  <c r="D15" i="24"/>
  <c r="C20" i="24"/>
  <c r="D10" i="27"/>
  <c r="C10" i="27"/>
  <c r="C10" i="24"/>
  <c r="C18" i="27"/>
  <c r="D13" i="27"/>
  <c r="D7" i="24"/>
  <c r="C9" i="24"/>
  <c r="D20" i="27"/>
  <c r="G13" i="24"/>
  <c r="E16" i="24"/>
  <c r="E15" i="27"/>
  <c r="C19" i="27"/>
  <c r="D6" i="24"/>
  <c r="E14" i="27"/>
  <c r="E20" i="27"/>
  <c r="D20" i="24"/>
  <c r="D12" i="24"/>
  <c r="E7" i="27"/>
  <c r="C13" i="24"/>
  <c r="E20" i="24"/>
  <c r="D17" i="24"/>
  <c r="G12" i="24"/>
  <c r="G10" i="27"/>
  <c r="D8" i="27"/>
  <c r="D19" i="24"/>
  <c r="C9" i="27"/>
  <c r="E9" i="24"/>
  <c r="E13" i="27"/>
  <c r="C8" i="27"/>
  <c r="D13" i="24"/>
  <c r="E9" i="27"/>
  <c r="G13" i="27"/>
  <c r="D11" i="24"/>
  <c r="G19" i="27"/>
  <c r="D14" i="24"/>
  <c r="D7" i="27"/>
  <c r="G10" i="24"/>
  <c r="E15" i="24"/>
  <c r="G14" i="27"/>
  <c r="C17" i="27"/>
  <c r="E14" i="24"/>
  <c r="G8" i="27"/>
  <c r="G8" i="24"/>
  <c r="C12" i="24"/>
  <c r="E16" i="27"/>
  <c r="G17" i="27"/>
  <c r="C13" i="27"/>
  <c r="C16" i="24"/>
  <c r="G14" i="24"/>
  <c r="E12" i="24"/>
  <c r="C15" i="24"/>
  <c r="E17" i="24"/>
  <c r="E11" i="24"/>
  <c r="D6" i="27"/>
  <c r="G16" i="27"/>
  <c r="G20" i="24"/>
  <c r="G17" i="24"/>
  <c r="D18" i="24"/>
  <c r="E11" i="27"/>
  <c r="C14" i="24"/>
  <c r="C18" i="24"/>
  <c r="E10" i="24"/>
  <c r="G15" i="27"/>
  <c r="C16" i="27"/>
  <c r="G16" i="24"/>
  <c r="E6" i="27"/>
  <c r="G7" i="24"/>
  <c r="C8" i="24"/>
  <c r="C12" i="27"/>
  <c r="C14" i="27"/>
  <c r="C15" i="27"/>
  <c r="C20" i="27"/>
  <c r="E6" i="24"/>
  <c r="D16" i="27"/>
  <c r="G11" i="27"/>
  <c r="D18" i="27"/>
  <c r="C6" i="24"/>
  <c r="G9" i="27"/>
  <c r="C7" i="24"/>
  <c r="D17" i="27"/>
  <c r="G18" i="27"/>
  <c r="E8" i="24"/>
  <c r="D8" i="24"/>
  <c r="C19" i="24"/>
  <c r="D11" i="27"/>
  <c r="D19" i="27"/>
  <c r="D16" i="24"/>
  <c r="C11" i="27"/>
  <c r="G11" i="24"/>
  <c r="G20" i="27"/>
  <c r="I6" i="27" l="1"/>
  <c r="F7" i="27"/>
  <c r="F8" i="27"/>
  <c r="F7" i="24"/>
  <c r="F8" i="24"/>
  <c r="F6" i="27"/>
  <c r="F16" i="24"/>
  <c r="F13" i="24"/>
  <c r="F14" i="24"/>
  <c r="F19" i="24"/>
  <c r="F11" i="27"/>
  <c r="F9" i="24"/>
  <c r="F13" i="27"/>
  <c r="F19" i="27"/>
  <c r="F15" i="27"/>
  <c r="F15" i="24"/>
  <c r="F10" i="27"/>
  <c r="F12" i="27"/>
  <c r="F10" i="24"/>
  <c r="F20" i="24"/>
  <c r="F9" i="27"/>
  <c r="F20" i="27"/>
  <c r="F17" i="24"/>
  <c r="F14" i="27"/>
  <c r="F18" i="24"/>
  <c r="F12" i="24"/>
  <c r="F18" i="27"/>
  <c r="F16" i="27"/>
  <c r="F17" i="27"/>
  <c r="F11" i="24"/>
  <c r="C108" i="29" l="1"/>
  <c r="B108" i="29"/>
  <c r="C107" i="29"/>
  <c r="B107" i="29"/>
  <c r="C106" i="29"/>
  <c r="B106" i="29"/>
  <c r="C105" i="29"/>
  <c r="B105" i="29"/>
  <c r="C104" i="29"/>
  <c r="B104" i="29"/>
  <c r="C103" i="29"/>
  <c r="B103" i="29"/>
  <c r="C102" i="29"/>
  <c r="B102" i="29"/>
  <c r="C101" i="29"/>
  <c r="B101" i="29"/>
  <c r="C100" i="29"/>
  <c r="B100" i="29"/>
  <c r="C99" i="29"/>
  <c r="B99" i="29"/>
  <c r="C98" i="29"/>
  <c r="B98" i="29"/>
  <c r="C97" i="29"/>
  <c r="B97" i="29"/>
  <c r="C96" i="29"/>
  <c r="B96" i="29"/>
  <c r="C95" i="29"/>
  <c r="B95" i="29"/>
  <c r="F45" i="29"/>
  <c r="AI13" i="29" s="1"/>
  <c r="T33" i="26" l="1"/>
  <c r="X39" i="26"/>
  <c r="X38" i="26"/>
  <c r="X37" i="26"/>
  <c r="X36" i="26"/>
  <c r="X35" i="26"/>
  <c r="X34" i="26"/>
  <c r="X33" i="26"/>
  <c r="X30" i="26"/>
  <c r="X29" i="26"/>
  <c r="X28" i="26"/>
  <c r="X27" i="26"/>
  <c r="X26" i="26"/>
  <c r="X25" i="26"/>
  <c r="X24" i="26"/>
  <c r="T55" i="26"/>
  <c r="T52" i="26"/>
  <c r="T48" i="26"/>
  <c r="T43" i="26"/>
  <c r="T39" i="26"/>
  <c r="T38" i="26"/>
  <c r="T37" i="26"/>
  <c r="T36" i="26"/>
  <c r="T35" i="26"/>
  <c r="T34" i="26"/>
  <c r="T30" i="26"/>
  <c r="T29" i="26"/>
  <c r="T28" i="26"/>
  <c r="T27" i="26"/>
  <c r="T26" i="26"/>
  <c r="T25" i="26"/>
  <c r="T24" i="26"/>
  <c r="T54" i="26"/>
  <c r="T51" i="26"/>
  <c r="T47" i="26"/>
  <c r="X56" i="26"/>
  <c r="X55" i="26"/>
  <c r="X54" i="26"/>
  <c r="X53" i="26"/>
  <c r="X52" i="26"/>
  <c r="X51" i="26"/>
  <c r="X50" i="26"/>
  <c r="X49" i="26"/>
  <c r="X48" i="26"/>
  <c r="X47" i="26"/>
  <c r="X46" i="26"/>
  <c r="X45" i="26"/>
  <c r="X43" i="26"/>
  <c r="X42" i="26"/>
  <c r="X41" i="26"/>
  <c r="T53" i="26"/>
  <c r="T49" i="26"/>
  <c r="T45" i="26"/>
  <c r="T41" i="26"/>
  <c r="T56" i="26"/>
  <c r="T50" i="26"/>
  <c r="T46" i="26"/>
  <c r="T42" i="26"/>
  <c r="AA13" i="19"/>
  <c r="C74" i="19"/>
  <c r="C75" i="19"/>
  <c r="C76" i="19"/>
  <c r="C77" i="19"/>
  <c r="C78" i="19"/>
  <c r="C79" i="19"/>
  <c r="C80" i="19"/>
  <c r="C81" i="19"/>
  <c r="C82" i="19"/>
  <c r="C83" i="19"/>
  <c r="C84" i="19"/>
  <c r="C85" i="19"/>
  <c r="C86" i="19"/>
  <c r="C73" i="19"/>
  <c r="B74" i="19"/>
  <c r="B75" i="19"/>
  <c r="B76" i="19"/>
  <c r="B77" i="19"/>
  <c r="B78" i="19"/>
  <c r="B79" i="19"/>
  <c r="B80" i="19"/>
  <c r="B81" i="19"/>
  <c r="B82" i="19"/>
  <c r="B83" i="19"/>
  <c r="B84" i="19"/>
  <c r="B85" i="19"/>
  <c r="B86" i="19"/>
  <c r="B73" i="19"/>
  <c r="H19" i="27" l="1"/>
  <c r="H11" i="27"/>
  <c r="H20" i="27"/>
  <c r="H12" i="27"/>
  <c r="H17" i="27"/>
  <c r="H9" i="27"/>
  <c r="H18" i="27"/>
  <c r="H10" i="27"/>
  <c r="H16" i="27"/>
  <c r="H8" i="27"/>
  <c r="H15" i="27"/>
  <c r="H7" i="27"/>
  <c r="H13" i="27"/>
  <c r="H14" i="27"/>
  <c r="H6" i="27"/>
  <c r="F45" i="19"/>
  <c r="AI13" i="19" s="1"/>
  <c r="G6" i="24"/>
  <c r="T23" i="26" l="1"/>
  <c r="X23" i="26"/>
  <c r="X57" i="26"/>
  <c r="T57" i="26"/>
  <c r="T44" i="26"/>
  <c r="X44" i="26"/>
  <c r="X32" i="26"/>
  <c r="T32" i="26"/>
  <c r="T31" i="26"/>
  <c r="X31" i="26"/>
  <c r="L13" i="27"/>
  <c r="L10" i="27"/>
  <c r="L14" i="27"/>
  <c r="L18" i="27"/>
  <c r="L16" i="27"/>
  <c r="L8" i="27"/>
  <c r="H21" i="27"/>
  <c r="L6" i="27"/>
  <c r="I21" i="27"/>
  <c r="L17" i="27"/>
  <c r="L20" i="27"/>
  <c r="L7" i="27"/>
  <c r="L15" i="27"/>
  <c r="L11" i="27"/>
  <c r="L9" i="27"/>
  <c r="L12" i="27"/>
  <c r="L19" i="27"/>
  <c r="T55" i="20"/>
  <c r="T53" i="20"/>
  <c r="T52" i="20"/>
  <c r="T49" i="20"/>
  <c r="T47" i="20"/>
  <c r="T43" i="20"/>
  <c r="T41" i="20"/>
  <c r="T39" i="20"/>
  <c r="T38" i="20"/>
  <c r="T37" i="20"/>
  <c r="T35" i="20"/>
  <c r="T34" i="20"/>
  <c r="T30" i="20"/>
  <c r="T27" i="20"/>
  <c r="F6" i="24"/>
  <c r="T58" i="26" l="1"/>
  <c r="X58" i="26"/>
  <c r="T59" i="26" s="1"/>
  <c r="L21" i="27"/>
  <c r="H18" i="24"/>
  <c r="H19" i="24"/>
  <c r="H8" i="24"/>
  <c r="H16" i="24"/>
  <c r="H20" i="24"/>
  <c r="H11" i="24"/>
  <c r="H13" i="24"/>
  <c r="H15" i="24"/>
  <c r="H9" i="24"/>
  <c r="H7" i="24"/>
  <c r="T57" i="20" s="1"/>
  <c r="H10" i="24"/>
  <c r="H14" i="24"/>
  <c r="H17" i="24"/>
  <c r="H12" i="24"/>
  <c r="X57" i="20"/>
  <c r="X55" i="20"/>
  <c r="X53" i="20"/>
  <c r="X52" i="20"/>
  <c r="X49" i="20"/>
  <c r="X47" i="20"/>
  <c r="X43" i="20"/>
  <c r="X41" i="20"/>
  <c r="X39" i="20"/>
  <c r="X38" i="20"/>
  <c r="X37" i="20"/>
  <c r="X35" i="20"/>
  <c r="X34" i="20"/>
  <c r="X30" i="20"/>
  <c r="X27" i="20"/>
  <c r="X25" i="20" l="1"/>
  <c r="T25" i="20"/>
  <c r="H6" i="24" l="1"/>
  <c r="T51" i="20" l="1"/>
  <c r="X51" i="20"/>
  <c r="T50" i="20"/>
  <c r="X50" i="20"/>
  <c r="T48" i="20"/>
  <c r="X48" i="20"/>
  <c r="T45" i="20"/>
  <c r="X45" i="20"/>
  <c r="T44" i="20"/>
  <c r="X44" i="20"/>
  <c r="T28" i="20"/>
  <c r="X28" i="20"/>
  <c r="T33" i="20"/>
  <c r="X33" i="20"/>
  <c r="T46" i="20"/>
  <c r="X46" i="20"/>
  <c r="T54" i="20"/>
  <c r="X54" i="20"/>
  <c r="T56" i="20"/>
  <c r="X56" i="20"/>
  <c r="T42" i="20"/>
  <c r="X42" i="20"/>
  <c r="X26" i="20"/>
  <c r="T26" i="20"/>
  <c r="X23" i="20"/>
  <c r="T23" i="20"/>
  <c r="T36" i="20"/>
  <c r="X36" i="20"/>
  <c r="X32" i="20"/>
  <c r="T32" i="20"/>
  <c r="T29" i="20"/>
  <c r="X29" i="20"/>
  <c r="T24" i="20"/>
  <c r="X24" i="20"/>
  <c r="T31" i="20"/>
  <c r="X31" i="20"/>
  <c r="H21" i="24"/>
  <c r="I6" i="24"/>
  <c r="T58" i="20" l="1"/>
  <c r="X58" i="20"/>
  <c r="T59" i="20" s="1"/>
</calcChain>
</file>

<file path=xl/comments1.xml><?xml version="1.0" encoding="utf-8"?>
<comments xmlns="http://schemas.openxmlformats.org/spreadsheetml/2006/main">
  <authors>
    <author>厚生労働省ネットワークシステム</author>
  </authors>
  <commentList>
    <comment ref="AA13" authorId="0" shapeId="0">
      <text>
        <r>
          <rPr>
            <sz val="9"/>
            <color indexed="81"/>
            <rFont val="MS P ゴシック"/>
            <family val="3"/>
            <charset val="128"/>
          </rPr>
          <t>｢サービス種別｣を選択し、定員を入力(短期入所系と入所施設・居住系）することで、基準額が表示されます。</t>
        </r>
      </text>
    </comment>
  </commentList>
</comments>
</file>

<file path=xl/comments2.xml><?xml version="1.0" encoding="utf-8"?>
<comments xmlns="http://schemas.openxmlformats.org/spreadsheetml/2006/main">
  <authors>
    <author>厚生労働省ネットワークシステム</author>
  </authors>
  <commentList>
    <comment ref="AA13" authorId="0" shapeId="0">
      <text>
        <r>
          <rPr>
            <sz val="9"/>
            <color indexed="81"/>
            <rFont val="MS P ゴシック"/>
            <family val="3"/>
            <charset val="128"/>
          </rPr>
          <t>｢サービス種別｣を選択し、定員を入力(短期入所系と入所施設・居住系）することで、基準額が表示されます。</t>
        </r>
      </text>
    </comment>
  </commentList>
</comments>
</file>

<file path=xl/comments3.xml><?xml version="1.0" encoding="utf-8"?>
<comments xmlns="http://schemas.openxmlformats.org/spreadsheetml/2006/main">
  <authors>
    <author>厚生労働省ネットワークシステム</author>
  </authors>
  <commentList>
    <comment ref="AA13" authorId="0" shapeId="0">
      <text>
        <r>
          <rPr>
            <sz val="9"/>
            <color indexed="81"/>
            <rFont val="MS P ゴシック"/>
            <family val="3"/>
            <charset val="128"/>
          </rPr>
          <t>｢サービス種別｣を選択し、定員を入力(短期入所系と入所施設・居住系）することで、基準額が表示されます。</t>
        </r>
      </text>
    </comment>
  </commentList>
</comments>
</file>

<file path=xl/comments4.xml><?xml version="1.0" encoding="utf-8"?>
<comments xmlns="http://schemas.openxmlformats.org/spreadsheetml/2006/main">
  <authors>
    <author>厚生労働省ネットワークシステム</author>
  </authors>
  <commentList>
    <comment ref="AA13" authorId="0" shapeId="0">
      <text>
        <r>
          <rPr>
            <sz val="9"/>
            <color indexed="81"/>
            <rFont val="MS P ゴシック"/>
            <family val="3"/>
            <charset val="128"/>
          </rPr>
          <t>｢サービス種別｣を選択し、定員を入力(短期入所系と入所施設・居住系）することで、基準額が表示されます。</t>
        </r>
      </text>
    </comment>
  </commentList>
</comments>
</file>

<file path=xl/comments5.xml><?xml version="1.0" encoding="utf-8"?>
<comments xmlns="http://schemas.openxmlformats.org/spreadsheetml/2006/main">
  <authors>
    <author>厚生労働省ネットワークシステム</author>
  </authors>
  <commentList>
    <comment ref="AA13" authorId="0" shapeId="0">
      <text>
        <r>
          <rPr>
            <sz val="9"/>
            <color indexed="81"/>
            <rFont val="MS P ゴシック"/>
            <family val="3"/>
            <charset val="128"/>
          </rPr>
          <t>｢サービス種別｣を選択し、定員を入力(短期入所系と入所施設・居住系）することで、基準額が表示されます。</t>
        </r>
      </text>
    </comment>
  </commentList>
</comments>
</file>

<file path=xl/comments6.xml><?xml version="1.0" encoding="utf-8"?>
<comments xmlns="http://schemas.openxmlformats.org/spreadsheetml/2006/main">
  <authors>
    <author>厚生労働省ネットワークシステム</author>
  </authors>
  <commentList>
    <comment ref="AA13" authorId="0" shapeId="0">
      <text>
        <r>
          <rPr>
            <sz val="9"/>
            <color indexed="81"/>
            <rFont val="MS P ゴシック"/>
            <family val="3"/>
            <charset val="128"/>
          </rPr>
          <t>｢サービス種別｣を選択し、定員を入力(短期入所系と入所施設・居住系）することで、基準額が表示されます。</t>
        </r>
      </text>
    </comment>
  </commentList>
</comments>
</file>

<file path=xl/sharedStrings.xml><?xml version="1.0" encoding="utf-8"?>
<sst xmlns="http://schemas.openxmlformats.org/spreadsheetml/2006/main" count="1034" uniqueCount="191">
  <si>
    <t>フリガナ</t>
    <phoneticPr fontId="2"/>
  </si>
  <si>
    <t>殿</t>
    <rPh sb="0" eb="1">
      <t>トノ</t>
    </rPh>
    <phoneticPr fontId="2"/>
  </si>
  <si>
    <t>日</t>
    <rPh sb="0" eb="1">
      <t>ニチ</t>
    </rPh>
    <phoneticPr fontId="2"/>
  </si>
  <si>
    <t>月</t>
    <rPh sb="0" eb="1">
      <t>ゲツ</t>
    </rPh>
    <phoneticPr fontId="2"/>
  </si>
  <si>
    <t>年</t>
    <rPh sb="0" eb="1">
      <t>ネン</t>
    </rPh>
    <phoneticPr fontId="2"/>
  </si>
  <si>
    <t>フリガナ</t>
    <phoneticPr fontId="2"/>
  </si>
  <si>
    <t>名　　称</t>
    <rPh sb="0" eb="1">
      <t>ナ</t>
    </rPh>
    <rPh sb="3" eb="4">
      <t>ショウ</t>
    </rPh>
    <phoneticPr fontId="2"/>
  </si>
  <si>
    <t>（郵便番号</t>
    <rPh sb="1" eb="3">
      <t>ユウビン</t>
    </rPh>
    <rPh sb="3" eb="5">
      <t>バンゴウ</t>
    </rPh>
    <phoneticPr fontId="2"/>
  </si>
  <si>
    <t>‐</t>
    <phoneticPr fontId="2"/>
  </si>
  <si>
    <t>）</t>
    <phoneticPr fontId="2"/>
  </si>
  <si>
    <t>連絡先</t>
    <rPh sb="0" eb="3">
      <t>レンラクサキ</t>
    </rPh>
    <phoneticPr fontId="2"/>
  </si>
  <si>
    <t>電話番号</t>
    <rPh sb="0" eb="2">
      <t>デンワ</t>
    </rPh>
    <rPh sb="2" eb="4">
      <t>バンゴウ</t>
    </rPh>
    <phoneticPr fontId="2"/>
  </si>
  <si>
    <t>代表者の職・氏名</t>
    <rPh sb="0" eb="3">
      <t>ダイヒョウシャ</t>
    </rPh>
    <rPh sb="4" eb="5">
      <t>ショク</t>
    </rPh>
    <rPh sb="6" eb="8">
      <t>シメイ</t>
    </rPh>
    <phoneticPr fontId="2"/>
  </si>
  <si>
    <t>職　　名</t>
    <rPh sb="0" eb="1">
      <t>ショク</t>
    </rPh>
    <rPh sb="3" eb="4">
      <t>ナ</t>
    </rPh>
    <phoneticPr fontId="2"/>
  </si>
  <si>
    <t>氏　　名</t>
    <rPh sb="0" eb="1">
      <t>シ</t>
    </rPh>
    <rPh sb="3" eb="4">
      <t>ナ</t>
    </rPh>
    <phoneticPr fontId="2"/>
  </si>
  <si>
    <t>　標記について、次のとおり申請します。</t>
    <rPh sb="1" eb="3">
      <t>ヒョウキ</t>
    </rPh>
    <rPh sb="8" eb="9">
      <t>ツギ</t>
    </rPh>
    <rPh sb="13" eb="15">
      <t>シンセイ</t>
    </rPh>
    <phoneticPr fontId="2"/>
  </si>
  <si>
    <t>申請に関する担当者</t>
    <rPh sb="0" eb="2">
      <t>シンセイ</t>
    </rPh>
    <rPh sb="3" eb="4">
      <t>カン</t>
    </rPh>
    <rPh sb="6" eb="9">
      <t>タントウシャ</t>
    </rPh>
    <phoneticPr fontId="2"/>
  </si>
  <si>
    <t>申請額</t>
    <rPh sb="0" eb="3">
      <t>シンセイガク</t>
    </rPh>
    <phoneticPr fontId="2"/>
  </si>
  <si>
    <t>か所</t>
    <rPh sb="1" eb="2">
      <t>ショ</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</si>
  <si>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</si>
  <si>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</si>
  <si>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</si>
  <si>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</si>
  <si>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</si>
  <si>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</si>
  <si>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</si>
  <si>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</si>
  <si>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</si>
  <si>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</si>
  <si>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</si>
  <si>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</si>
  <si>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</si>
  <si>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</si>
  <si>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</si>
  <si>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</si>
  <si>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</si>
  <si>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2"/>
  </si>
  <si>
    <t>入所施設・居住系</t>
    <rPh sb="0" eb="2">
      <t>ニュウショ</t>
    </rPh>
    <rPh sb="2" eb="4">
      <t>シセツ</t>
    </rPh>
    <rPh sb="5" eb="7">
      <t>キョジュウ</t>
    </rPh>
    <rPh sb="7" eb="8">
      <t>ケイ</t>
    </rPh>
    <phoneticPr fontId="2"/>
  </si>
  <si>
    <t>短期入所療養介護事業所</t>
    <rPh sb="0" eb="2">
      <t>タンキ</t>
    </rPh>
    <rPh sb="2" eb="4">
      <t>ニュウショ</t>
    </rPh>
    <rPh sb="4" eb="6">
      <t>リョウヨウ</t>
    </rPh>
    <rPh sb="6" eb="8">
      <t>カイゴ</t>
    </rPh>
    <rPh sb="8" eb="11">
      <t>ジギョウショ</t>
    </rPh>
    <phoneticPr fontId="2"/>
  </si>
  <si>
    <t>短期入所生活介護事業所</t>
    <phoneticPr fontId="2"/>
  </si>
  <si>
    <t>小　　計</t>
    <rPh sb="0" eb="1">
      <t>ショウ</t>
    </rPh>
    <rPh sb="3" eb="4">
      <t>ケイ</t>
    </rPh>
    <phoneticPr fontId="2"/>
  </si>
  <si>
    <t>事業所・施設の名称</t>
    <rPh sb="0" eb="3">
      <t>ジギョウショ</t>
    </rPh>
    <rPh sb="4" eb="6">
      <t>シセツ</t>
    </rPh>
    <rPh sb="7" eb="9">
      <t>メイショウ</t>
    </rPh>
    <phoneticPr fontId="2"/>
  </si>
  <si>
    <t>管理者の氏名</t>
    <rPh sb="0" eb="3">
      <t>カンリシャ</t>
    </rPh>
    <rPh sb="4" eb="6">
      <t>シメイ</t>
    </rPh>
    <phoneticPr fontId="2"/>
  </si>
  <si>
    <t>事業所・施設の状況</t>
    <rPh sb="0" eb="3">
      <t>ジギョウショ</t>
    </rPh>
    <rPh sb="4" eb="6">
      <t>シセツ</t>
    </rPh>
    <rPh sb="7" eb="9">
      <t>ジョウキョウ</t>
    </rPh>
    <phoneticPr fontId="2"/>
  </si>
  <si>
    <t>助成対象の区分</t>
    <rPh sb="0" eb="2">
      <t>ジョセイ</t>
    </rPh>
    <rPh sb="2" eb="4">
      <t>タイショウ</t>
    </rPh>
    <rPh sb="5" eb="7">
      <t>クブン</t>
    </rPh>
    <phoneticPr fontId="2"/>
  </si>
  <si>
    <t>費目</t>
    <rPh sb="0" eb="2">
      <t>ヒモク</t>
    </rPh>
    <phoneticPr fontId="2"/>
  </si>
  <si>
    <t>用途・品目・数量等</t>
    <rPh sb="0" eb="2">
      <t>ヨウト</t>
    </rPh>
    <rPh sb="3" eb="5">
      <t>ヒンモク</t>
    </rPh>
    <rPh sb="6" eb="8">
      <t>スウリョウ</t>
    </rPh>
    <rPh sb="8" eb="9">
      <t>トウ</t>
    </rPh>
    <phoneticPr fontId="2"/>
  </si>
  <si>
    <t>所要額</t>
    <rPh sb="0" eb="3">
      <t>ショヨウガク</t>
    </rPh>
    <phoneticPr fontId="2"/>
  </si>
  <si>
    <t>所要額(円)</t>
    <rPh sb="0" eb="3">
      <t>ショヨウガク</t>
    </rPh>
    <rPh sb="4" eb="5">
      <t>エン</t>
    </rPh>
    <phoneticPr fontId="2"/>
  </si>
  <si>
    <t>申請内容</t>
    <rPh sb="0" eb="2">
      <t>シンセイ</t>
    </rPh>
    <rPh sb="2" eb="4">
      <t>ナイヨウ</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</si>
  <si>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</si>
  <si>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</si>
  <si>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</si>
  <si>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</si>
  <si>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</si>
  <si>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</si>
  <si>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</si>
  <si>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</si>
  <si>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</si>
  <si>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</si>
  <si>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</si>
  <si>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</si>
  <si>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千円</t>
    <rPh sb="0" eb="2">
      <t>センエン</t>
    </rPh>
    <phoneticPr fontId="2"/>
  </si>
  <si>
    <t>申　請　者</t>
    <rPh sb="0" eb="1">
      <t>サル</t>
    </rPh>
    <rPh sb="2" eb="3">
      <t>ショウ</t>
    </rPh>
    <rPh sb="4" eb="5">
      <t>シャ</t>
    </rPh>
    <phoneticPr fontId="2"/>
  </si>
  <si>
    <t>所在地</t>
    <rPh sb="0" eb="3">
      <t>ショザイチ</t>
    </rPh>
    <phoneticPr fontId="2"/>
  </si>
  <si>
    <t>E-mail</t>
    <phoneticPr fontId="2"/>
  </si>
  <si>
    <t>短期入所系</t>
    <rPh sb="0" eb="2">
      <t>タンキ</t>
    </rPh>
    <rPh sb="2" eb="4">
      <t>ニュウショ</t>
    </rPh>
    <rPh sb="4" eb="5">
      <t>ケイ</t>
    </rPh>
    <phoneticPr fontId="2"/>
  </si>
  <si>
    <t>多機能型</t>
    <rPh sb="0" eb="4">
      <t>タキノウガタ</t>
    </rPh>
    <phoneticPr fontId="2"/>
  </si>
  <si>
    <t>居宅療養管理指導事業所</t>
    <rPh sb="8" eb="11">
      <t>ジギョウショ</t>
    </rPh>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</si>
  <si>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</si>
  <si>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事業所･施設数</t>
    <rPh sb="0" eb="3">
      <t>ジギョウショ</t>
    </rPh>
    <rPh sb="4" eb="6">
      <t>シセツ</t>
    </rPh>
    <rPh sb="6" eb="7">
      <t>スウ</t>
    </rPh>
    <phoneticPr fontId="2"/>
  </si>
  <si>
    <t>介護保険事業所番号</t>
    <rPh sb="0" eb="2">
      <t>カイゴ</t>
    </rPh>
    <rPh sb="2" eb="4">
      <t>ホケン</t>
    </rPh>
    <rPh sb="4" eb="7">
      <t>ジギョウショ</t>
    </rPh>
    <rPh sb="7" eb="9">
      <t>バンゴウ</t>
    </rPh>
    <phoneticPr fontId="2"/>
  </si>
  <si>
    <t>定員</t>
    <rPh sb="0" eb="2">
      <t>テイイン</t>
    </rPh>
    <phoneticPr fontId="2"/>
  </si>
  <si>
    <t>人</t>
    <rPh sb="0" eb="1">
      <t>ニン</t>
    </rPh>
    <phoneticPr fontId="2"/>
  </si>
  <si>
    <t>　※定員は短期入所系、入所施設・居住系のみ記載</t>
    <rPh sb="2" eb="4">
      <t>テイイン</t>
    </rPh>
    <rPh sb="21" eb="23">
      <t>キサイ</t>
    </rPh>
    <phoneticPr fontId="2"/>
  </si>
  <si>
    <t>事業所・施設の所在地</t>
    <rPh sb="0" eb="3">
      <t>ジギョウショ</t>
    </rPh>
    <rPh sb="4" eb="6">
      <t>シセツ</t>
    </rPh>
    <rPh sb="7" eb="10">
      <t>ショザイチ</t>
    </rPh>
    <phoneticPr fontId="2"/>
  </si>
  <si>
    <t>※別紙の①の額の千円未満切り捨て</t>
    <rPh sb="1" eb="3">
      <t>ベッシ</t>
    </rPh>
    <rPh sb="6" eb="7">
      <t>ガク</t>
    </rPh>
    <rPh sb="8" eb="9">
      <t>セン</t>
    </rPh>
    <rPh sb="9" eb="12">
      <t>エンミマン</t>
    </rPh>
    <rPh sb="12" eb="13">
      <t>キ</t>
    </rPh>
    <rPh sb="14" eb="15">
      <t>ス</t>
    </rPh>
    <phoneticPr fontId="2"/>
  </si>
  <si>
    <t>事業所・施設名</t>
    <rPh sb="0" eb="3">
      <t>ジギョウショ</t>
    </rPh>
    <rPh sb="4" eb="7">
      <t>シセツメイ</t>
    </rPh>
    <phoneticPr fontId="2"/>
  </si>
  <si>
    <t>基準単価</t>
    <rPh sb="0" eb="2">
      <t>キジュン</t>
    </rPh>
    <rPh sb="2" eb="4">
      <t>タンカ</t>
    </rPh>
    <phoneticPr fontId="2"/>
  </si>
  <si>
    <t>基準単価(a)</t>
    <rPh sb="0" eb="2">
      <t>キジュン</t>
    </rPh>
    <rPh sb="2" eb="4">
      <t>タンカ</t>
    </rPh>
    <phoneticPr fontId="2"/>
  </si>
  <si>
    <t>所要額(b)</t>
    <rPh sb="0" eb="3">
      <t>ショヨウガク</t>
    </rPh>
    <phoneticPr fontId="2"/>
  </si>
  <si>
    <t>申請額(c)</t>
    <rPh sb="0" eb="3">
      <t>シンセイガク</t>
    </rPh>
    <phoneticPr fontId="2"/>
  </si>
  <si>
    <t>介護保険
事業所番号</t>
    <rPh sb="0" eb="2">
      <t>カイゴ</t>
    </rPh>
    <rPh sb="2" eb="4">
      <t>ホケン</t>
    </rPh>
    <rPh sb="5" eb="8">
      <t>ジギョウショ</t>
    </rPh>
    <rPh sb="8" eb="10">
      <t>バンゴウ</t>
    </rPh>
    <phoneticPr fontId="2"/>
  </si>
  <si>
    <t>千円</t>
  </si>
  <si>
    <t>サービス種別</t>
    <rPh sb="4" eb="6">
      <t>シュベツ</t>
    </rPh>
    <phoneticPr fontId="2"/>
  </si>
  <si>
    <t>No.</t>
    <phoneticPr fontId="2"/>
  </si>
  <si>
    <t>（注）</t>
    <rPh sb="1" eb="2">
      <t>チュウ</t>
    </rPh>
    <phoneticPr fontId="2"/>
  </si>
  <si>
    <t>合計</t>
    <rPh sb="0" eb="2">
      <t>ゴウケイ</t>
    </rPh>
    <phoneticPr fontId="2"/>
  </si>
  <si>
    <t>申請額計(ｇ)</t>
    <rPh sb="0" eb="3">
      <t>シンセイガク</t>
    </rPh>
    <rPh sb="3" eb="4">
      <t>ケイ</t>
    </rPh>
    <phoneticPr fontId="2"/>
  </si>
  <si>
    <t>備考</t>
    <rPh sb="0" eb="2">
      <t>ビコウ</t>
    </rPh>
    <phoneticPr fontId="2"/>
  </si>
  <si>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2"/>
  </si>
  <si>
    <t>　　令和</t>
    <rPh sb="2" eb="4">
      <t>レイワ</t>
    </rPh>
    <phoneticPr fontId="2"/>
  </si>
  <si>
    <t>各事業所の作業</t>
    <rPh sb="0" eb="1">
      <t>カク</t>
    </rPh>
    <rPh sb="1" eb="4">
      <t>ジギョウショ</t>
    </rPh>
    <rPh sb="5" eb="7">
      <t>サギョウ</t>
    </rPh>
    <phoneticPr fontId="2"/>
  </si>
  <si>
    <t>手順</t>
    <rPh sb="0" eb="2">
      <t>テジュン</t>
    </rPh>
    <phoneticPr fontId="2"/>
  </si>
  <si>
    <t>事業者（法人本部）の作業</t>
    <rPh sb="0" eb="3">
      <t>ジギョウシャ</t>
    </rPh>
    <rPh sb="4" eb="6">
      <t>ホウジン</t>
    </rPh>
    <rPh sb="6" eb="8">
      <t>ホンブ</t>
    </rPh>
    <rPh sb="10" eb="12">
      <t>サギョウ</t>
    </rPh>
    <phoneticPr fontId="2"/>
  </si>
  <si>
    <t>シート名を修正した個票を一つのExcelファイルに集約</t>
    <rPh sb="3" eb="4">
      <t>メイ</t>
    </rPh>
    <rPh sb="5" eb="7">
      <t>シュウセイ</t>
    </rPh>
    <rPh sb="9" eb="11">
      <t>コヒョウ</t>
    </rPh>
    <rPh sb="12" eb="13">
      <t>ヒト</t>
    </rPh>
    <rPh sb="25" eb="27">
      <t>シュウヤク</t>
    </rPh>
    <phoneticPr fontId="2"/>
  </si>
  <si>
    <t>本申請書の使い方</t>
    <rPh sb="0" eb="1">
      <t>ホン</t>
    </rPh>
    <rPh sb="1" eb="4">
      <t>シンセイショ</t>
    </rPh>
    <rPh sb="5" eb="6">
      <t>ツカ</t>
    </rPh>
    <rPh sb="7" eb="8">
      <t>カタ</t>
    </rPh>
    <phoneticPr fontId="2"/>
  </si>
  <si>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2"/>
  </si>
  <si>
    <t>－</t>
    <phoneticPr fontId="2"/>
  </si>
  <si>
    <t>か所</t>
    <rPh sb="1" eb="2">
      <t>ショ</t>
    </rPh>
    <phoneticPr fontId="2"/>
  </si>
  <si>
    <t>緊急時介護人材確保・職場環境復旧等支援事業</t>
    <phoneticPr fontId="2"/>
  </si>
  <si>
    <t>　介護老人福祉施設、地域密着型介護老人福祉施設、介護老人保健施設、介護　　医療院、介護療養型医療施設、</t>
    <phoneticPr fontId="2"/>
  </si>
  <si>
    <t>　認知症対応型共同生活介護事業所（短期利用認知症対応型共同生活介護を除く）、養護老人ホーム、軽費老人ホーム、</t>
    <phoneticPr fontId="2"/>
  </si>
  <si>
    <t>　有料老人ホーム及びサービス付き高齢者向け住宅</t>
    <phoneticPr fontId="2"/>
  </si>
  <si>
    <t>　訪問介護事業所、訪問入浴介護事業所、訪問看護事業所、訪問リハビリテーション事業所、定期巡回・随時対応型訪問介護看護事業所、</t>
    <phoneticPr fontId="2"/>
  </si>
  <si>
    <t>　夜間対応型訪問介護事業所、小規模多機能型居宅介護事業所及び看護小規模多機能型居宅介護事業所（訪問サービスに限る）並びに居宅介護支援事業所、</t>
    <phoneticPr fontId="2"/>
  </si>
  <si>
    <t>　並びに認知症対応型共同生活介護事業所（短期利用認知症対応型共同生活介護に限る）</t>
    <phoneticPr fontId="2"/>
  </si>
  <si>
    <t>　通所介護事業所、地域密着型通所介護事業所、療養通所介護事業所、認知症対応型通所介護事業所、通所リハビリテーション事業所、　</t>
    <phoneticPr fontId="2"/>
  </si>
  <si>
    <t>　小規模多機能型居宅介護事業所及び看護小規模多機能型居宅介護事業所（通いサービスに限る）</t>
    <phoneticPr fontId="2"/>
  </si>
  <si>
    <t xml:space="preserve">  福祉用具貸与事業所（ア（ア）の事業を除く）及び居宅療養管理指導事業所</t>
    <phoneticPr fontId="2"/>
  </si>
  <si>
    <t>　短期入所生活介護事業所、短期入所療養介護事業所、小規模多機能型居宅介護事業所及び看護小規模多機能型居宅介護事業所（宿泊サービスに限る）</t>
    <phoneticPr fontId="2"/>
  </si>
  <si>
    <t>※５　高齢者施設等</t>
    <phoneticPr fontId="2"/>
  </si>
  <si>
    <t>　介護老人福祉施設、地域密着型介護老人福祉施設、介護老人保健施設、介護医療院、介護療養型医療施設、認知症対応型共同生活介護事業所、</t>
    <phoneticPr fontId="2"/>
  </si>
  <si>
    <t xml:space="preserve">  養護老人ホーム、軽費老人ホーム、有料老人ホーム及びサービス付き高齢者向け住宅、短期入所生活介護事業所、短期入所療養介護事業所</t>
    <phoneticPr fontId="2"/>
  </si>
  <si>
    <t>　※下から該当する番号を１つ選択して記入
（複数該当する場合には一番小さい番号のものを記入）</t>
    <rPh sb="2" eb="3">
      <t>シタ</t>
    </rPh>
    <rPh sb="5" eb="7">
      <t>ガイトウ</t>
    </rPh>
    <rPh sb="9" eb="11">
      <t>バンゴウ</t>
    </rPh>
    <rPh sb="14" eb="16">
      <t>センタク</t>
    </rPh>
    <rPh sb="18" eb="20">
      <t>キニュウ</t>
    </rPh>
    <rPh sb="22" eb="24">
      <t>フクスウ</t>
    </rPh>
    <rPh sb="24" eb="26">
      <t>ガイトウ</t>
    </rPh>
    <rPh sb="28" eb="30">
      <t>バアイ</t>
    </rPh>
    <rPh sb="32" eb="34">
      <t>イチバン</t>
    </rPh>
    <rPh sb="34" eb="35">
      <t>チイ</t>
    </rPh>
    <rPh sb="37" eb="39">
      <t>バンゴウ</t>
    </rPh>
    <rPh sb="43" eb="45">
      <t>キニュウ</t>
    </rPh>
    <phoneticPr fontId="2"/>
  </si>
  <si>
    <r>
      <t>通所リハビリテーション事業所</t>
    </r>
    <r>
      <rPr>
        <sz val="9"/>
        <color theme="1"/>
        <rFont val="ＭＳ 明朝"/>
        <family val="1"/>
        <charset val="128"/>
      </rPr>
      <t>（通常規模型）</t>
    </r>
    <phoneticPr fontId="2"/>
  </si>
  <si>
    <r>
      <t>通所リハビリテーション事業所</t>
    </r>
    <r>
      <rPr>
        <sz val="9"/>
        <color theme="1"/>
        <rFont val="ＭＳ 明朝"/>
        <family val="1"/>
        <charset val="128"/>
      </rPr>
      <t>（大規模型（Ⅰ））</t>
    </r>
    <phoneticPr fontId="2"/>
  </si>
  <si>
    <r>
      <t>通所リハビリテーション事業所</t>
    </r>
    <r>
      <rPr>
        <sz val="9"/>
        <color theme="1"/>
        <rFont val="ＭＳ 明朝"/>
        <family val="1"/>
        <charset val="128"/>
      </rPr>
      <t>（大規模型（Ⅱ））</t>
    </r>
    <phoneticPr fontId="2"/>
  </si>
  <si>
    <t>通所系</t>
    <rPh sb="0" eb="2">
      <t>ツウショ</t>
    </rPh>
    <rPh sb="2" eb="3">
      <t>ケイ</t>
    </rPh>
    <phoneticPr fontId="2"/>
  </si>
  <si>
    <t>ア、イ</t>
  </si>
  <si>
    <t>ウ</t>
  </si>
  <si>
    <t>単価１</t>
  </si>
  <si>
    <t>単価2</t>
  </si>
  <si>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</si>
  <si>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</si>
  <si>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</si>
  <si>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</si>
  <si>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</si>
  <si>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</si>
  <si>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</si>
  <si>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</si>
  <si>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/定員</t>
  </si>
  <si>
    <t>短期入所療養介護事業所</t>
  </si>
  <si>
    <t>居宅療養管理指導事業所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</si>
  <si>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</si>
  <si>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</si>
  <si>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</si>
  <si>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</si>
  <si>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</si>
  <si>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</si>
  <si>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</si>
  <si>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</si>
  <si>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分類</t>
  </si>
  <si>
    <t>＜積算内訳＞</t>
    <rPh sb="1" eb="3">
      <t>セキサン</t>
    </rPh>
    <rPh sb="3" eb="5">
      <t>ウチワケ</t>
    </rPh>
    <phoneticPr fontId="2"/>
  </si>
  <si>
    <t>（単位:千円）</t>
    <rPh sb="1" eb="3">
      <t>タンイ</t>
    </rPh>
    <rPh sb="4" eb="5">
      <t>セン</t>
    </rPh>
    <rPh sb="5" eb="6">
      <t>エン</t>
    </rPh>
    <phoneticPr fontId="2"/>
  </si>
  <si>
    <t>サービス提供体制確保事業（地域医療介護総合確保基金）</t>
    <rPh sb="13" eb="15">
      <t>チイキ</t>
    </rPh>
    <rPh sb="15" eb="17">
      <t>イリョウ</t>
    </rPh>
    <rPh sb="17" eb="19">
      <t>カイゴ</t>
    </rPh>
    <rPh sb="19" eb="21">
      <t>ソウゴウ</t>
    </rPh>
    <rPh sb="21" eb="23">
      <t>カクホ</t>
    </rPh>
    <rPh sb="23" eb="25">
      <t>キキン</t>
    </rPh>
    <phoneticPr fontId="2"/>
  </si>
  <si>
    <t>補助金申請書</t>
    <rPh sb="0" eb="3">
      <t>ホジョキン</t>
    </rPh>
    <rPh sb="3" eb="6">
      <t>シンセイショ</t>
    </rPh>
    <phoneticPr fontId="2"/>
  </si>
  <si>
    <t>令和４年度新型コロナウイルス感染症流行下における介護サービス事業所等の</t>
    <phoneticPr fontId="2"/>
  </si>
  <si>
    <t>令和４年度新型コロナウイルス感染症流行下における介護サービス事業所等のサービス提供体制確保事業</t>
    <rPh sb="0" eb="2">
      <t>レイワ</t>
    </rPh>
    <rPh sb="3" eb="5">
      <t>ネンド</t>
    </rPh>
    <rPh sb="5" eb="7">
      <t>シンガタ</t>
    </rPh>
    <rPh sb="14" eb="17">
      <t>カンセンショウ</t>
    </rPh>
    <rPh sb="17" eb="19">
      <t>リュウコウ</t>
    </rPh>
    <rPh sb="19" eb="20">
      <t>カ</t>
    </rPh>
    <rPh sb="24" eb="26">
      <t>カイゴ</t>
    </rPh>
    <rPh sb="30" eb="33">
      <t>ジギョウショ</t>
    </rPh>
    <rPh sb="33" eb="34">
      <t>トウ</t>
    </rPh>
    <rPh sb="39" eb="41">
      <t>テイキョウ</t>
    </rPh>
    <rPh sb="41" eb="43">
      <t>タイセイ</t>
    </rPh>
    <rPh sb="43" eb="45">
      <t>カクホ</t>
    </rPh>
    <rPh sb="45" eb="47">
      <t>ジギョウ</t>
    </rPh>
    <phoneticPr fontId="2"/>
  </si>
  <si>
    <t>山梨県知事</t>
    <rPh sb="0" eb="3">
      <t>ヤマナシケン</t>
    </rPh>
    <rPh sb="3" eb="5">
      <t>チジ</t>
    </rPh>
    <phoneticPr fontId="2"/>
  </si>
  <si>
    <t>　</t>
    <phoneticPr fontId="2"/>
  </si>
  <si>
    <t>合　　計</t>
    <rPh sb="0" eb="1">
      <t>ゴウ</t>
    </rPh>
    <rPh sb="3" eb="4">
      <t>ケイ</t>
    </rPh>
    <phoneticPr fontId="2"/>
  </si>
  <si>
    <r>
      <t>（様式1-４）総括表</t>
    </r>
    <r>
      <rPr>
        <sz val="9"/>
        <color rgb="FF0000FF"/>
        <rFont val="ＭＳ 明朝"/>
        <family val="1"/>
        <charset val="128"/>
      </rPr>
      <t>【令和３年度に生じた費用分】</t>
    </r>
    <rPh sb="1" eb="3">
      <t>ヨウシキ</t>
    </rPh>
    <rPh sb="7" eb="10">
      <t>ソウカツヒョウ</t>
    </rPh>
    <phoneticPr fontId="2"/>
  </si>
  <si>
    <r>
      <t>（様式1-１）総括表</t>
    </r>
    <r>
      <rPr>
        <sz val="9"/>
        <color rgb="FFFF0000"/>
        <rFont val="ＭＳ 明朝"/>
        <family val="1"/>
        <charset val="128"/>
      </rPr>
      <t>【令和４年度に生じた費用分】</t>
    </r>
    <rPh sb="1" eb="3">
      <t>ヨウシキ</t>
    </rPh>
    <rPh sb="7" eb="10">
      <t>ソウカツヒョウ</t>
    </rPh>
    <rPh sb="11" eb="13">
      <t>レイワ</t>
    </rPh>
    <rPh sb="14" eb="16">
      <t>ネンド</t>
    </rPh>
    <rPh sb="17" eb="18">
      <t>ショウ</t>
    </rPh>
    <rPh sb="20" eb="23">
      <t>ヒヨウブン</t>
    </rPh>
    <phoneticPr fontId="2"/>
  </si>
  <si>
    <r>
      <t>（様式1-２）事業所・施設別申請額一覧</t>
    </r>
    <r>
      <rPr>
        <sz val="11"/>
        <color rgb="FFFF0000"/>
        <rFont val="ＭＳ Ｐ明朝"/>
        <family val="1"/>
        <charset val="128"/>
      </rPr>
      <t>【令和４年度に生じた費用分】</t>
    </r>
    <rPh sb="1" eb="3">
      <t>ヨウシキ</t>
    </rPh>
    <rPh sb="7" eb="10">
      <t>ジギョウショ</t>
    </rPh>
    <rPh sb="11" eb="13">
      <t>シセツ</t>
    </rPh>
    <rPh sb="13" eb="14">
      <t>ベツ</t>
    </rPh>
    <rPh sb="14" eb="17">
      <t>シンセイガク</t>
    </rPh>
    <rPh sb="17" eb="19">
      <t>イチラン</t>
    </rPh>
    <phoneticPr fontId="2"/>
  </si>
  <si>
    <r>
      <t>(様式１－３）事業所・施設別個票</t>
    </r>
    <r>
      <rPr>
        <sz val="9"/>
        <color rgb="FFFF0000"/>
        <rFont val="ＭＳ Ｐ明朝"/>
        <family val="1"/>
        <charset val="128"/>
      </rPr>
      <t>【令和４年度に生じた費用分】</t>
    </r>
    <rPh sb="1" eb="3">
      <t>ヨウシキ</t>
    </rPh>
    <rPh sb="7" eb="10">
      <t>ジギョウショ</t>
    </rPh>
    <rPh sb="11" eb="13">
      <t>シセツ</t>
    </rPh>
    <rPh sb="13" eb="14">
      <t>ベツ</t>
    </rPh>
    <rPh sb="14" eb="16">
      <t>コヒョウ</t>
    </rPh>
    <phoneticPr fontId="2"/>
  </si>
  <si>
    <t>　　　　　　　　　　　　　　　　　　　　　　助成対象
サービス種別</t>
    <rPh sb="22" eb="24">
      <t>ジョセイ</t>
    </rPh>
    <rPh sb="24" eb="26">
      <t>タイショウ</t>
    </rPh>
    <rPh sb="32" eb="34">
      <t>シュベツ</t>
    </rPh>
    <phoneticPr fontId="2"/>
  </si>
  <si>
    <r>
      <t>（様式１－５）事業所・施設別申請額一覧</t>
    </r>
    <r>
      <rPr>
        <sz val="11"/>
        <color rgb="FF0000FF"/>
        <rFont val="ＭＳ Ｐ明朝"/>
        <family val="1"/>
        <charset val="128"/>
      </rPr>
      <t>【令和３年度に生じた費用分】</t>
    </r>
    <rPh sb="1" eb="3">
      <t>ヨウシキ</t>
    </rPh>
    <rPh sb="7" eb="10">
      <t>ジギョウショ</t>
    </rPh>
    <rPh sb="11" eb="13">
      <t>シセツ</t>
    </rPh>
    <rPh sb="13" eb="14">
      <t>ベツ</t>
    </rPh>
    <rPh sb="14" eb="17">
      <t>シンセイガク</t>
    </rPh>
    <rPh sb="17" eb="19">
      <t>イチラン</t>
    </rPh>
    <phoneticPr fontId="2"/>
  </si>
  <si>
    <t>　「基準単価(a)」は、「令和４年度新型コロナウイルス感染症流行下における介護サービス事業所等のサービス提供体制確保事業実施要綱」の別添３に記載された基準単価を記入すること。</t>
    <rPh sb="2" eb="4">
      <t>キジュン</t>
    </rPh>
    <rPh sb="4" eb="6">
      <t>タンカ</t>
    </rPh>
    <rPh sb="13" eb="15">
      <t>レイワ</t>
    </rPh>
    <rPh sb="16" eb="18">
      <t>ネンド</t>
    </rPh>
    <rPh sb="18" eb="20">
      <t>シンガタ</t>
    </rPh>
    <rPh sb="27" eb="30">
      <t>カンセンショウ</t>
    </rPh>
    <rPh sb="30" eb="32">
      <t>リュウコウ</t>
    </rPh>
    <rPh sb="32" eb="33">
      <t>カ</t>
    </rPh>
    <rPh sb="37" eb="39">
      <t>カイゴ</t>
    </rPh>
    <rPh sb="43" eb="46">
      <t>ジギョウショ</t>
    </rPh>
    <rPh sb="46" eb="47">
      <t>トウ</t>
    </rPh>
    <rPh sb="52" eb="54">
      <t>テイキョウ</t>
    </rPh>
    <rPh sb="54" eb="56">
      <t>タイセイ</t>
    </rPh>
    <rPh sb="56" eb="58">
      <t>カクホ</t>
    </rPh>
    <rPh sb="58" eb="60">
      <t>ジギョウ</t>
    </rPh>
    <rPh sb="60" eb="62">
      <t>ジッシ</t>
    </rPh>
    <rPh sb="62" eb="64">
      <t>ヨウコウ</t>
    </rPh>
    <phoneticPr fontId="2"/>
  </si>
  <si>
    <t>　「申請額(c)」は、「基準単価(a)」と「所要額(b)」を比較して低い方の額を記入すること。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0" eb="42">
      <t>キニュウ</t>
    </rPh>
    <phoneticPr fontId="2"/>
  </si>
  <si>
    <t>　「所要額(b)」は「（様式１－３）事業所・施設別個票」に記載した所要額（千円未満切り捨て）を記入すること。</t>
    <rPh sb="2" eb="5">
      <t>ショヨウガク</t>
    </rPh>
    <rPh sb="12" eb="14">
      <t>ヨウシキ</t>
    </rPh>
    <rPh sb="25" eb="27">
      <t>コヒョウ</t>
    </rPh>
    <rPh sb="29" eb="31">
      <t>キサイ</t>
    </rPh>
    <rPh sb="33" eb="36">
      <t>ショヨウガク</t>
    </rPh>
    <rPh sb="37" eb="38">
      <t>セン</t>
    </rPh>
    <rPh sb="38" eb="41">
      <t>エンミマン</t>
    </rPh>
    <rPh sb="41" eb="42">
      <t>キ</t>
    </rPh>
    <rPh sb="43" eb="44">
      <t>ス</t>
    </rPh>
    <rPh sb="47" eb="49">
      <t>キニュウ</t>
    </rPh>
    <phoneticPr fontId="2"/>
  </si>
  <si>
    <r>
      <t>(様式１－６）事業所・施設別個票</t>
    </r>
    <r>
      <rPr>
        <sz val="9"/>
        <color rgb="FF0000FF"/>
        <rFont val="ＭＳ Ｐ明朝"/>
        <family val="1"/>
        <charset val="128"/>
      </rPr>
      <t>【令和３年度に生じた費用分】</t>
    </r>
    <rPh sb="1" eb="3">
      <t>ヨウシキ</t>
    </rPh>
    <rPh sb="7" eb="10">
      <t>ジギョウショ</t>
    </rPh>
    <rPh sb="11" eb="13">
      <t>シセツ</t>
    </rPh>
    <rPh sb="13" eb="14">
      <t>ベツ</t>
    </rPh>
    <rPh sb="14" eb="16">
      <t>コヒョウ</t>
    </rPh>
    <phoneticPr fontId="2"/>
  </si>
  <si>
    <r>
      <t>※「</t>
    </r>
    <r>
      <rPr>
        <sz val="11"/>
        <color rgb="FFFF0000"/>
        <rFont val="ＭＳ 明朝"/>
        <family val="1"/>
        <charset val="128"/>
      </rPr>
      <t>令和</t>
    </r>
    <r>
      <rPr>
        <u/>
        <sz val="11"/>
        <color rgb="FFFF0000"/>
        <rFont val="ＭＳ 明朝"/>
        <family val="1"/>
        <charset val="128"/>
      </rPr>
      <t>４</t>
    </r>
    <r>
      <rPr>
        <sz val="11"/>
        <color rgb="FFFF0000"/>
        <rFont val="ＭＳ 明朝"/>
        <family val="1"/>
        <charset val="128"/>
      </rPr>
      <t>年度に生じた費用分</t>
    </r>
    <r>
      <rPr>
        <sz val="11"/>
        <color theme="1"/>
        <rFont val="ＭＳ 明朝"/>
        <family val="1"/>
        <charset val="128"/>
      </rPr>
      <t>」について補助申請をする場合は様式１－</t>
    </r>
    <r>
      <rPr>
        <sz val="11"/>
        <color rgb="FFFF0000"/>
        <rFont val="ＭＳ 明朝"/>
        <family val="1"/>
        <charset val="128"/>
      </rPr>
      <t>１、１－２、１－３</t>
    </r>
    <r>
      <rPr>
        <sz val="11"/>
        <color theme="1"/>
        <rFont val="ＭＳ 明朝"/>
        <family val="1"/>
        <charset val="128"/>
      </rPr>
      <t>を、</t>
    </r>
    <rPh sb="2" eb="4">
      <t>レイワ</t>
    </rPh>
    <rPh sb="5" eb="7">
      <t>ネンド</t>
    </rPh>
    <rPh sb="8" eb="9">
      <t>ショウ</t>
    </rPh>
    <rPh sb="11" eb="13">
      <t>ヒヨウ</t>
    </rPh>
    <rPh sb="13" eb="14">
      <t>ブン</t>
    </rPh>
    <rPh sb="19" eb="21">
      <t>ホジョ</t>
    </rPh>
    <rPh sb="21" eb="23">
      <t>シンセイ</t>
    </rPh>
    <rPh sb="26" eb="28">
      <t>バアイ</t>
    </rPh>
    <rPh sb="29" eb="31">
      <t>ヨウシキ</t>
    </rPh>
    <phoneticPr fontId="2"/>
  </si>
  <si>
    <r>
      <t>　「</t>
    </r>
    <r>
      <rPr>
        <sz val="11"/>
        <color rgb="FF0000FF"/>
        <rFont val="ＭＳ 明朝"/>
        <family val="1"/>
        <charset val="128"/>
      </rPr>
      <t>令和</t>
    </r>
    <r>
      <rPr>
        <u/>
        <sz val="11"/>
        <color rgb="FF0000FF"/>
        <rFont val="ＭＳ 明朝"/>
        <family val="1"/>
        <charset val="128"/>
      </rPr>
      <t>３</t>
    </r>
    <r>
      <rPr>
        <sz val="11"/>
        <color rgb="FF0000FF"/>
        <rFont val="ＭＳ 明朝"/>
        <family val="1"/>
        <charset val="128"/>
      </rPr>
      <t>年度に生じた費用分</t>
    </r>
    <r>
      <rPr>
        <sz val="11"/>
        <color theme="1"/>
        <rFont val="ＭＳ 明朝"/>
        <family val="1"/>
        <charset val="128"/>
      </rPr>
      <t>」について補助申請をする場合は様式１－</t>
    </r>
    <r>
      <rPr>
        <sz val="11"/>
        <color rgb="FF0000FF"/>
        <rFont val="ＭＳ 明朝"/>
        <family val="1"/>
        <charset val="128"/>
      </rPr>
      <t>４、１－５、１－６</t>
    </r>
    <r>
      <rPr>
        <sz val="11"/>
        <color theme="1"/>
        <rFont val="ＭＳ 明朝"/>
        <family val="1"/>
        <charset val="128"/>
      </rPr>
      <t>を記入して提出すること。</t>
    </r>
    <rPh sb="2" eb="4">
      <t>レイワ</t>
    </rPh>
    <rPh sb="5" eb="7">
      <t>ネンド</t>
    </rPh>
    <rPh sb="8" eb="9">
      <t>ショウ</t>
    </rPh>
    <rPh sb="11" eb="14">
      <t>ヒヨウブン</t>
    </rPh>
    <rPh sb="19" eb="21">
      <t>ホジョ</t>
    </rPh>
    <rPh sb="21" eb="23">
      <t>シンセイ</t>
    </rPh>
    <rPh sb="26" eb="28">
      <t>バアイ</t>
    </rPh>
    <rPh sb="29" eb="31">
      <t>ヨウシキ</t>
    </rPh>
    <phoneticPr fontId="2"/>
  </si>
  <si>
    <t xml:space="preserve">様式１－３又は様式１－６（個票）の着色セルに入力（黄色セル：必要情報の入力、緑色セル：クリックしてプルダウンから選択）
該当する取組内容及び添付書類をチェックして、法人本部へ返送
</t>
    <rPh sb="0" eb="2">
      <t>ヨウシキ</t>
    </rPh>
    <rPh sb="5" eb="6">
      <t>マタ</t>
    </rPh>
    <rPh sb="7" eb="9">
      <t>ヨウシキ</t>
    </rPh>
    <rPh sb="13" eb="15">
      <t>コヒョウ</t>
    </rPh>
    <rPh sb="17" eb="19">
      <t>チャクショク</t>
    </rPh>
    <rPh sb="22" eb="24">
      <t>ニュウリョク</t>
    </rPh>
    <rPh sb="25" eb="27">
      <t>キイロ</t>
    </rPh>
    <rPh sb="30" eb="32">
      <t>ヒツヨウ</t>
    </rPh>
    <rPh sb="32" eb="34">
      <t>ジョウホウ</t>
    </rPh>
    <rPh sb="35" eb="37">
      <t>ニュウリョク</t>
    </rPh>
    <rPh sb="38" eb="40">
      <t>ミドリイロ</t>
    </rPh>
    <rPh sb="56" eb="58">
      <t>センタク</t>
    </rPh>
    <rPh sb="69" eb="70">
      <t>オヨ</t>
    </rPh>
    <rPh sb="71" eb="73">
      <t>テンプ</t>
    </rPh>
    <rPh sb="73" eb="75">
      <t>ショルイ</t>
    </rPh>
    <rPh sb="83" eb="85">
      <t>ホウジン</t>
    </rPh>
    <rPh sb="85" eb="87">
      <t>ホンブ</t>
    </rPh>
    <rPh sb="88" eb="90">
      <t>ヘンソウ</t>
    </rPh>
    <phoneticPr fontId="2"/>
  </si>
  <si>
    <t>各事業所の個票のシート名を、通し番号に修正してください（「個票１」～）</t>
    <rPh sb="0" eb="1">
      <t>カク</t>
    </rPh>
    <rPh sb="1" eb="4">
      <t>ジギョウショ</t>
    </rPh>
    <rPh sb="5" eb="7">
      <t>コヒョウ</t>
    </rPh>
    <rPh sb="11" eb="12">
      <t>メイ</t>
    </rPh>
    <rPh sb="14" eb="15">
      <t>トオ</t>
    </rPh>
    <rPh sb="16" eb="18">
      <t>バンゴウ</t>
    </rPh>
    <rPh sb="19" eb="21">
      <t>シュウセイ</t>
    </rPh>
    <rPh sb="29" eb="31">
      <t>コヒョウ</t>
    </rPh>
    <phoneticPr fontId="2"/>
  </si>
  <si>
    <t>本Excelを各事業所に配布し、様式１－３又は１－６（個票）を記入するように依頼　</t>
    <rPh sb="0" eb="1">
      <t>ホン</t>
    </rPh>
    <rPh sb="7" eb="8">
      <t>カク</t>
    </rPh>
    <rPh sb="8" eb="11">
      <t>ジギョウショ</t>
    </rPh>
    <rPh sb="12" eb="14">
      <t>ハイフ</t>
    </rPh>
    <rPh sb="16" eb="18">
      <t>ヨウシキ</t>
    </rPh>
    <rPh sb="21" eb="22">
      <t>マタ</t>
    </rPh>
    <rPh sb="27" eb="29">
      <t>コヒョウ</t>
    </rPh>
    <rPh sb="31" eb="33">
      <t>キニュウ</t>
    </rPh>
    <rPh sb="38" eb="40">
      <t>イライ</t>
    </rPh>
    <phoneticPr fontId="2"/>
  </si>
  <si>
    <t>様式１－２又は１－５（事業所・施設別申請額一覧）に全事業所分が正しく反映されているか確認してください
（15事業所以上ある場合には6行目～15行目を行ごとコピーし、16行目に右クリック→「コピーしたセルの挿入」で挿入すること。）</t>
    <rPh sb="0" eb="2">
      <t>ヨウシキ</t>
    </rPh>
    <rPh sb="5" eb="6">
      <t>マタ</t>
    </rPh>
    <rPh sb="18" eb="21">
      <t>シンセイガク</t>
    </rPh>
    <rPh sb="21" eb="23">
      <t>イチラン</t>
    </rPh>
    <rPh sb="25" eb="29">
      <t>ゼンジギョウショ</t>
    </rPh>
    <rPh sb="29" eb="30">
      <t>ブン</t>
    </rPh>
    <rPh sb="31" eb="32">
      <t>タダ</t>
    </rPh>
    <rPh sb="34" eb="36">
      <t>ハンエイ</t>
    </rPh>
    <rPh sb="42" eb="44">
      <t>カクニン</t>
    </rPh>
    <rPh sb="75" eb="76">
      <t>ギョウ</t>
    </rPh>
    <rPh sb="88" eb="89">
      <t>ミギ</t>
    </rPh>
    <phoneticPr fontId="2"/>
  </si>
  <si>
    <t>個票及び様式１－２又は１－５の内容が様式１－１又は１－４（総括表）にも正しく反映されていることを確認します
様式１－１又は１－４の記入欄（黄色セル）にも、必要事項を記載</t>
    <rPh sb="0" eb="2">
      <t>コヒョウ</t>
    </rPh>
    <rPh sb="2" eb="3">
      <t>オヨ</t>
    </rPh>
    <rPh sb="4" eb="6">
      <t>ヨウシキ</t>
    </rPh>
    <rPh sb="9" eb="10">
      <t>マタ</t>
    </rPh>
    <rPh sb="15" eb="17">
      <t>ナイヨウ</t>
    </rPh>
    <rPh sb="18" eb="20">
      <t>ヨウシキ</t>
    </rPh>
    <rPh sb="23" eb="24">
      <t>マタ</t>
    </rPh>
    <rPh sb="29" eb="32">
      <t>ソウカツヒョウ</t>
    </rPh>
    <rPh sb="35" eb="36">
      <t>タダ</t>
    </rPh>
    <rPh sb="38" eb="40">
      <t>ハンエイ</t>
    </rPh>
    <rPh sb="48" eb="50">
      <t>カクニン</t>
    </rPh>
    <rPh sb="55" eb="57">
      <t>ヨウシキ</t>
    </rPh>
    <rPh sb="60" eb="61">
      <t>マタ</t>
    </rPh>
    <rPh sb="66" eb="69">
      <t>キニュウラン</t>
    </rPh>
    <rPh sb="70" eb="72">
      <t>キイロ</t>
    </rPh>
    <rPh sb="78" eb="80">
      <t>ヒツヨウ</t>
    </rPh>
    <rPh sb="80" eb="82">
      <t>ジコウ</t>
    </rPh>
    <rPh sb="83" eb="85">
      <t>キサイ</t>
    </rPh>
    <phoneticPr fontId="2"/>
  </si>
  <si>
    <t>完成した申請書（Excelファイル）を県に提出してください</t>
    <rPh sb="0" eb="2">
      <t>カンセイ</t>
    </rPh>
    <rPh sb="4" eb="7">
      <t>シンセイショ</t>
    </rPh>
    <rPh sb="19" eb="20">
      <t>ケン</t>
    </rPh>
    <rPh sb="21" eb="23">
      <t>テイシュツ</t>
    </rPh>
    <phoneticPr fontId="2"/>
  </si>
  <si>
    <t>参考</t>
    <rPh sb="0" eb="2">
      <t>サンコウ</t>
    </rPh>
    <phoneticPr fontId="2"/>
  </si>
  <si>
    <t>※１ 通所系サービス事業所</t>
    <phoneticPr fontId="2"/>
  </si>
  <si>
    <t>※４　介護施設等</t>
    <phoneticPr fontId="2"/>
  </si>
  <si>
    <t>※３ 訪問系サービス事業所</t>
    <phoneticPr fontId="2"/>
  </si>
  <si>
    <t>※２　短期入所系サービス事業所</t>
    <phoneticPr fontId="2"/>
  </si>
  <si>
    <t>（１）ア</t>
    <phoneticPr fontId="2"/>
  </si>
  <si>
    <t>（１）イ</t>
    <phoneticPr fontId="2"/>
  </si>
  <si>
    <t>（１）ウ</t>
    <phoneticPr fontId="2"/>
  </si>
  <si>
    <t>（１）エ</t>
    <phoneticPr fontId="2"/>
  </si>
  <si>
    <t>（１）オ</t>
    <phoneticPr fontId="2"/>
  </si>
  <si>
    <t>（２）</t>
    <phoneticPr fontId="2"/>
  </si>
  <si>
    <t>　「所要額(b)」は「（様式１－６）事業所・施設別個票」に記載した所要額（千円未満切り捨て）を記入すること。</t>
    <rPh sb="2" eb="5">
      <t>ショヨウガク</t>
    </rPh>
    <rPh sb="12" eb="14">
      <t>ヨウシキ</t>
    </rPh>
    <rPh sb="29" eb="31">
      <t>キサイ</t>
    </rPh>
    <rPh sb="33" eb="36">
      <t>ショヨウガク</t>
    </rPh>
    <rPh sb="37" eb="38">
      <t>セン</t>
    </rPh>
    <rPh sb="38" eb="41">
      <t>エンミマン</t>
    </rPh>
    <rPh sb="41" eb="42">
      <t>キ</t>
    </rPh>
    <rPh sb="43" eb="44">
      <t>ス</t>
    </rPh>
    <rPh sb="47" eb="49">
      <t>キニュウ</t>
    </rPh>
    <phoneticPr fontId="2"/>
  </si>
  <si>
    <t>（ア）、（イ）</t>
  </si>
  <si>
    <t>基準単価(a)</t>
    <phoneticPr fontId="2"/>
  </si>
  <si>
    <t>（１）ア</t>
    <phoneticPr fontId="2"/>
  </si>
  <si>
    <t>（１）イ</t>
    <phoneticPr fontId="2"/>
  </si>
  <si>
    <t>（１）ウ</t>
    <phoneticPr fontId="2"/>
  </si>
  <si>
    <t>（１）エ</t>
    <phoneticPr fontId="2"/>
  </si>
  <si>
    <t>（１）オ</t>
    <phoneticPr fontId="2"/>
  </si>
  <si>
    <t>（２）</t>
    <phoneticPr fontId="2"/>
  </si>
  <si>
    <t xml:space="preserve">（１）新型コロナウイルス感染者が発生し、又は濃厚接触者に対応した県内の介護サービス事業所及び介護施設等（休業要請を受けた事業所・施設を含む。）で、次のアからエまでに掲げるもの
　ア　利用者又は職員に感染者が発生した介護サービス事業所及び介護施設等（職員に複数の濃厚接触者が発生し、職員が不足した事業所・施設を含む。） 
　イ　濃厚接触者に対応した訪問系サービス事業所、短期入所系サービス事業所及び介護施設等 
　ウ　県又は県内で保健所を設置する市から休業要請を受けた通所系サービス事業所及び短期入所系サービス事業所
　エ　感染等の疑いがある者に対して一定の要件のもとに自費で検査を実施した介護施設等（ア及びイに掲げるものを除く。） 
　オ　病床ひっ迫等により、やむを得ず施設内療養を行った高齢者施設等
（２）新型コロナウイルス感染症の流行に伴い居宅でサービスを提供する県内の通所系サービス事業所で次のアからエまでの要件に該当するもの
　ア　前号ア又はウに掲げるもの以外の通所系サービス事業所（小規模多機能型居宅介護事業所（通いサービスに限る。）及び看護小規模多機能型居宅介護事業所（通いサービスに限る。）を除く。） であること。
　イ　当該通所系サービス事業所の職員により、居宅で生活している利用者に対して、利用者からの連絡を受ける体制を整えた上で、居宅を訪問し、個別サービス計画の内容を踏まえ、できる限りのサービスを提供したこと。
　ウ　通常形態での通所サービス提供が困難であり、感染の未然に代替措置を取ったこと。
　エ　近隣の自治体若しくは近隣の事業所若しくは施設で感染者が発生している場合又は感染拡大地域で新型コロナウイルス感染症が流行している場合（感染者が一定数継続して発生している場合をいう。）であること。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</si>
</sst>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3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9"/>
      <color indexed="81"/>
      <name val="MS P 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7.5"/>
      <color theme="1"/>
      <name val="ＭＳ Ｐ明朝"/>
      <family val="1"/>
      <charset val="128"/>
    </font>
    <font>
      <sz val="7"/>
      <color theme="1"/>
      <name val="ＭＳ Ｐ明朝"/>
      <family val="1"/>
      <charset val="128"/>
    </font>
    <font>
      <sz val="11"/>
      <color theme="1"/>
      <name val="ＭＳ Ｐゴシック"/>
      <family val="3"/>
      <charset val="128"/>
    </font>
    <font>
      <sz val="8"/>
      <color theme="1"/>
      <name val="ＭＳ 明朝"/>
      <family val="1"/>
      <charset val="128"/>
    </font>
    <font>
      <sz val="11"/>
      <color theme="1"/>
      <name val="ＭＳ 明朝"/>
      <family val="1"/>
      <charset val="128"/>
    </font>
    <font>
      <sz val="3"/>
      <color theme="1"/>
      <name val="ＭＳ Ｐ明朝"/>
      <family val="1"/>
      <charset val="128"/>
    </font>
    <font>
      <sz val="9"/>
      <color rgb="FFFF0000"/>
      <name val="ＭＳ 明朝"/>
      <family val="1"/>
      <charset val="128"/>
    </font>
    <font>
      <sz val="11"/>
      <color rgb="FFFF0000"/>
      <name val="ＭＳ Ｐ明朝"/>
      <family val="1"/>
      <charset val="128"/>
    </font>
    <font>
      <sz val="9"/>
      <color rgb="FFFF0000"/>
      <name val="ＭＳ Ｐ明朝"/>
      <family val="1"/>
      <charset val="128"/>
    </font>
    <font>
      <sz val="9"/>
      <color rgb="FF0000FF"/>
      <name val="ＭＳ 明朝"/>
      <family val="1"/>
      <charset val="128"/>
    </font>
    <font>
      <sz val="11"/>
      <color rgb="FF0000FF"/>
      <name val="ＭＳ Ｐ明朝"/>
      <family val="1"/>
      <charset val="128"/>
    </font>
    <font>
      <sz val="9"/>
      <color rgb="FF0000FF"/>
      <name val="ＭＳ Ｐ明朝"/>
      <family val="1"/>
      <charset val="128"/>
    </font>
    <font>
      <sz val="11"/>
      <color rgb="FFFF0000"/>
      <name val="ＭＳ 明朝"/>
      <family val="1"/>
      <charset val="128"/>
    </font>
    <font>
      <u/>
      <sz val="11"/>
      <color rgb="FFFF0000"/>
      <name val="ＭＳ 明朝"/>
      <family val="1"/>
      <charset val="128"/>
    </font>
    <font>
      <sz val="11"/>
      <color rgb="FF0000FF"/>
      <name val="ＭＳ 明朝"/>
      <family val="1"/>
      <charset val="128"/>
    </font>
    <font>
      <u/>
      <sz val="11"/>
      <color rgb="FF0000FF"/>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FFFFCC"/>
        <bgColor indexed="64"/>
      </patternFill>
    </fill>
  </fills>
  <borders count="8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medium">
        <color indexed="64"/>
      </right>
      <top/>
      <bottom style="double">
        <color indexed="64"/>
      </bottom>
      <diagonal style="thin">
        <color indexed="64"/>
      </diagonal>
    </border>
    <border diagonalUp="1">
      <left style="medium">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ashed">
        <color indexed="64"/>
      </top>
      <bottom/>
      <diagonal/>
    </border>
    <border>
      <left/>
      <right style="thin">
        <color indexed="64"/>
      </right>
      <top style="dash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cellStyleXfs>
  <cellXfs count="441">
    <xf numFmtId="0" fontId="0" fillId="0" borderId="0" xfId="0">
      <alignment vertical="center"/>
    </xf>
    <xf numFmtId="0" fontId="5" fillId="0" borderId="0" xfId="0" applyFont="1" applyAlignment="1">
      <alignment vertical="center"/>
    </xf>
    <xf numFmtId="0" fontId="6" fillId="0" borderId="0" xfId="0" applyFont="1" applyAlignment="1">
      <alignment horizontal="left" vertical="top"/>
    </xf>
    <xf numFmtId="0" fontId="6" fillId="0" borderId="36" xfId="0" applyFont="1" applyBorder="1" applyAlignment="1">
      <alignment horizontal="center" vertical="top"/>
    </xf>
    <xf numFmtId="0" fontId="6" fillId="0" borderId="36" xfId="0" applyFont="1" applyBorder="1" applyAlignment="1">
      <alignment horizontal="left" vertical="top" wrapText="1"/>
    </xf>
    <xf numFmtId="0" fontId="6" fillId="0" borderId="18" xfId="0" applyFont="1" applyBorder="1" applyAlignment="1">
      <alignment horizontal="left" vertical="top" wrapText="1"/>
    </xf>
    <xf numFmtId="0" fontId="6" fillId="0" borderId="18" xfId="0" applyFont="1" applyBorder="1" applyAlignment="1">
      <alignment vertical="top" wrapText="1"/>
    </xf>
    <xf numFmtId="0" fontId="7" fillId="0" borderId="5" xfId="0" applyFont="1" applyFill="1" applyBorder="1" applyAlignment="1" applyProtection="1">
      <alignment vertical="center"/>
      <protection locked="0"/>
    </xf>
    <xf numFmtId="0" fontId="8" fillId="0" borderId="0" xfId="0" applyFont="1" applyFill="1" applyBorder="1" applyAlignment="1">
      <alignment vertical="center" wrapText="1"/>
    </xf>
    <xf numFmtId="0" fontId="7" fillId="0" borderId="0" xfId="0" applyFont="1" applyFill="1" applyBorder="1">
      <alignment vertical="center"/>
    </xf>
    <xf numFmtId="0" fontId="8" fillId="0" borderId="8" xfId="0" applyFont="1" applyFill="1" applyBorder="1" applyAlignment="1">
      <alignment vertical="center" wrapText="1"/>
    </xf>
    <xf numFmtId="0" fontId="7" fillId="0" borderId="5" xfId="0" applyFont="1" applyFill="1" applyBorder="1" applyAlignment="1">
      <alignment vertical="center"/>
    </xf>
    <xf numFmtId="0" fontId="7" fillId="0" borderId="5" xfId="0" applyFont="1" applyFill="1" applyBorder="1" applyAlignment="1">
      <alignment horizontal="left" vertical="center"/>
    </xf>
    <xf numFmtId="0" fontId="7" fillId="0" borderId="2" xfId="0" applyFont="1" applyFill="1" applyBorder="1" applyAlignment="1">
      <alignment vertical="center"/>
    </xf>
    <xf numFmtId="0" fontId="7" fillId="0" borderId="2" xfId="0" applyFont="1" applyFill="1" applyBorder="1">
      <alignment vertical="center"/>
    </xf>
    <xf numFmtId="0" fontId="7" fillId="0" borderId="8" xfId="0" applyFont="1" applyFill="1" applyBorder="1" applyAlignment="1" applyProtection="1">
      <alignment vertical="center"/>
      <protection locked="0"/>
    </xf>
    <xf numFmtId="0" fontId="7" fillId="0" borderId="0" xfId="0" applyFont="1" applyFill="1" applyBorder="1" applyAlignment="1">
      <alignment vertical="center"/>
    </xf>
    <xf numFmtId="0" fontId="7" fillId="0" borderId="8" xfId="0" applyFont="1" applyFill="1" applyBorder="1" applyAlignment="1">
      <alignment vertical="center"/>
    </xf>
    <xf numFmtId="0" fontId="10" fillId="0" borderId="0" xfId="0" applyFont="1" applyFill="1" applyBorder="1">
      <alignment vertical="center"/>
    </xf>
    <xf numFmtId="0" fontId="7" fillId="0" borderId="8" xfId="0" applyFont="1" applyFill="1" applyBorder="1">
      <alignment vertical="center"/>
    </xf>
    <xf numFmtId="0" fontId="10" fillId="0" borderId="0" xfId="0" applyFont="1" applyFill="1">
      <alignment vertical="center"/>
    </xf>
    <xf numFmtId="0" fontId="11" fillId="0" borderId="13" xfId="0" applyFont="1" applyFill="1" applyBorder="1">
      <alignment vertical="center"/>
    </xf>
    <xf numFmtId="0" fontId="11" fillId="0" borderId="14" xfId="0" applyFont="1" applyFill="1" applyBorder="1" applyAlignment="1">
      <alignment horizontal="center" vertical="center"/>
    </xf>
    <xf numFmtId="0" fontId="11" fillId="0" borderId="14" xfId="0" applyFont="1" applyFill="1" applyBorder="1">
      <alignment vertical="center"/>
    </xf>
    <xf numFmtId="0" fontId="11" fillId="0" borderId="16" xfId="0" applyFont="1" applyFill="1" applyBorder="1">
      <alignment vertical="center"/>
    </xf>
    <xf numFmtId="0" fontId="7" fillId="0" borderId="0" xfId="0" applyFont="1" applyFill="1">
      <alignment vertical="center"/>
    </xf>
    <xf numFmtId="0" fontId="11" fillId="0" borderId="11" xfId="0" applyFont="1" applyFill="1" applyBorder="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12" xfId="0" applyFont="1" applyFill="1" applyBorder="1">
      <alignment vertical="center"/>
    </xf>
    <xf numFmtId="0" fontId="11" fillId="0" borderId="0" xfId="0" applyFont="1" applyFill="1" applyBorder="1">
      <alignment vertical="center"/>
    </xf>
    <xf numFmtId="0" fontId="11" fillId="0" borderId="10" xfId="0" applyFont="1" applyFill="1" applyBorder="1">
      <alignment vertical="center"/>
    </xf>
    <xf numFmtId="0" fontId="11" fillId="0" borderId="5" xfId="0" applyFont="1" applyFill="1" applyBorder="1">
      <alignment vertical="center"/>
    </xf>
    <xf numFmtId="0" fontId="13" fillId="0" borderId="0" xfId="0" applyFont="1" applyFill="1" applyBorder="1" applyAlignment="1">
      <alignment vertical="top"/>
    </xf>
    <xf numFmtId="0" fontId="11" fillId="0" borderId="6" xfId="0" applyFont="1" applyFill="1" applyBorder="1">
      <alignment vertical="center"/>
    </xf>
    <xf numFmtId="0" fontId="11" fillId="0" borderId="1"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5" xfId="0" applyFont="1" applyFill="1" applyBorder="1" applyAlignment="1">
      <alignment horizontal="center" vertical="center"/>
    </xf>
    <xf numFmtId="0" fontId="14" fillId="0" borderId="8" xfId="0" applyFont="1" applyFill="1" applyBorder="1" applyAlignment="1">
      <alignment horizontal="left" vertical="center"/>
    </xf>
    <xf numFmtId="0" fontId="7" fillId="0" borderId="8" xfId="0" applyFont="1" applyFill="1" applyBorder="1" applyAlignment="1">
      <alignment horizontal="left" vertical="center"/>
    </xf>
    <xf numFmtId="0" fontId="7" fillId="0" borderId="4" xfId="0" applyFont="1" applyFill="1" applyBorder="1" applyAlignment="1">
      <alignment horizontal="left" vertical="center"/>
    </xf>
    <xf numFmtId="0" fontId="13" fillId="0" borderId="2" xfId="0" applyFont="1" applyFill="1" applyBorder="1" applyAlignment="1" applyProtection="1">
      <alignment vertical="center"/>
      <protection locked="0"/>
    </xf>
    <xf numFmtId="0" fontId="7" fillId="0" borderId="2" xfId="0" applyFont="1" applyFill="1" applyBorder="1" applyAlignment="1" applyProtection="1">
      <alignment vertical="center" wrapText="1"/>
      <protection locked="0"/>
    </xf>
    <xf numFmtId="0" fontId="7" fillId="0" borderId="3" xfId="0" applyFont="1" applyFill="1" applyBorder="1">
      <alignment vertical="center"/>
    </xf>
    <xf numFmtId="0" fontId="7" fillId="0" borderId="19" xfId="0" applyFont="1" applyFill="1" applyBorder="1">
      <alignment vertical="center"/>
    </xf>
    <xf numFmtId="0" fontId="8" fillId="0" borderId="19" xfId="0" applyFont="1" applyFill="1" applyBorder="1" applyAlignment="1">
      <alignment vertical="center" wrapText="1"/>
    </xf>
    <xf numFmtId="0" fontId="8" fillId="0" borderId="20" xfId="0" applyFont="1" applyFill="1" applyBorder="1" applyAlignment="1">
      <alignment vertical="center" wrapText="1"/>
    </xf>
    <xf numFmtId="0" fontId="10" fillId="2" borderId="56" xfId="0" applyFont="1" applyFill="1" applyBorder="1" applyAlignment="1">
      <alignment vertical="center"/>
    </xf>
    <xf numFmtId="0" fontId="10" fillId="2" borderId="56" xfId="0" applyFont="1" applyFill="1" applyBorder="1" applyAlignment="1">
      <alignment horizontal="center" vertical="center"/>
    </xf>
    <xf numFmtId="0" fontId="10" fillId="0" borderId="56" xfId="0" applyFont="1" applyFill="1" applyBorder="1">
      <alignment vertical="center"/>
    </xf>
    <xf numFmtId="0" fontId="10" fillId="0" borderId="0" xfId="0" applyFont="1" applyFill="1" applyBorder="1" applyAlignment="1">
      <alignment vertical="center"/>
    </xf>
    <xf numFmtId="0" fontId="10" fillId="0" borderId="58" xfId="0" applyFont="1" applyFill="1" applyBorder="1" applyAlignment="1">
      <alignment vertical="center"/>
    </xf>
    <xf numFmtId="0" fontId="10" fillId="0" borderId="0" xfId="0" applyFont="1" applyFill="1" applyAlignment="1">
      <alignment vertical="center"/>
    </xf>
    <xf numFmtId="0" fontId="8" fillId="2" borderId="0" xfId="0" applyFont="1" applyFill="1" applyBorder="1" applyAlignment="1">
      <alignment horizontal="left" vertical="center"/>
    </xf>
    <xf numFmtId="0" fontId="8" fillId="2" borderId="58" xfId="0" applyFont="1" applyFill="1" applyBorder="1" applyAlignment="1">
      <alignment horizontal="left" vertical="center"/>
    </xf>
    <xf numFmtId="0" fontId="8" fillId="2" borderId="0" xfId="0" applyFont="1" applyFill="1" applyBorder="1" applyAlignment="1">
      <alignment vertical="center"/>
    </xf>
    <xf numFmtId="0" fontId="8" fillId="2" borderId="58" xfId="0" applyFont="1" applyFill="1" applyBorder="1" applyAlignment="1">
      <alignment vertical="center"/>
    </xf>
    <xf numFmtId="0" fontId="10" fillId="2" borderId="0" xfId="0" applyFont="1" applyFill="1" applyBorder="1" applyAlignment="1">
      <alignment horizontal="center" vertical="center"/>
    </xf>
    <xf numFmtId="0" fontId="10" fillId="2" borderId="0" xfId="0" applyFont="1" applyFill="1" applyBorder="1">
      <alignment vertical="center"/>
    </xf>
    <xf numFmtId="0" fontId="10" fillId="0" borderId="58" xfId="0" applyFont="1" applyFill="1" applyBorder="1">
      <alignment vertical="center"/>
    </xf>
    <xf numFmtId="0" fontId="10" fillId="0" borderId="60" xfId="0" applyFont="1" applyFill="1" applyBorder="1">
      <alignment vertical="center"/>
    </xf>
    <xf numFmtId="0" fontId="10" fillId="0" borderId="61" xfId="0" applyFont="1" applyFill="1" applyBorder="1">
      <alignment vertical="center"/>
    </xf>
    <xf numFmtId="0" fontId="10" fillId="0" borderId="0" xfId="0" applyFont="1">
      <alignment vertical="center"/>
    </xf>
    <xf numFmtId="0" fontId="14" fillId="0" borderId="0" xfId="0" applyFont="1" applyFill="1" applyBorder="1" applyAlignment="1">
      <alignment horizontal="left" vertical="center"/>
    </xf>
    <xf numFmtId="178" fontId="10" fillId="0" borderId="36" xfId="0" applyNumberFormat="1" applyFont="1" applyBorder="1" applyAlignment="1">
      <alignment horizontal="center" vertical="center" shrinkToFit="1"/>
    </xf>
    <xf numFmtId="178" fontId="10" fillId="0" borderId="1" xfId="0" applyNumberFormat="1" applyFont="1" applyBorder="1" applyAlignment="1">
      <alignment horizontal="center" vertical="center" shrinkToFit="1"/>
    </xf>
    <xf numFmtId="178" fontId="10" fillId="0" borderId="36" xfId="4" applyNumberFormat="1" applyFont="1" applyBorder="1" applyAlignment="1">
      <alignment horizontal="right" vertical="center" shrinkToFit="1"/>
    </xf>
    <xf numFmtId="178" fontId="10" fillId="0" borderId="47" xfId="4" applyNumberFormat="1" applyFont="1" applyBorder="1" applyAlignment="1">
      <alignment horizontal="right" vertical="center" shrinkToFit="1"/>
    </xf>
    <xf numFmtId="178" fontId="10" fillId="0" borderId="37" xfId="4" applyNumberFormat="1" applyFont="1" applyBorder="1" applyAlignment="1">
      <alignment horizontal="right" vertical="center" shrinkToFit="1"/>
    </xf>
    <xf numFmtId="178" fontId="10" fillId="0" borderId="37" xfId="4" applyNumberFormat="1" applyFont="1" applyFill="1" applyBorder="1" applyAlignment="1">
      <alignment horizontal="right" vertical="center" shrinkToFit="1"/>
    </xf>
    <xf numFmtId="178" fontId="10" fillId="0" borderId="38" xfId="0" applyNumberFormat="1" applyFont="1" applyBorder="1" applyAlignment="1">
      <alignment horizontal="center" vertical="center" shrinkToFit="1"/>
    </xf>
    <xf numFmtId="178" fontId="10" fillId="0" borderId="43" xfId="0" applyNumberFormat="1" applyFont="1" applyBorder="1" applyAlignment="1">
      <alignment horizontal="center" vertical="center" shrinkToFit="1"/>
    </xf>
    <xf numFmtId="178" fontId="10" fillId="0" borderId="38" xfId="4" applyNumberFormat="1" applyFont="1" applyBorder="1" applyAlignment="1">
      <alignment horizontal="right" vertical="center" shrinkToFit="1"/>
    </xf>
    <xf numFmtId="178" fontId="10" fillId="0" borderId="48" xfId="4" applyNumberFormat="1" applyFont="1" applyBorder="1" applyAlignment="1">
      <alignment horizontal="right" vertical="center" shrinkToFit="1"/>
    </xf>
    <xf numFmtId="178" fontId="10" fillId="0" borderId="44" xfId="4" applyNumberFormat="1" applyFont="1" applyBorder="1" applyAlignment="1">
      <alignment horizontal="right" vertical="center" shrinkToFit="1"/>
    </xf>
    <xf numFmtId="178" fontId="10" fillId="0" borderId="44" xfId="4" applyNumberFormat="1" applyFont="1" applyFill="1" applyBorder="1" applyAlignment="1">
      <alignment horizontal="right" vertical="center" shrinkToFit="1"/>
    </xf>
    <xf numFmtId="178" fontId="10" fillId="0" borderId="45" xfId="4" applyNumberFormat="1" applyFont="1" applyBorder="1" applyAlignment="1">
      <alignment horizontal="right" vertical="center" shrinkToFit="1"/>
    </xf>
    <xf numFmtId="178" fontId="10" fillId="0" borderId="49" xfId="4" applyNumberFormat="1" applyFont="1" applyBorder="1" applyAlignment="1">
      <alignment horizontal="right" vertical="center" shrinkToFit="1"/>
    </xf>
    <xf numFmtId="178" fontId="10" fillId="0" borderId="42" xfId="4" applyNumberFormat="1" applyFont="1" applyBorder="1" applyAlignment="1">
      <alignment horizontal="right" vertical="center" shrinkToFit="1"/>
    </xf>
    <xf numFmtId="178" fontId="10" fillId="0" borderId="46" xfId="4" applyNumberFormat="1" applyFont="1" applyBorder="1" applyAlignment="1">
      <alignment horizontal="right" vertical="center" shrinkToFit="1"/>
    </xf>
    <xf numFmtId="0" fontId="17" fillId="0" borderId="0" xfId="0" applyFont="1">
      <alignment vertical="center"/>
    </xf>
    <xf numFmtId="0" fontId="7" fillId="0" borderId="0" xfId="0" applyFont="1" applyAlignment="1">
      <alignment horizontal="center" vertical="center" shrinkToFit="1"/>
    </xf>
    <xf numFmtId="0" fontId="7" fillId="0" borderId="0" xfId="0" applyFont="1">
      <alignment vertical="center"/>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horizontal="center" vertical="center"/>
    </xf>
    <xf numFmtId="0" fontId="11" fillId="0" borderId="0" xfId="0" applyFont="1">
      <alignment vertical="center"/>
    </xf>
    <xf numFmtId="0" fontId="11" fillId="0" borderId="0" xfId="0" applyFont="1" applyAlignment="1">
      <alignment vertical="center"/>
    </xf>
    <xf numFmtId="0" fontId="11" fillId="0" borderId="0" xfId="0" applyFont="1" applyAlignment="1">
      <alignment horizontal="right" vertical="center"/>
    </xf>
    <xf numFmtId="0" fontId="11" fillId="0" borderId="13" xfId="0" applyFont="1" applyBorder="1">
      <alignment vertical="center"/>
    </xf>
    <xf numFmtId="0" fontId="11" fillId="0" borderId="14" xfId="0" applyFont="1" applyBorder="1" applyAlignment="1">
      <alignment horizontal="center" vertical="center"/>
    </xf>
    <xf numFmtId="0" fontId="11" fillId="0" borderId="14" xfId="0" applyFont="1" applyBorder="1">
      <alignment vertical="center"/>
    </xf>
    <xf numFmtId="0" fontId="11" fillId="0" borderId="16" xfId="0" applyFont="1" applyBorder="1">
      <alignment vertical="center"/>
    </xf>
    <xf numFmtId="0" fontId="11" fillId="0" borderId="11" xfId="0" applyFont="1" applyBorder="1">
      <alignment vertical="center"/>
    </xf>
    <xf numFmtId="0" fontId="11" fillId="0" borderId="8" xfId="0" applyFont="1" applyBorder="1" applyAlignment="1">
      <alignment horizontal="center" vertical="center"/>
    </xf>
    <xf numFmtId="0" fontId="11" fillId="0" borderId="8" xfId="0" applyFont="1" applyBorder="1">
      <alignment vertical="center"/>
    </xf>
    <xf numFmtId="0" fontId="11" fillId="0" borderId="12"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1" xfId="0" applyFont="1" applyBorder="1">
      <alignment vertical="center"/>
    </xf>
    <xf numFmtId="0" fontId="11" fillId="0" borderId="2" xfId="0" applyFont="1" applyBorder="1">
      <alignment vertical="center"/>
    </xf>
    <xf numFmtId="0" fontId="11" fillId="0" borderId="3" xfId="0" applyFont="1" applyBorder="1">
      <alignment vertical="center"/>
    </xf>
    <xf numFmtId="0" fontId="18" fillId="0" borderId="2" xfId="0" applyFont="1" applyBorder="1">
      <alignment vertical="center"/>
    </xf>
    <xf numFmtId="0" fontId="12" fillId="0" borderId="14" xfId="0" applyFont="1" applyBorder="1" applyAlignment="1">
      <alignment vertical="center"/>
    </xf>
    <xf numFmtId="0" fontId="12" fillId="0" borderId="16" xfId="0" applyFont="1" applyBorder="1" applyAlignment="1">
      <alignment vertical="center"/>
    </xf>
    <xf numFmtId="0" fontId="11" fillId="0" borderId="21" xfId="0" applyFont="1" applyBorder="1">
      <alignment vertical="center"/>
    </xf>
    <xf numFmtId="0" fontId="11" fillId="0" borderId="22" xfId="0" applyFont="1" applyBorder="1">
      <alignment vertical="center"/>
    </xf>
    <xf numFmtId="0" fontId="11" fillId="0" borderId="23" xfId="0" applyFont="1" applyBorder="1">
      <alignment vertical="center"/>
    </xf>
    <xf numFmtId="176" fontId="12" fillId="0" borderId="22" xfId="0" applyNumberFormat="1" applyFont="1" applyBorder="1" applyAlignment="1">
      <alignment vertical="center"/>
    </xf>
    <xf numFmtId="0" fontId="12" fillId="0" borderId="23" xfId="0" applyFont="1" applyBorder="1" applyAlignment="1">
      <alignment vertical="center"/>
    </xf>
    <xf numFmtId="0" fontId="18" fillId="0" borderId="21" xfId="0" applyFont="1" applyBorder="1">
      <alignment vertical="center"/>
    </xf>
    <xf numFmtId="0" fontId="12" fillId="0" borderId="22" xfId="0" applyFont="1" applyBorder="1" applyAlignment="1">
      <alignment vertical="center"/>
    </xf>
    <xf numFmtId="0" fontId="11" fillId="0" borderId="15" xfId="0" applyFont="1" applyBorder="1">
      <alignment vertical="center"/>
    </xf>
    <xf numFmtId="0" fontId="11" fillId="0" borderId="7" xfId="0" applyFont="1" applyBorder="1">
      <alignment vertical="center"/>
    </xf>
    <xf numFmtId="176" fontId="12" fillId="0" borderId="25" xfId="0" applyNumberFormat="1" applyFont="1" applyBorder="1" applyAlignment="1">
      <alignment vertical="center"/>
    </xf>
    <xf numFmtId="0" fontId="12" fillId="0" borderId="26" xfId="0" applyFont="1" applyBorder="1" applyAlignment="1">
      <alignment vertical="center"/>
    </xf>
    <xf numFmtId="176" fontId="12" fillId="0" borderId="14" xfId="0" applyNumberFormat="1" applyFont="1" applyBorder="1" applyAlignment="1">
      <alignment vertical="center"/>
    </xf>
    <xf numFmtId="176" fontId="12" fillId="0" borderId="8" xfId="0" applyNumberFormat="1" applyFont="1" applyBorder="1" applyAlignment="1">
      <alignment vertical="center"/>
    </xf>
    <xf numFmtId="0" fontId="12" fillId="0" borderId="12" xfId="0" applyFont="1" applyBorder="1" applyAlignment="1">
      <alignment vertical="center"/>
    </xf>
    <xf numFmtId="176" fontId="12" fillId="0" borderId="28" xfId="0" applyNumberFormat="1" applyFont="1" applyBorder="1" applyAlignment="1">
      <alignment vertical="center"/>
    </xf>
    <xf numFmtId="0" fontId="12" fillId="0" borderId="29" xfId="0" applyFont="1" applyBorder="1" applyAlignment="1">
      <alignment vertical="center"/>
    </xf>
    <xf numFmtId="0" fontId="11" fillId="0" borderId="25" xfId="0" applyFont="1" applyBorder="1">
      <alignment vertical="center"/>
    </xf>
    <xf numFmtId="0" fontId="11" fillId="0" borderId="24" xfId="0" applyFont="1" applyBorder="1">
      <alignment vertical="center"/>
    </xf>
    <xf numFmtId="0" fontId="12" fillId="0" borderId="3" xfId="0" applyFont="1" applyBorder="1" applyAlignment="1">
      <alignment vertical="center"/>
    </xf>
    <xf numFmtId="0" fontId="19" fillId="0" borderId="0" xfId="0" applyFont="1" applyAlignment="1">
      <alignment horizontal="left" vertical="top"/>
    </xf>
    <xf numFmtId="0" fontId="19" fillId="0" borderId="0" xfId="0" applyFont="1">
      <alignment vertical="center"/>
    </xf>
    <xf numFmtId="0" fontId="19" fillId="0" borderId="36" xfId="0" applyFont="1" applyBorder="1" applyAlignment="1">
      <alignment horizontal="center" vertical="center"/>
    </xf>
    <xf numFmtId="0" fontId="20" fillId="0" borderId="0" xfId="0" applyFont="1" applyFill="1">
      <alignment vertical="center"/>
    </xf>
    <xf numFmtId="176" fontId="20" fillId="0" borderId="0" xfId="0" applyNumberFormat="1" applyFont="1" applyFill="1">
      <alignment vertical="center"/>
    </xf>
    <xf numFmtId="0" fontId="10" fillId="0" borderId="0" xfId="0" applyFont="1" applyFill="1" applyAlignment="1">
      <alignment horizontal="right" vertical="center"/>
    </xf>
    <xf numFmtId="0" fontId="19" fillId="0" borderId="0" xfId="0" applyFont="1" applyFill="1">
      <alignment vertical="center"/>
    </xf>
    <xf numFmtId="0" fontId="5" fillId="0" borderId="0" xfId="0" applyFont="1" applyFill="1" applyAlignment="1">
      <alignment vertical="center"/>
    </xf>
    <xf numFmtId="0" fontId="19" fillId="0" borderId="0" xfId="0" applyFont="1" applyFill="1" applyAlignment="1">
      <alignment horizontal="left" vertical="top"/>
    </xf>
    <xf numFmtId="0" fontId="6" fillId="0" borderId="0" xfId="0" applyFont="1" applyFill="1" applyAlignment="1">
      <alignment horizontal="left" vertical="top"/>
    </xf>
    <xf numFmtId="0" fontId="7" fillId="0" borderId="0" xfId="0" applyFont="1" applyFill="1" applyAlignment="1">
      <alignment horizontal="center" vertical="center" shrinkToFit="1"/>
    </xf>
    <xf numFmtId="0" fontId="17" fillId="0" borderId="0" xfId="0" applyFont="1" applyFill="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9" fillId="0" borderId="0" xfId="0" applyFont="1" applyFill="1">
      <alignment vertical="center"/>
    </xf>
    <xf numFmtId="0" fontId="11" fillId="0" borderId="0" xfId="0" applyFont="1" applyFill="1" applyBorder="1" applyAlignment="1">
      <alignment horizontal="center" vertical="center"/>
    </xf>
    <xf numFmtId="0" fontId="11" fillId="0" borderId="9" xfId="0" applyFont="1" applyFill="1" applyBorder="1">
      <alignment vertical="center"/>
    </xf>
    <xf numFmtId="0" fontId="10" fillId="0" borderId="5" xfId="0" applyFont="1" applyFill="1" applyBorder="1">
      <alignment vertical="center"/>
    </xf>
    <xf numFmtId="0" fontId="8" fillId="0" borderId="5" xfId="0" applyFont="1" applyFill="1" applyBorder="1" applyAlignment="1">
      <alignment vertical="center" wrapText="1"/>
    </xf>
    <xf numFmtId="0" fontId="9" fillId="0" borderId="5" xfId="0" applyFont="1" applyFill="1" applyBorder="1" applyAlignment="1">
      <alignment vertical="center"/>
    </xf>
    <xf numFmtId="0" fontId="8" fillId="0" borderId="5" xfId="0" applyFont="1" applyFill="1" applyBorder="1" applyAlignment="1">
      <alignment vertical="center"/>
    </xf>
    <xf numFmtId="0" fontId="7" fillId="0" borderId="5" xfId="0" applyFont="1" applyFill="1" applyBorder="1" applyAlignment="1" applyProtection="1">
      <alignment vertical="center" shrinkToFit="1"/>
      <protection locked="0"/>
    </xf>
    <xf numFmtId="0" fontId="9" fillId="0" borderId="5" xfId="0" applyFont="1" applyFill="1" applyBorder="1">
      <alignment vertical="center"/>
    </xf>
    <xf numFmtId="176" fontId="7" fillId="0" borderId="5" xfId="0" applyNumberFormat="1" applyFont="1" applyFill="1" applyBorder="1" applyAlignment="1">
      <alignment vertical="center"/>
    </xf>
    <xf numFmtId="0" fontId="11" fillId="0" borderId="2" xfId="0" applyFont="1" applyBorder="1" applyAlignment="1">
      <alignment horizontal="center" vertical="center"/>
    </xf>
    <xf numFmtId="0" fontId="11" fillId="0" borderId="0" xfId="0" applyFont="1" applyAlignment="1">
      <alignment horizontal="center" vertical="center"/>
    </xf>
    <xf numFmtId="176" fontId="12" fillId="0" borderId="2" xfId="0" applyNumberFormat="1" applyFont="1" applyBorder="1" applyAlignment="1">
      <alignment vertical="center"/>
    </xf>
    <xf numFmtId="0" fontId="7"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5" fillId="0" borderId="8" xfId="0" applyFont="1" applyFill="1" applyBorder="1" applyAlignment="1">
      <alignment horizontal="left" vertical="center" wrapText="1"/>
    </xf>
    <xf numFmtId="0" fontId="15" fillId="0" borderId="12" xfId="0" applyFont="1" applyFill="1" applyBorder="1" applyAlignment="1">
      <alignment horizontal="left" vertical="center" wrapText="1"/>
    </xf>
    <xf numFmtId="176" fontId="12" fillId="0" borderId="2" xfId="0" applyNumberFormat="1" applyFont="1" applyBorder="1" applyAlignment="1">
      <alignment vertical="center"/>
    </xf>
    <xf numFmtId="0" fontId="11" fillId="0" borderId="2" xfId="0" applyFont="1" applyBorder="1" applyAlignment="1">
      <alignment horizontal="center" vertical="center"/>
    </xf>
    <xf numFmtId="0" fontId="7" fillId="0" borderId="2" xfId="0" applyFont="1" applyFill="1" applyBorder="1" applyAlignment="1">
      <alignment horizontal="center" vertical="center"/>
    </xf>
    <xf numFmtId="0" fontId="15" fillId="0" borderId="8"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7" fillId="0" borderId="0" xfId="0" applyFont="1" applyFill="1" applyBorder="1" applyAlignment="1">
      <alignment horizontal="center" vertical="center"/>
    </xf>
    <xf numFmtId="0" fontId="11" fillId="0" borderId="2" xfId="0" applyFont="1" applyFill="1" applyBorder="1" applyAlignment="1">
      <alignment horizontal="center" vertical="center"/>
    </xf>
    <xf numFmtId="0" fontId="7" fillId="0" borderId="5" xfId="0" applyFont="1" applyFill="1" applyBorder="1">
      <alignment vertical="center"/>
    </xf>
    <xf numFmtId="0" fontId="7" fillId="0" borderId="0" xfId="0" applyFont="1" applyFill="1" applyBorder="1" applyAlignment="1">
      <alignment horizontal="left" vertical="center"/>
    </xf>
    <xf numFmtId="0" fontId="7" fillId="0" borderId="0" xfId="0" applyFont="1" applyFill="1" applyBorder="1" applyAlignment="1" applyProtection="1">
      <alignment vertical="center"/>
      <protection locked="0"/>
    </xf>
    <xf numFmtId="0" fontId="7" fillId="0" borderId="0" xfId="0" applyFont="1" applyFill="1" applyBorder="1" applyAlignment="1" applyProtection="1">
      <alignment horizontal="left" vertical="center"/>
      <protection locked="0"/>
    </xf>
    <xf numFmtId="0" fontId="10" fillId="2" borderId="57" xfId="0" applyFont="1" applyFill="1" applyBorder="1" applyAlignment="1">
      <alignment vertical="center"/>
    </xf>
    <xf numFmtId="0" fontId="10" fillId="2" borderId="0" xfId="0" applyFont="1" applyFill="1" applyBorder="1" applyAlignment="1">
      <alignment vertical="center"/>
    </xf>
    <xf numFmtId="0" fontId="10" fillId="2" borderId="0" xfId="0" applyFont="1" applyFill="1" applyBorder="1" applyAlignment="1">
      <alignment horizontal="left" vertical="center"/>
    </xf>
    <xf numFmtId="0" fontId="10" fillId="2" borderId="57" xfId="0" applyFont="1" applyFill="1" applyBorder="1" applyAlignment="1">
      <alignment horizontal="left" vertical="center"/>
    </xf>
    <xf numFmtId="0" fontId="10" fillId="0" borderId="57" xfId="0" applyFont="1" applyFill="1" applyBorder="1">
      <alignment vertical="center"/>
    </xf>
    <xf numFmtId="0" fontId="10" fillId="0" borderId="59" xfId="0" applyFont="1" applyFill="1" applyBorder="1">
      <alignment vertical="center"/>
    </xf>
    <xf numFmtId="0" fontId="10" fillId="0" borderId="4" xfId="0" applyFont="1" applyFill="1" applyBorder="1">
      <alignment vertical="center"/>
    </xf>
    <xf numFmtId="0" fontId="7" fillId="0" borderId="6" xfId="0" applyFont="1" applyFill="1" applyBorder="1" applyAlignment="1" applyProtection="1">
      <alignment vertical="center" shrinkToFit="1"/>
      <protection locked="0"/>
    </xf>
    <xf numFmtId="0" fontId="16" fillId="2" borderId="81" xfId="0" applyFont="1" applyFill="1" applyBorder="1" applyAlignment="1">
      <alignment horizontal="left" vertical="center"/>
    </xf>
    <xf numFmtId="0" fontId="10" fillId="0" borderId="82" xfId="0" applyFont="1" applyFill="1" applyBorder="1">
      <alignment vertical="center"/>
    </xf>
    <xf numFmtId="0" fontId="0" fillId="0" borderId="0" xfId="0" applyBorder="1">
      <alignment vertical="center"/>
    </xf>
    <xf numFmtId="0" fontId="0" fillId="0" borderId="10" xfId="0" applyBorder="1">
      <alignment vertical="center"/>
    </xf>
    <xf numFmtId="0" fontId="10" fillId="0" borderId="5" xfId="0" applyFont="1" applyBorder="1">
      <alignment vertical="center"/>
    </xf>
    <xf numFmtId="0" fontId="10" fillId="0" borderId="6" xfId="0" applyFont="1" applyBorder="1">
      <alignment vertical="center"/>
    </xf>
    <xf numFmtId="0" fontId="10" fillId="0" borderId="9" xfId="0" applyFont="1" applyBorder="1">
      <alignment vertical="center"/>
    </xf>
    <xf numFmtId="0" fontId="10" fillId="0" borderId="0" xfId="0" applyFont="1" applyBorder="1">
      <alignment vertical="center"/>
    </xf>
    <xf numFmtId="0" fontId="10" fillId="0" borderId="10" xfId="0" applyFont="1" applyBorder="1">
      <alignment vertical="center"/>
    </xf>
    <xf numFmtId="0" fontId="17" fillId="0" borderId="0" xfId="0" applyFont="1" applyBorder="1">
      <alignment vertical="center"/>
    </xf>
    <xf numFmtId="0" fontId="17" fillId="0" borderId="10" xfId="0" applyFont="1" applyBorder="1">
      <alignment vertical="center"/>
    </xf>
    <xf numFmtId="0" fontId="7" fillId="0" borderId="0" xfId="0" applyFont="1" applyBorder="1" applyAlignment="1">
      <alignment horizontal="center" vertical="center" shrinkToFit="1"/>
    </xf>
    <xf numFmtId="0" fontId="7" fillId="0" borderId="0" xfId="0" applyFont="1" applyBorder="1">
      <alignment vertical="center"/>
    </xf>
    <xf numFmtId="0" fontId="7" fillId="0" borderId="0" xfId="0" applyFont="1" applyFill="1" applyBorder="1" applyAlignment="1">
      <alignment horizontal="center" vertical="center" shrinkToFit="1"/>
    </xf>
    <xf numFmtId="0" fontId="17" fillId="0" borderId="0" xfId="0" applyFont="1" applyFill="1" applyBorder="1">
      <alignment vertical="center"/>
    </xf>
    <xf numFmtId="0" fontId="17" fillId="0" borderId="10" xfId="0" applyFont="1" applyFill="1" applyBorder="1">
      <alignment vertical="center"/>
    </xf>
    <xf numFmtId="0" fontId="17" fillId="0" borderId="9" xfId="0" applyFont="1" applyBorder="1">
      <alignment vertical="center"/>
    </xf>
    <xf numFmtId="0" fontId="10" fillId="0" borderId="11" xfId="0" applyFont="1" applyBorder="1">
      <alignment vertical="center"/>
    </xf>
    <xf numFmtId="0" fontId="10" fillId="0" borderId="8" xfId="0" applyFont="1" applyBorder="1">
      <alignment vertical="center"/>
    </xf>
    <xf numFmtId="0" fontId="10" fillId="0" borderId="12" xfId="0" applyFont="1" applyBorder="1">
      <alignment vertical="center"/>
    </xf>
    <xf numFmtId="0" fontId="10" fillId="2" borderId="57" xfId="0" applyFont="1" applyFill="1" applyBorder="1" applyAlignment="1">
      <alignment horizontal="left" vertical="center"/>
    </xf>
    <xf numFmtId="0" fontId="19" fillId="0" borderId="56" xfId="0" applyFont="1" applyBorder="1">
      <alignment vertical="center"/>
    </xf>
    <xf numFmtId="0" fontId="19" fillId="0" borderId="56" xfId="0" applyFont="1" applyBorder="1" applyAlignment="1">
      <alignment horizontal="left" vertical="top"/>
    </xf>
    <xf numFmtId="0" fontId="7"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5" fillId="0" borderId="8" xfId="0" applyFont="1" applyFill="1" applyBorder="1" applyAlignment="1">
      <alignment horizontal="left" vertical="center" wrapText="1"/>
    </xf>
    <xf numFmtId="0" fontId="15" fillId="0" borderId="12" xfId="0" applyFont="1" applyFill="1" applyBorder="1" applyAlignment="1">
      <alignment horizontal="left" vertical="center" wrapText="1"/>
    </xf>
    <xf numFmtId="49" fontId="20" fillId="0" borderId="0" xfId="0" applyNumberFormat="1" applyFont="1" applyFill="1">
      <alignment vertical="center"/>
    </xf>
    <xf numFmtId="0" fontId="10" fillId="2" borderId="57"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57" xfId="0" applyFont="1" applyFill="1" applyBorder="1" applyAlignment="1">
      <alignment horizontal="left" vertical="center"/>
    </xf>
    <xf numFmtId="0" fontId="10" fillId="2" borderId="0" xfId="0" applyFont="1" applyFill="1" applyBorder="1" applyAlignment="1">
      <alignment horizontal="left" vertical="center"/>
    </xf>
    <xf numFmtId="0" fontId="18" fillId="0" borderId="4" xfId="0" applyFont="1" applyBorder="1" applyAlignment="1">
      <alignment horizontal="center" vertical="center" shrinkToFit="1"/>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18" fillId="0" borderId="4"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12" xfId="0" applyBorder="1" applyAlignment="1">
      <alignment horizontal="center" vertical="center" wrapText="1"/>
    </xf>
    <xf numFmtId="176" fontId="12" fillId="0" borderId="1" xfId="0" applyNumberFormat="1" applyFont="1" applyBorder="1" applyAlignment="1">
      <alignment vertical="center"/>
    </xf>
    <xf numFmtId="176" fontId="12" fillId="0" borderId="2" xfId="0" applyNumberFormat="1" applyFont="1" applyBorder="1" applyAlignment="1">
      <alignment vertical="center"/>
    </xf>
    <xf numFmtId="176" fontId="11" fillId="0" borderId="21" xfId="0" applyNumberFormat="1" applyFont="1" applyBorder="1" applyAlignment="1">
      <alignment vertical="center"/>
    </xf>
    <xf numFmtId="176" fontId="11" fillId="0" borderId="22" xfId="0" applyNumberFormat="1" applyFont="1" applyBorder="1" applyAlignment="1">
      <alignment vertical="center"/>
    </xf>
    <xf numFmtId="0" fontId="11" fillId="5" borderId="1" xfId="0" applyFont="1" applyFill="1" applyBorder="1" applyAlignment="1">
      <alignment vertical="center"/>
    </xf>
    <xf numFmtId="0" fontId="11" fillId="5" borderId="2" xfId="0" applyFont="1" applyFill="1" applyBorder="1" applyAlignment="1">
      <alignment vertical="center"/>
    </xf>
    <xf numFmtId="0" fontId="11" fillId="5" borderId="3" xfId="0" applyFont="1" applyFill="1" applyBorder="1" applyAlignment="1">
      <alignment vertical="center"/>
    </xf>
    <xf numFmtId="0" fontId="11" fillId="0" borderId="18"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20" xfId="0" applyFont="1" applyBorder="1" applyAlignment="1">
      <alignment horizontal="center" vertical="center" textRotation="255"/>
    </xf>
    <xf numFmtId="0" fontId="11" fillId="0" borderId="0" xfId="0" applyFont="1" applyAlignment="1">
      <alignment horizontal="center" vertical="center"/>
    </xf>
    <xf numFmtId="49" fontId="11" fillId="5" borderId="5" xfId="0" applyNumberFormat="1" applyFont="1" applyFill="1" applyBorder="1" applyAlignment="1">
      <alignment horizontal="center" vertical="center"/>
    </xf>
    <xf numFmtId="0" fontId="11" fillId="5" borderId="9" xfId="0" applyFont="1" applyFill="1" applyBorder="1" applyAlignment="1">
      <alignment vertical="center"/>
    </xf>
    <xf numFmtId="0" fontId="11" fillId="5" borderId="0" xfId="0" applyFont="1" applyFill="1" applyBorder="1" applyAlignment="1">
      <alignment vertical="center"/>
    </xf>
    <xf numFmtId="0" fontId="11" fillId="5" borderId="10" xfId="0" applyFont="1" applyFill="1" applyBorder="1" applyAlignment="1">
      <alignment vertical="center"/>
    </xf>
    <xf numFmtId="0" fontId="11" fillId="5" borderId="11" xfId="0" applyFont="1" applyFill="1" applyBorder="1" applyAlignment="1">
      <alignment vertical="center"/>
    </xf>
    <xf numFmtId="0" fontId="11" fillId="5" borderId="8" xfId="0" applyFont="1" applyFill="1" applyBorder="1" applyAlignment="1">
      <alignment vertical="center"/>
    </xf>
    <xf numFmtId="0" fontId="11" fillId="5" borderId="12" xfId="0" applyFont="1" applyFill="1" applyBorder="1" applyAlignment="1">
      <alignment vertical="center"/>
    </xf>
    <xf numFmtId="0" fontId="11" fillId="5" borderId="15" xfId="0" applyFont="1" applyFill="1" applyBorder="1" applyAlignment="1">
      <alignment vertical="center"/>
    </xf>
    <xf numFmtId="0" fontId="11" fillId="5" borderId="7" xfId="0" applyFont="1" applyFill="1" applyBorder="1" applyAlignment="1">
      <alignment vertical="center"/>
    </xf>
    <xf numFmtId="0" fontId="11" fillId="5" borderId="17" xfId="0" applyFont="1" applyFill="1" applyBorder="1" applyAlignment="1">
      <alignment vertical="center"/>
    </xf>
    <xf numFmtId="0" fontId="11" fillId="5" borderId="13" xfId="0" applyFont="1" applyFill="1" applyBorder="1" applyAlignment="1">
      <alignment vertical="center"/>
    </xf>
    <xf numFmtId="0" fontId="11" fillId="5" borderId="14" xfId="0" applyFont="1" applyFill="1" applyBorder="1" applyAlignment="1">
      <alignment vertical="center"/>
    </xf>
    <xf numFmtId="0" fontId="11" fillId="5" borderId="16" xfId="0" applyFont="1" applyFill="1" applyBorder="1" applyAlignment="1">
      <alignment vertical="center"/>
    </xf>
    <xf numFmtId="0" fontId="11" fillId="0" borderId="4" xfId="0"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9" xfId="0" applyFont="1" applyBorder="1" applyAlignment="1">
      <alignment vertical="center"/>
    </xf>
    <xf numFmtId="0" fontId="11" fillId="0" borderId="0"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11" fillId="0" borderId="8" xfId="0" applyFont="1" applyBorder="1" applyAlignment="1">
      <alignment vertical="center"/>
    </xf>
    <xf numFmtId="0" fontId="11" fillId="0" borderId="12" xfId="0" applyFont="1" applyBorder="1" applyAlignment="1">
      <alignment vertical="center"/>
    </xf>
    <xf numFmtId="0" fontId="11" fillId="5" borderId="0" xfId="0" applyFont="1" applyFill="1" applyAlignment="1">
      <alignment horizontal="center" vertical="center"/>
    </xf>
    <xf numFmtId="0" fontId="11" fillId="0" borderId="21" xfId="0" applyFont="1" applyBorder="1" applyAlignment="1">
      <alignment vertical="center"/>
    </xf>
    <xf numFmtId="0" fontId="11" fillId="0" borderId="22" xfId="0" applyFont="1" applyBorder="1" applyAlignment="1">
      <alignment vertical="center"/>
    </xf>
    <xf numFmtId="176" fontId="11" fillId="0" borderId="13" xfId="0" applyNumberFormat="1" applyFont="1" applyBorder="1" applyAlignment="1">
      <alignment vertical="center"/>
    </xf>
    <xf numFmtId="176" fontId="11" fillId="0" borderId="14" xfId="0" applyNumberFormat="1" applyFont="1" applyBorder="1" applyAlignment="1">
      <alignment vertical="center"/>
    </xf>
    <xf numFmtId="176" fontId="11" fillId="0" borderId="27" xfId="0" applyNumberFormat="1" applyFont="1" applyBorder="1" applyAlignment="1">
      <alignment vertical="center"/>
    </xf>
    <xf numFmtId="176" fontId="11" fillId="0" borderId="28" xfId="0" applyNumberFormat="1" applyFont="1" applyBorder="1" applyAlignment="1">
      <alignment vertical="center"/>
    </xf>
    <xf numFmtId="0" fontId="11" fillId="0" borderId="13" xfId="0" applyFont="1" applyBorder="1" applyAlignment="1">
      <alignment vertical="center"/>
    </xf>
    <xf numFmtId="0" fontId="11" fillId="0" borderId="14" xfId="0" applyFont="1" applyBorder="1" applyAlignment="1">
      <alignment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1" fillId="0" borderId="15" xfId="0" applyFont="1" applyBorder="1" applyAlignment="1">
      <alignment vertical="center"/>
    </xf>
    <xf numFmtId="0" fontId="11" fillId="0" borderId="7" xfId="0" applyFont="1" applyBorder="1" applyAlignment="1">
      <alignment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7" xfId="0" applyFont="1" applyBorder="1" applyAlignment="1">
      <alignment horizontal="center" vertical="center"/>
    </xf>
    <xf numFmtId="0" fontId="12" fillId="0" borderId="17" xfId="0" applyFont="1" applyBorder="1" applyAlignment="1">
      <alignment horizontal="center" vertical="center"/>
    </xf>
    <xf numFmtId="176" fontId="11" fillId="0" borderId="24" xfId="0" applyNumberFormat="1" applyFont="1" applyBorder="1" applyAlignment="1">
      <alignment vertical="center"/>
    </xf>
    <xf numFmtId="176" fontId="11" fillId="0" borderId="25" xfId="0" applyNumberFormat="1" applyFont="1" applyBorder="1" applyAlignment="1">
      <alignment vertical="center"/>
    </xf>
    <xf numFmtId="0" fontId="12" fillId="0" borderId="0" xfId="0" applyFont="1" applyBorder="1" applyAlignment="1">
      <alignment horizontal="center" vertical="center"/>
    </xf>
    <xf numFmtId="0" fontId="12" fillId="0" borderId="10" xfId="0" applyFont="1" applyBorder="1" applyAlignment="1">
      <alignment horizontal="center" vertical="center"/>
    </xf>
    <xf numFmtId="176" fontId="11" fillId="0" borderId="11" xfId="0" applyNumberFormat="1" applyFont="1" applyBorder="1" applyAlignment="1">
      <alignment vertical="center"/>
    </xf>
    <xf numFmtId="176" fontId="11" fillId="0" borderId="8" xfId="0" applyNumberFormat="1" applyFont="1" applyBorder="1" applyAlignme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8" fillId="0" borderId="30" xfId="0" applyFont="1" applyBorder="1" applyAlignment="1">
      <alignment horizontal="left" vertical="center" wrapText="1"/>
    </xf>
    <xf numFmtId="0" fontId="18" fillId="0" borderId="31" xfId="0" applyFont="1" applyBorder="1" applyAlignment="1">
      <alignment horizontal="left" vertical="center"/>
    </xf>
    <xf numFmtId="0" fontId="18" fillId="0" borderId="32" xfId="0" applyFont="1" applyBorder="1" applyAlignment="1">
      <alignment horizontal="left" vertical="center"/>
    </xf>
    <xf numFmtId="0" fontId="18" fillId="0" borderId="50" xfId="0" applyFont="1" applyBorder="1" applyAlignment="1">
      <alignment horizontal="left" vertical="center" wrapText="1"/>
    </xf>
    <xf numFmtId="0" fontId="18" fillId="0" borderId="51" xfId="0" applyFont="1" applyBorder="1" applyAlignment="1">
      <alignment horizontal="left" vertical="center"/>
    </xf>
    <xf numFmtId="0" fontId="18" fillId="0" borderId="52" xfId="0" applyFont="1" applyBorder="1" applyAlignment="1">
      <alignment horizontal="left" vertical="center"/>
    </xf>
    <xf numFmtId="0" fontId="18" fillId="0" borderId="33" xfId="0" applyFont="1" applyBorder="1" applyAlignment="1">
      <alignment horizontal="left" vertical="center"/>
    </xf>
    <xf numFmtId="0" fontId="18" fillId="0" borderId="34" xfId="0" applyFont="1" applyBorder="1" applyAlignment="1">
      <alignment horizontal="left" vertical="center"/>
    </xf>
    <xf numFmtId="0" fontId="18" fillId="0" borderId="35" xfId="0" applyFont="1" applyBorder="1" applyAlignment="1">
      <alignment horizontal="left" vertical="center"/>
    </xf>
    <xf numFmtId="0" fontId="11" fillId="5" borderId="0" xfId="0" applyFont="1" applyFill="1" applyAlignment="1">
      <alignment horizontal="right" vertical="center"/>
    </xf>
    <xf numFmtId="0" fontId="11" fillId="0" borderId="1" xfId="0" applyFont="1" applyBorder="1" applyAlignment="1">
      <alignment vertical="center"/>
    </xf>
    <xf numFmtId="0" fontId="11" fillId="0" borderId="2" xfId="0" applyFont="1" applyBorder="1" applyAlignment="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1" fillId="0" borderId="24" xfId="0" applyFont="1" applyBorder="1" applyAlignment="1">
      <alignment vertical="center"/>
    </xf>
    <xf numFmtId="0" fontId="11" fillId="0" borderId="25" xfId="0" applyFont="1" applyBorder="1" applyAlignment="1">
      <alignment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8" xfId="0" applyFont="1" applyBorder="1" applyAlignment="1">
      <alignment horizontal="center" vertical="center"/>
    </xf>
    <xf numFmtId="0" fontId="12" fillId="0" borderId="12"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18" xfId="0" applyFont="1" applyBorder="1" applyAlignment="1">
      <alignment horizontal="center" vertical="center" textRotation="255" shrinkToFit="1"/>
    </xf>
    <xf numFmtId="0" fontId="11" fillId="0" borderId="20" xfId="0" applyFont="1" applyBorder="1" applyAlignment="1">
      <alignment horizontal="center" vertical="center" textRotation="255" shrinkToFi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176" fontId="11" fillId="0" borderId="1" xfId="0" applyNumberFormat="1" applyFont="1" applyBorder="1" applyAlignment="1">
      <alignment vertical="center"/>
    </xf>
    <xf numFmtId="176" fontId="11" fillId="0" borderId="2" xfId="0" applyNumberFormat="1" applyFont="1" applyBorder="1" applyAlignment="1">
      <alignment vertical="center"/>
    </xf>
    <xf numFmtId="176" fontId="11" fillId="0" borderId="15" xfId="0" applyNumberFormat="1" applyFont="1" applyBorder="1" applyAlignment="1">
      <alignment vertical="center"/>
    </xf>
    <xf numFmtId="176" fontId="11" fillId="0" borderId="7" xfId="0" applyNumberFormat="1" applyFont="1" applyBorder="1" applyAlignment="1">
      <alignment vertical="center"/>
    </xf>
    <xf numFmtId="0" fontId="11" fillId="0" borderId="27" xfId="0" applyFont="1" applyBorder="1" applyAlignment="1">
      <alignment vertical="center"/>
    </xf>
    <xf numFmtId="0" fontId="11" fillId="0" borderId="28" xfId="0" applyFont="1" applyBorder="1" applyAlignment="1">
      <alignment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8" fillId="0" borderId="30"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5" xfId="0" applyFont="1" applyBorder="1" applyAlignment="1">
      <alignment horizontal="center" vertical="center" wrapText="1"/>
    </xf>
    <xf numFmtId="176" fontId="11" fillId="0" borderId="21" xfId="0" applyNumberFormat="1" applyFont="1" applyBorder="1" applyAlignment="1">
      <alignment horizontal="center" vertical="center"/>
    </xf>
    <xf numFmtId="176" fontId="11" fillId="0" borderId="22" xfId="0" applyNumberFormat="1" applyFont="1" applyBorder="1" applyAlignment="1">
      <alignment horizontal="center" vertical="center"/>
    </xf>
    <xf numFmtId="178" fontId="10" fillId="0" borderId="11" xfId="0" applyNumberFormat="1" applyFont="1" applyBorder="1" applyAlignment="1">
      <alignment horizontal="center" vertical="center" shrinkToFit="1"/>
    </xf>
    <xf numFmtId="178" fontId="10" fillId="0" borderId="8" xfId="0" applyNumberFormat="1" applyFont="1" applyBorder="1" applyAlignment="1">
      <alignment horizontal="center" vertical="center" shrinkToFit="1"/>
    </xf>
    <xf numFmtId="0" fontId="7" fillId="3" borderId="37" xfId="0" applyFont="1" applyFill="1" applyBorder="1" applyAlignment="1">
      <alignment horizontal="center" vertical="center"/>
    </xf>
    <xf numFmtId="0" fontId="10" fillId="3" borderId="36" xfId="0" applyFont="1" applyFill="1" applyBorder="1" applyAlignment="1">
      <alignment horizontal="center" vertical="center" shrinkToFit="1"/>
    </xf>
    <xf numFmtId="0" fontId="7" fillId="3" borderId="36"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62" xfId="0" applyFont="1" applyFill="1" applyBorder="1" applyAlignment="1">
      <alignment horizontal="center" vertical="center" shrinkToFit="1"/>
    </xf>
    <xf numFmtId="0" fontId="7" fillId="3" borderId="63" xfId="0" applyFont="1" applyFill="1" applyBorder="1" applyAlignment="1">
      <alignment horizontal="center" vertical="center" shrinkToFit="1"/>
    </xf>
    <xf numFmtId="0" fontId="7" fillId="3" borderId="64" xfId="0" applyFont="1" applyFill="1" applyBorder="1" applyAlignment="1">
      <alignment horizontal="center" vertical="center" shrinkToFit="1"/>
    </xf>
    <xf numFmtId="0" fontId="7" fillId="3" borderId="65" xfId="0" applyFont="1" applyFill="1" applyBorder="1" applyAlignment="1">
      <alignment horizontal="center" vertical="center" shrinkToFit="1"/>
    </xf>
    <xf numFmtId="178" fontId="10" fillId="0" borderId="66" xfId="4" applyNumberFormat="1" applyFont="1" applyBorder="1" applyAlignment="1">
      <alignment horizontal="center" vertical="center" shrinkToFit="1"/>
    </xf>
    <xf numFmtId="178" fontId="10" fillId="0" borderId="62" xfId="4" applyNumberFormat="1" applyFont="1" applyBorder="1" applyAlignment="1">
      <alignment horizontal="center" vertical="center" shrinkToFit="1"/>
    </xf>
    <xf numFmtId="178" fontId="10" fillId="0" borderId="63" xfId="4" applyNumberFormat="1" applyFont="1" applyBorder="1" applyAlignment="1">
      <alignment horizontal="center" vertical="center" shrinkToFit="1"/>
    </xf>
    <xf numFmtId="178" fontId="10" fillId="0" borderId="67" xfId="4" applyNumberFormat="1" applyFont="1" applyBorder="1" applyAlignment="1">
      <alignment horizontal="center" vertical="center" shrinkToFit="1"/>
    </xf>
    <xf numFmtId="178" fontId="10" fillId="0" borderId="68" xfId="4" applyNumberFormat="1" applyFont="1" applyBorder="1" applyAlignment="1">
      <alignment horizontal="center" vertical="center" shrinkToFit="1"/>
    </xf>
    <xf numFmtId="178" fontId="10" fillId="0" borderId="69" xfId="4" applyNumberFormat="1" applyFont="1" applyBorder="1" applyAlignment="1">
      <alignment horizontal="center" vertical="center" shrinkToFit="1"/>
    </xf>
    <xf numFmtId="178" fontId="10" fillId="0" borderId="70" xfId="4" applyNumberFormat="1" applyFont="1" applyBorder="1" applyAlignment="1">
      <alignment horizontal="center" vertical="center" shrinkToFit="1"/>
    </xf>
    <xf numFmtId="178" fontId="10" fillId="0" borderId="71" xfId="4" applyNumberFormat="1" applyFont="1" applyBorder="1" applyAlignment="1">
      <alignment horizontal="center" vertical="center" shrinkToFit="1"/>
    </xf>
    <xf numFmtId="178" fontId="10" fillId="0" borderId="72" xfId="4" applyNumberFormat="1" applyFont="1" applyBorder="1" applyAlignment="1">
      <alignment horizontal="center" vertical="center" shrinkToFit="1"/>
    </xf>
    <xf numFmtId="178" fontId="10" fillId="0" borderId="73" xfId="4" applyNumberFormat="1" applyFont="1" applyBorder="1" applyAlignment="1">
      <alignment horizontal="center" vertical="center" shrinkToFit="1"/>
    </xf>
    <xf numFmtId="178" fontId="10" fillId="0" borderId="74" xfId="4" applyNumberFormat="1" applyFont="1" applyBorder="1" applyAlignment="1">
      <alignment horizontal="center" vertical="center" shrinkToFit="1"/>
    </xf>
    <xf numFmtId="178" fontId="10" fillId="0" borderId="75" xfId="4" applyNumberFormat="1" applyFont="1" applyBorder="1" applyAlignment="1">
      <alignment horizontal="center" vertical="center" shrinkToFit="1"/>
    </xf>
    <xf numFmtId="0" fontId="7" fillId="3" borderId="18" xfId="0" applyFont="1" applyFill="1" applyBorder="1" applyAlignment="1">
      <alignment horizontal="center" vertical="center" shrinkToFit="1"/>
    </xf>
    <xf numFmtId="0" fontId="0" fillId="0" borderId="20" xfId="0" applyBorder="1" applyAlignment="1">
      <alignment horizontal="center" vertical="center"/>
    </xf>
    <xf numFmtId="0" fontId="7" fillId="3" borderId="4" xfId="0" applyFont="1" applyFill="1" applyBorder="1" applyAlignment="1">
      <alignment horizontal="center" vertical="center"/>
    </xf>
    <xf numFmtId="0" fontId="7" fillId="3" borderId="83" xfId="0" applyFont="1" applyFill="1" applyBorder="1" applyAlignment="1">
      <alignment horizontal="center" vertical="center"/>
    </xf>
    <xf numFmtId="0" fontId="0" fillId="0" borderId="84" xfId="0" applyBorder="1" applyAlignment="1">
      <alignment horizontal="center" vertical="center"/>
    </xf>
    <xf numFmtId="0" fontId="8" fillId="5" borderId="36" xfId="0" applyFont="1" applyFill="1" applyBorder="1" applyAlignment="1">
      <alignment vertical="center" shrinkToFit="1"/>
    </xf>
    <xf numFmtId="177" fontId="8" fillId="5" borderId="36" xfId="4" applyNumberFormat="1" applyFont="1" applyFill="1" applyBorder="1" applyAlignment="1">
      <alignment vertical="center" shrinkToFit="1"/>
    </xf>
    <xf numFmtId="0" fontId="8" fillId="5" borderId="36" xfId="0" applyFont="1" applyFill="1" applyBorder="1" applyAlignment="1">
      <alignment horizontal="center" vertical="center" shrinkToFit="1"/>
    </xf>
    <xf numFmtId="0" fontId="10" fillId="0" borderId="45" xfId="0" applyFont="1" applyFill="1" applyBorder="1" applyAlignment="1">
      <alignment horizontal="center" vertical="center"/>
    </xf>
    <xf numFmtId="0" fontId="8" fillId="5" borderId="18" xfId="0"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177" fontId="8" fillId="5" borderId="39" xfId="4" applyNumberFormat="1" applyFont="1" applyFill="1" applyBorder="1" applyAlignment="1">
      <alignment vertical="center" shrinkToFit="1"/>
    </xf>
    <xf numFmtId="177" fontId="8" fillId="5" borderId="40" xfId="4" applyNumberFormat="1" applyFont="1" applyFill="1" applyBorder="1" applyAlignment="1">
      <alignment vertical="center" shrinkToFit="1"/>
    </xf>
    <xf numFmtId="177" fontId="8" fillId="5" borderId="41" xfId="4" applyNumberFormat="1" applyFont="1" applyFill="1" applyBorder="1" applyAlignment="1">
      <alignment vertical="center" shrinkToFit="1"/>
    </xf>
    <xf numFmtId="0" fontId="10" fillId="0" borderId="36" xfId="0" applyFont="1" applyFill="1" applyBorder="1" applyAlignment="1">
      <alignment horizontal="center" vertical="center"/>
    </xf>
    <xf numFmtId="0" fontId="7" fillId="0" borderId="3" xfId="0" applyFont="1" applyFill="1" applyBorder="1" applyAlignment="1">
      <alignment horizontal="center" vertical="center"/>
    </xf>
    <xf numFmtId="0" fontId="11" fillId="5" borderId="1" xfId="0" applyFont="1" applyFill="1" applyBorder="1" applyAlignment="1">
      <alignment vertical="center" shrinkToFit="1"/>
    </xf>
    <xf numFmtId="0" fontId="11" fillId="5" borderId="2" xfId="0" applyFont="1" applyFill="1" applyBorder="1" applyAlignment="1">
      <alignment vertical="center" shrinkToFit="1"/>
    </xf>
    <xf numFmtId="0" fontId="11" fillId="5" borderId="3" xfId="0" applyFont="1" applyFill="1" applyBorder="1" applyAlignment="1">
      <alignment vertical="center" shrinkToFit="1"/>
    </xf>
    <xf numFmtId="0" fontId="11" fillId="5" borderId="11" xfId="0" applyFont="1" applyFill="1" applyBorder="1" applyAlignment="1">
      <alignment horizontal="left" vertical="center" shrinkToFit="1"/>
    </xf>
    <xf numFmtId="0" fontId="11" fillId="5" borderId="8" xfId="0" applyFont="1" applyFill="1" applyBorder="1" applyAlignment="1">
      <alignment horizontal="left" vertical="center" shrinkToFit="1"/>
    </xf>
    <xf numFmtId="0" fontId="11" fillId="5" borderId="12" xfId="0" applyFont="1" applyFill="1" applyBorder="1" applyAlignment="1">
      <alignment horizontal="left" vertical="center" shrinkToFi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178" fontId="12" fillId="0" borderId="1" xfId="0" applyNumberFormat="1" applyFont="1" applyFill="1" applyBorder="1" applyAlignment="1">
      <alignment horizontal="center" vertical="center" shrinkToFit="1"/>
    </xf>
    <xf numFmtId="178" fontId="12" fillId="0" borderId="2" xfId="0" applyNumberFormat="1" applyFont="1" applyFill="1" applyBorder="1" applyAlignment="1">
      <alignment horizontal="center" vertical="center" shrinkToFit="1"/>
    </xf>
    <xf numFmtId="176" fontId="12" fillId="0" borderId="1" xfId="0" applyNumberFormat="1" applyFont="1" applyFill="1" applyBorder="1" applyAlignment="1">
      <alignment vertical="center" shrinkToFit="1"/>
    </xf>
    <xf numFmtId="176" fontId="12" fillId="0" borderId="2" xfId="0" applyNumberFormat="1" applyFont="1" applyFill="1" applyBorder="1" applyAlignment="1">
      <alignment vertical="center" shrinkToFit="1"/>
    </xf>
    <xf numFmtId="0" fontId="8" fillId="0" borderId="0" xfId="0" applyFont="1" applyFill="1" applyBorder="1" applyAlignment="1">
      <alignment horizontal="center" vertical="center"/>
    </xf>
    <xf numFmtId="0" fontId="11" fillId="0" borderId="18" xfId="0" applyFont="1" applyFill="1" applyBorder="1" applyAlignment="1">
      <alignment horizontal="center" vertical="center" textRotation="255"/>
    </xf>
    <xf numFmtId="0" fontId="11" fillId="0" borderId="19" xfId="0" applyFont="1" applyFill="1" applyBorder="1" applyAlignment="1">
      <alignment horizontal="center" vertical="center" textRotation="255"/>
    </xf>
    <xf numFmtId="0" fontId="11" fillId="0" borderId="20" xfId="0" applyFont="1" applyFill="1" applyBorder="1" applyAlignment="1">
      <alignment horizontal="center" vertical="center" textRotation="255"/>
    </xf>
    <xf numFmtId="0" fontId="7" fillId="4" borderId="1"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12" fillId="0" borderId="1" xfId="0" applyFont="1" applyFill="1" applyBorder="1" applyAlignment="1">
      <alignment horizontal="center" vertical="center"/>
    </xf>
    <xf numFmtId="49" fontId="11" fillId="5" borderId="11" xfId="0" applyNumberFormat="1" applyFont="1" applyFill="1" applyBorder="1" applyAlignment="1">
      <alignment horizontal="center" vertical="center" shrinkToFit="1"/>
    </xf>
    <xf numFmtId="49" fontId="11" fillId="5" borderId="8" xfId="0" applyNumberFormat="1" applyFont="1" applyFill="1" applyBorder="1" applyAlignment="1">
      <alignment horizontal="center" vertical="center" shrinkToFit="1"/>
    </xf>
    <xf numFmtId="49" fontId="11" fillId="5" borderId="12" xfId="0" applyNumberFormat="1" applyFont="1" applyFill="1" applyBorder="1" applyAlignment="1">
      <alignment horizontal="center" vertical="center" shrinkToFit="1"/>
    </xf>
    <xf numFmtId="0" fontId="12" fillId="4" borderId="1" xfId="0" applyFont="1" applyFill="1" applyBorder="1" applyAlignment="1">
      <alignment vertical="center" shrinkToFit="1"/>
    </xf>
    <xf numFmtId="0" fontId="12" fillId="4" borderId="2" xfId="0" applyFont="1" applyFill="1" applyBorder="1" applyAlignment="1">
      <alignment vertical="center" shrinkToFit="1"/>
    </xf>
    <xf numFmtId="0" fontId="12" fillId="4" borderId="3" xfId="0" applyFont="1" applyFill="1" applyBorder="1" applyAlignment="1">
      <alignment vertical="center" shrinkToFit="1"/>
    </xf>
    <xf numFmtId="49" fontId="11"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7" fillId="5" borderId="8" xfId="0" applyFont="1" applyFill="1" applyBorder="1" applyAlignment="1">
      <alignment horizontal="center" vertical="center" shrinkToFit="1"/>
    </xf>
    <xf numFmtId="49" fontId="9" fillId="0" borderId="53" xfId="0" applyNumberFormat="1" applyFont="1" applyFill="1" applyBorder="1" applyAlignment="1">
      <alignment horizontal="center" vertical="center" wrapText="1"/>
    </xf>
    <xf numFmtId="49" fontId="9" fillId="0" borderId="54" xfId="0" applyNumberFormat="1" applyFont="1" applyFill="1" applyBorder="1" applyAlignment="1">
      <alignment horizontal="center" vertical="center" wrapText="1"/>
    </xf>
    <xf numFmtId="38" fontId="10" fillId="0" borderId="53" xfId="4" applyFont="1" applyFill="1" applyBorder="1" applyAlignment="1">
      <alignment horizontal="right" vertical="center" shrinkToFit="1"/>
    </xf>
    <xf numFmtId="38" fontId="10" fillId="0" borderId="54" xfId="4" applyFont="1" applyFill="1" applyBorder="1" applyAlignment="1">
      <alignment horizontal="right" vertical="center" shrinkToFit="1"/>
    </xf>
    <xf numFmtId="38" fontId="10" fillId="0" borderId="55" xfId="4" applyFont="1" applyFill="1" applyBorder="1" applyAlignment="1">
      <alignment horizontal="right" vertical="center" shrinkToFit="1"/>
    </xf>
    <xf numFmtId="0" fontId="8" fillId="5" borderId="39" xfId="0" applyFont="1" applyFill="1" applyBorder="1" applyAlignment="1">
      <alignment vertical="center" shrinkToFit="1"/>
    </xf>
    <xf numFmtId="0" fontId="8" fillId="5" borderId="40" xfId="0" applyFont="1" applyFill="1" applyBorder="1" applyAlignment="1">
      <alignment vertical="center" shrinkToFit="1"/>
    </xf>
    <xf numFmtId="0" fontId="8" fillId="5" borderId="41" xfId="0" applyFont="1" applyFill="1" applyBorder="1" applyAlignment="1">
      <alignment vertical="center" shrinkToFit="1"/>
    </xf>
    <xf numFmtId="0" fontId="11" fillId="5" borderId="13" xfId="0" applyFont="1" applyFill="1" applyBorder="1" applyAlignment="1">
      <alignment horizontal="left" vertical="center" shrinkToFit="1"/>
    </xf>
    <xf numFmtId="0" fontId="11" fillId="5" borderId="14" xfId="0" applyFont="1" applyFill="1" applyBorder="1" applyAlignment="1">
      <alignment horizontal="left" vertical="center" shrinkToFit="1"/>
    </xf>
    <xf numFmtId="0" fontId="11" fillId="5" borderId="16" xfId="0" applyFont="1" applyFill="1" applyBorder="1" applyAlignment="1">
      <alignment horizontal="left" vertical="center" shrinkToFit="1"/>
    </xf>
    <xf numFmtId="49" fontId="11" fillId="5" borderId="5" xfId="0" applyNumberFormat="1" applyFont="1" applyFill="1" applyBorder="1" applyAlignment="1">
      <alignment horizontal="left" vertical="center" shrinkToFit="1"/>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11"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0" fontId="13" fillId="0" borderId="1"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1" fillId="0" borderId="0" xfId="0" applyFont="1" applyAlignment="1">
      <alignment horizontal="center" vertical="center" shrinkToFit="1"/>
    </xf>
    <xf numFmtId="0" fontId="7" fillId="3" borderId="76"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77" xfId="0" applyFont="1" applyFill="1" applyBorder="1" applyAlignment="1">
      <alignment horizontal="center" vertical="center" shrinkToFit="1"/>
    </xf>
    <xf numFmtId="0" fontId="7" fillId="3" borderId="78" xfId="0" applyFont="1" applyFill="1" applyBorder="1" applyAlignment="1">
      <alignment horizontal="center" vertical="center" shrinkToFit="1"/>
    </xf>
    <xf numFmtId="0" fontId="0" fillId="0" borderId="79" xfId="0" applyBorder="1" applyAlignment="1">
      <alignment horizontal="center" vertical="center"/>
    </xf>
    <xf numFmtId="0" fontId="0" fillId="0" borderId="64" xfId="0" applyBorder="1" applyAlignment="1">
      <alignment horizontal="center" vertical="center"/>
    </xf>
    <xf numFmtId="0" fontId="0" fillId="0" borderId="80" xfId="0" applyBorder="1" applyAlignment="1">
      <alignment horizontal="center" vertical="center"/>
    </xf>
    <xf numFmtId="178" fontId="10" fillId="0" borderId="66" xfId="4" applyNumberFormat="1" applyFont="1" applyBorder="1" applyAlignment="1">
      <alignment horizontal="right" vertical="center" shrinkToFit="1"/>
    </xf>
    <xf numFmtId="0" fontId="0" fillId="0" borderId="62" xfId="0" applyBorder="1" applyAlignment="1">
      <alignment horizontal="right" vertical="center" shrinkToFit="1"/>
    </xf>
    <xf numFmtId="0" fontId="0" fillId="0" borderId="63" xfId="0" applyBorder="1" applyAlignment="1">
      <alignment horizontal="right" vertical="center" shrinkToFit="1"/>
    </xf>
    <xf numFmtId="0" fontId="0" fillId="0" borderId="67" xfId="0" applyBorder="1" applyAlignment="1">
      <alignment horizontal="right" vertical="center" shrinkToFit="1"/>
    </xf>
    <xf numFmtId="0" fontId="0" fillId="0" borderId="68" xfId="0" applyBorder="1" applyAlignment="1">
      <alignment horizontal="right" vertical="center" shrinkToFit="1"/>
    </xf>
    <xf numFmtId="0" fontId="0" fillId="0" borderId="69" xfId="0" applyBorder="1" applyAlignment="1">
      <alignment horizontal="right" vertical="center" shrinkToFit="1"/>
    </xf>
    <xf numFmtId="0" fontId="0" fillId="0" borderId="66" xfId="0" applyBorder="1" applyAlignment="1">
      <alignment horizontal="right" vertical="center" shrinkToFit="1"/>
    </xf>
    <xf numFmtId="0" fontId="0" fillId="0" borderId="70" xfId="0" applyBorder="1" applyAlignment="1">
      <alignment horizontal="right" vertical="center" shrinkToFit="1"/>
    </xf>
    <xf numFmtId="0" fontId="0" fillId="0" borderId="71" xfId="0" applyBorder="1" applyAlignment="1">
      <alignment horizontal="right" vertical="center" shrinkToFit="1"/>
    </xf>
    <xf numFmtId="0" fontId="0" fillId="0" borderId="72" xfId="0" applyBorder="1" applyAlignment="1">
      <alignment horizontal="right" vertical="center" shrinkToFit="1"/>
    </xf>
    <xf numFmtId="178" fontId="10" fillId="0" borderId="73" xfId="4" applyNumberFormat="1" applyFont="1" applyBorder="1" applyAlignment="1">
      <alignment horizontal="right" vertical="center" shrinkToFit="1"/>
    </xf>
    <xf numFmtId="0" fontId="0" fillId="0" borderId="74" xfId="0" applyBorder="1" applyAlignment="1">
      <alignment horizontal="right" vertical="center" shrinkToFit="1"/>
    </xf>
    <xf numFmtId="0" fontId="0" fillId="0" borderId="75" xfId="0" applyBorder="1" applyAlignment="1">
      <alignment horizontal="right" vertical="center" shrinkToFit="1"/>
    </xf>
  </cellXfs>
  <cellStyles count="5">
    <cellStyle name="パーセント 2" xfId="2"/>
    <cellStyle name="桁区切り" xfId="4" builtinId="6"/>
    <cellStyle name="桁区切り 2" xfId="1"/>
    <cellStyle name="標準" xfId="0" builtinId="0"/>
    <cellStyle name="標準 2" xfId="3"/>
  </cellStyles>
  <dxfs count="0"/>
  <tableStyles count="0" defaultTableStyle="TableStyleMedium2" defaultPivotStyle="PivotStyleLight16"/>
  <colors>
    <mruColors>
      <color rgb="FFFBD3F7"/>
      <color rgb="FFCDFFFF"/>
      <color rgb="FFFF99CC"/>
      <color rgb="FF6699FF"/>
      <color rgb="FFFF9999"/>
      <color rgb="FF0000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236220</xdr:colOff>
      <xdr:row>0</xdr:row>
      <xdr:rowOff>53340</xdr:rowOff>
    </xdr:from>
    <xdr:to>
      <xdr:col>9</xdr:col>
      <xdr:colOff>251460</xdr:colOff>
      <xdr:row>20</xdr:row>
      <xdr:rowOff>99060</xdr:rowOff>
    </xdr:to>
    <xdr:sp macro="" textlink="">
      <xdr:nvSpPr>
        <xdr:cNvPr id="2" name="テキスト ボックス 1"/>
        <xdr:cNvSpPr txBox="1"/>
      </xdr:nvSpPr>
      <xdr:spPr>
        <a:xfrm>
          <a:off x="236220" y="53340"/>
          <a:ext cx="5501640" cy="3398520"/>
        </a:xfrm>
        <a:prstGeom prst="rect">
          <a:avLst/>
        </a:prstGeom>
        <a:solidFill>
          <a:srgbClr val="FBD3F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（様式１－３）　事業所・施設別個票</a:t>
          </a:r>
          <a:r>
            <a:rPr kumimoji="1" lang="en-US" altLang="ja-JP" sz="1600"/>
            <a:t>【</a:t>
          </a:r>
          <a:r>
            <a:rPr kumimoji="1" lang="ja-JP" altLang="en-US" sz="1600"/>
            <a:t>令和４年度に生じた費用分</a:t>
          </a:r>
          <a:r>
            <a:rPr kumimoji="1" lang="en-US" altLang="ja-JP" sz="1600"/>
            <a:t>】</a:t>
          </a:r>
          <a:r>
            <a:rPr kumimoji="1" lang="ja-JP" altLang="en-US" sz="1600"/>
            <a:t>については、この右側のシートを使用してください。</a:t>
          </a:r>
          <a:endParaRPr kumimoji="1" lang="en-US" altLang="ja-JP" sz="1600"/>
        </a:p>
        <a:p>
          <a:endParaRPr kumimoji="1" lang="en-US" altLang="ja-JP" sz="1600"/>
        </a:p>
        <a:p>
          <a:r>
            <a:rPr kumimoji="1" lang="ja-JP" altLang="en-US" sz="1600"/>
            <a:t>・</a:t>
          </a:r>
          <a:r>
            <a:rPr kumimoji="1" lang="en-US" altLang="ja-JP" sz="1600"/>
            <a:t>R4</a:t>
          </a:r>
          <a:r>
            <a:rPr kumimoji="1" lang="ja-JP" altLang="en-US" sz="1600"/>
            <a:t>個票</a:t>
          </a:r>
          <a:r>
            <a:rPr kumimoji="1" lang="en-US" altLang="ja-JP" sz="1600"/>
            <a:t>1</a:t>
          </a:r>
        </a:p>
        <a:p>
          <a:r>
            <a:rPr kumimoji="1" lang="ja-JP" altLang="en-US" sz="1600"/>
            <a:t>・</a:t>
          </a:r>
          <a:r>
            <a:rPr kumimoji="1" lang="en-US" altLang="ja-JP" sz="1600"/>
            <a:t>R4</a:t>
          </a:r>
          <a:r>
            <a:rPr kumimoji="1" lang="ja-JP" altLang="en-US" sz="1600"/>
            <a:t>個票</a:t>
          </a:r>
          <a:r>
            <a:rPr kumimoji="1" lang="en-US" altLang="ja-JP" sz="1600"/>
            <a:t>2</a:t>
          </a:r>
        </a:p>
        <a:p>
          <a:r>
            <a:rPr kumimoji="1" lang="ja-JP" altLang="en-US" sz="1600"/>
            <a:t>・</a:t>
          </a:r>
          <a:r>
            <a:rPr kumimoji="1" lang="en-US" altLang="ja-JP" sz="1600"/>
            <a:t>R4</a:t>
          </a:r>
          <a:r>
            <a:rPr kumimoji="1" lang="ja-JP" altLang="en-US" sz="1600"/>
            <a:t>個票</a:t>
          </a:r>
          <a:r>
            <a:rPr kumimoji="1" lang="en-US" altLang="ja-JP" sz="1600"/>
            <a:t>3</a:t>
          </a:r>
        </a:p>
        <a:p>
          <a:endParaRPr kumimoji="1" lang="en-US" altLang="ja-JP" sz="1600"/>
        </a:p>
        <a:p>
          <a:r>
            <a:rPr kumimoji="1" lang="en-US" altLang="ja-JP" sz="1600"/>
            <a:t>※</a:t>
          </a:r>
          <a:r>
            <a:rPr kumimoji="1" lang="ja-JP" altLang="en-US" sz="1600"/>
            <a:t>１つの事業所・施設ごとに１枚のシートを作成します。</a:t>
          </a:r>
          <a:endParaRPr kumimoji="1" lang="en-US" altLang="ja-JP" sz="1600"/>
        </a:p>
        <a:p>
          <a:endParaRPr kumimoji="1" lang="en-US" altLang="ja-JP" sz="1600"/>
        </a:p>
        <a:p>
          <a:r>
            <a:rPr kumimoji="1" lang="en-US" altLang="ja-JP" sz="1600"/>
            <a:t>※</a:t>
          </a:r>
          <a:r>
            <a:rPr kumimoji="1" lang="ja-JP" altLang="en-US" sz="1600"/>
            <a:t>複数（</a:t>
          </a:r>
          <a:r>
            <a:rPr kumimoji="1" lang="en-US" altLang="ja-JP" sz="1600"/>
            <a:t>R4</a:t>
          </a:r>
          <a:r>
            <a:rPr kumimoji="1" lang="ja-JP" altLang="en-US" sz="1600"/>
            <a:t>個票４～）を作成する場合はコピーして複製し、</a:t>
          </a:r>
          <a:r>
            <a:rPr kumimoji="1" lang="ja-JP" altLang="en-US" sz="1600" u="sng"/>
            <a:t>通し番号を付けてください。</a:t>
          </a:r>
          <a:endParaRPr kumimoji="1" lang="en-US" altLang="ja-JP" sz="1600" u="sng"/>
        </a:p>
        <a:p>
          <a:endParaRPr kumimoji="1" lang="en-US" altLang="ja-JP" sz="11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14</xdr:row>
      <xdr:rowOff>107950</xdr:rowOff>
    </xdr:from>
    <xdr:to>
      <xdr:col>1</xdr:col>
      <xdr:colOff>130302</xdr:colOff>
      <xdr:row>21</xdr:row>
      <xdr:rowOff>127350</xdr:rowOff>
    </xdr:to>
    <xdr:sp macro="" textlink="">
      <xdr:nvSpPr>
        <xdr:cNvPr id="2" name="左大かっこ 1"/>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14</xdr:row>
      <xdr:rowOff>107950</xdr:rowOff>
    </xdr:from>
    <xdr:to>
      <xdr:col>1</xdr:col>
      <xdr:colOff>130302</xdr:colOff>
      <xdr:row>21</xdr:row>
      <xdr:rowOff>127350</xdr:rowOff>
    </xdr:to>
    <xdr:sp macro="" textlink="">
      <xdr:nvSpPr>
        <xdr:cNvPr id="2" name="左大かっこ 1"/>
        <xdr:cNvSpPr/>
      </xdr:nvSpPr>
      <xdr:spPr>
        <a:xfrm>
          <a:off x="209550" y="2767330"/>
          <a:ext cx="73152" cy="225968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14</xdr:row>
      <xdr:rowOff>107950</xdr:rowOff>
    </xdr:from>
    <xdr:to>
      <xdr:col>1</xdr:col>
      <xdr:colOff>130302</xdr:colOff>
      <xdr:row>21</xdr:row>
      <xdr:rowOff>127350</xdr:rowOff>
    </xdr:to>
    <xdr:sp macro="" textlink="">
      <xdr:nvSpPr>
        <xdr:cNvPr id="2" name="左大かっこ 1"/>
        <xdr:cNvSpPr/>
      </xdr:nvSpPr>
      <xdr:spPr>
        <a:xfrm>
          <a:off x="209550" y="2767330"/>
          <a:ext cx="73152" cy="225968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83820</xdr:colOff>
      <xdr:row>0</xdr:row>
      <xdr:rowOff>137160</xdr:rowOff>
    </xdr:from>
    <xdr:to>
      <xdr:col>9</xdr:col>
      <xdr:colOff>99060</xdr:colOff>
      <xdr:row>17</xdr:row>
      <xdr:rowOff>15240</xdr:rowOff>
    </xdr:to>
    <xdr:sp macro="" textlink="">
      <xdr:nvSpPr>
        <xdr:cNvPr id="2" name="テキスト ボックス 1"/>
        <xdr:cNvSpPr txBox="1"/>
      </xdr:nvSpPr>
      <xdr:spPr>
        <a:xfrm>
          <a:off x="83820" y="137160"/>
          <a:ext cx="5501640" cy="3398520"/>
        </a:xfrm>
        <a:prstGeom prst="rect">
          <a:avLst/>
        </a:prstGeom>
        <a:solidFill>
          <a:srgbClr val="CD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（様式１－６）　事業所・施設別個票</a:t>
          </a:r>
          <a:r>
            <a:rPr kumimoji="1" lang="en-US" altLang="ja-JP" sz="1600"/>
            <a:t>【</a:t>
          </a:r>
          <a:r>
            <a:rPr kumimoji="1" lang="ja-JP" altLang="en-US" sz="1600"/>
            <a:t>令和３年度に生じた費用分</a:t>
          </a:r>
          <a:r>
            <a:rPr kumimoji="1" lang="en-US" altLang="ja-JP" sz="1600"/>
            <a:t>】</a:t>
          </a:r>
          <a:r>
            <a:rPr kumimoji="1" lang="ja-JP" altLang="en-US" sz="1600"/>
            <a:t>については、この右側のシートを使用してください。</a:t>
          </a:r>
          <a:endParaRPr kumimoji="1" lang="en-US" altLang="ja-JP" sz="1600"/>
        </a:p>
        <a:p>
          <a:endParaRPr kumimoji="1" lang="en-US" altLang="ja-JP" sz="1600"/>
        </a:p>
        <a:p>
          <a:r>
            <a:rPr kumimoji="1" lang="ja-JP" altLang="en-US" sz="1600"/>
            <a:t>・</a:t>
          </a:r>
          <a:r>
            <a:rPr kumimoji="1" lang="en-US" altLang="ja-JP" sz="1600"/>
            <a:t>R3</a:t>
          </a:r>
          <a:r>
            <a:rPr kumimoji="1" lang="ja-JP" altLang="en-US" sz="1600"/>
            <a:t>個票</a:t>
          </a:r>
          <a:r>
            <a:rPr kumimoji="1" lang="en-US" altLang="ja-JP" sz="1600"/>
            <a:t>1</a:t>
          </a:r>
        </a:p>
        <a:p>
          <a:r>
            <a:rPr kumimoji="1" lang="ja-JP" altLang="en-US" sz="1600"/>
            <a:t>・</a:t>
          </a:r>
          <a:r>
            <a:rPr kumimoji="1" lang="en-US" altLang="ja-JP" sz="1600"/>
            <a:t>R3</a:t>
          </a:r>
          <a:r>
            <a:rPr kumimoji="1" lang="ja-JP" altLang="en-US" sz="1600"/>
            <a:t>個票</a:t>
          </a:r>
          <a:r>
            <a:rPr kumimoji="1" lang="en-US" altLang="ja-JP" sz="1600"/>
            <a:t>2</a:t>
          </a:r>
        </a:p>
        <a:p>
          <a:r>
            <a:rPr kumimoji="1" lang="ja-JP" altLang="en-US" sz="1600"/>
            <a:t>・</a:t>
          </a:r>
          <a:r>
            <a:rPr kumimoji="1" lang="en-US" altLang="ja-JP" sz="1600"/>
            <a:t>R3</a:t>
          </a:r>
          <a:r>
            <a:rPr kumimoji="1" lang="ja-JP" altLang="en-US" sz="1600"/>
            <a:t>個票</a:t>
          </a:r>
          <a:r>
            <a:rPr kumimoji="1" lang="en-US" altLang="ja-JP" sz="1600"/>
            <a:t>3</a:t>
          </a:r>
        </a:p>
        <a:p>
          <a:endParaRPr kumimoji="1" lang="en-US" altLang="ja-JP" sz="1600"/>
        </a:p>
        <a:p>
          <a:r>
            <a:rPr kumimoji="1" lang="en-US" altLang="ja-JP" sz="1600"/>
            <a:t>※</a:t>
          </a:r>
          <a:r>
            <a:rPr kumimoji="1" lang="ja-JP" altLang="en-US" sz="1600"/>
            <a:t>１つの事業所・施設ごとに１枚のシートを作成します。</a:t>
          </a:r>
          <a:endParaRPr kumimoji="1" lang="en-US" altLang="ja-JP" sz="1600"/>
        </a:p>
        <a:p>
          <a:endParaRPr kumimoji="1" lang="en-US" altLang="ja-JP" sz="1600"/>
        </a:p>
        <a:p>
          <a:r>
            <a:rPr kumimoji="1" lang="en-US" altLang="ja-JP" sz="1600"/>
            <a:t>※</a:t>
          </a:r>
          <a:r>
            <a:rPr kumimoji="1" lang="ja-JP" altLang="en-US" sz="1600"/>
            <a:t>複数（</a:t>
          </a:r>
          <a:r>
            <a:rPr kumimoji="1" lang="en-US" altLang="ja-JP" sz="1600"/>
            <a:t>R3</a:t>
          </a:r>
          <a:r>
            <a:rPr kumimoji="1" lang="ja-JP" altLang="en-US" sz="1600"/>
            <a:t>個票４～）を作成する場合はコピーして複製し、</a:t>
          </a:r>
          <a:r>
            <a:rPr kumimoji="1" lang="ja-JP" altLang="en-US" sz="1600" u="sng"/>
            <a:t>通し番号を付けてください。</a:t>
          </a:r>
          <a:endParaRPr kumimoji="1" lang="en-US" altLang="ja-JP" sz="1600" u="sng"/>
        </a:p>
        <a:p>
          <a:endParaRPr kumimoji="1" lang="en-US" altLang="ja-JP" sz="1100"/>
        </a:p>
        <a:p>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57150</xdr:colOff>
      <xdr:row>14</xdr:row>
      <xdr:rowOff>107950</xdr:rowOff>
    </xdr:from>
    <xdr:to>
      <xdr:col>1</xdr:col>
      <xdr:colOff>130302</xdr:colOff>
      <xdr:row>21</xdr:row>
      <xdr:rowOff>127350</xdr:rowOff>
    </xdr:to>
    <xdr:sp macro="" textlink="">
      <xdr:nvSpPr>
        <xdr:cNvPr id="4" name="左大かっこ 3"/>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57150</xdr:colOff>
      <xdr:row>14</xdr:row>
      <xdr:rowOff>107950</xdr:rowOff>
    </xdr:from>
    <xdr:to>
      <xdr:col>1</xdr:col>
      <xdr:colOff>130302</xdr:colOff>
      <xdr:row>21</xdr:row>
      <xdr:rowOff>127350</xdr:rowOff>
    </xdr:to>
    <xdr:sp macro="" textlink="">
      <xdr:nvSpPr>
        <xdr:cNvPr id="2" name="左大かっこ 1"/>
        <xdr:cNvSpPr/>
      </xdr:nvSpPr>
      <xdr:spPr>
        <a:xfrm>
          <a:off x="209550" y="2706370"/>
          <a:ext cx="73152" cy="2153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57150</xdr:colOff>
      <xdr:row>14</xdr:row>
      <xdr:rowOff>107950</xdr:rowOff>
    </xdr:from>
    <xdr:to>
      <xdr:col>1</xdr:col>
      <xdr:colOff>130302</xdr:colOff>
      <xdr:row>21</xdr:row>
      <xdr:rowOff>127350</xdr:rowOff>
    </xdr:to>
    <xdr:sp macro="" textlink="">
      <xdr:nvSpPr>
        <xdr:cNvPr id="2" name="左大かっこ 1"/>
        <xdr:cNvSpPr/>
      </xdr:nvSpPr>
      <xdr:spPr>
        <a:xfrm>
          <a:off x="209550" y="2706370"/>
          <a:ext cx="73152" cy="2153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L43"/>
  <sheetViews>
    <sheetView view="pageBreakPreview" zoomScale="85" zoomScaleNormal="100" zoomScaleSheetLayoutView="85" workbookViewId="0">
      <selection activeCell="A28" sqref="A28"/>
    </sheetView>
  </sheetViews>
  <sheetFormatPr defaultColWidth="9" defaultRowHeight="13.2"/>
  <cols>
    <col min="1" max="1" width="3.109375" style="126" customWidth="1"/>
    <col min="2" max="2" width="7.77734375" style="126" customWidth="1"/>
    <col min="3" max="3" width="51.109375" style="125" customWidth="1"/>
    <col min="4" max="4" width="78.6640625" style="125" customWidth="1"/>
    <col min="5" max="5" width="4.21875" style="126" customWidth="1"/>
    <col min="6" max="16384" width="9" style="126"/>
  </cols>
  <sheetData>
    <row r="2" spans="2:4" ht="16.2">
      <c r="B2" s="1" t="s">
        <v>96</v>
      </c>
      <c r="C2" s="2"/>
    </row>
    <row r="3" spans="2:4" ht="16.2">
      <c r="B3" s="1"/>
      <c r="C3" s="2"/>
    </row>
    <row r="4" spans="2:4" s="131" customFormat="1" ht="16.2">
      <c r="B4" s="132" t="s">
        <v>147</v>
      </c>
      <c r="C4" s="134"/>
      <c r="D4" s="133"/>
    </row>
    <row r="5" spans="2:4" s="131" customFormat="1" ht="16.2">
      <c r="B5" s="132" t="s">
        <v>145</v>
      </c>
      <c r="C5" s="134"/>
      <c r="D5" s="133"/>
    </row>
    <row r="6" spans="2:4" ht="14.4">
      <c r="C6" s="2"/>
    </row>
    <row r="7" spans="2:4" ht="24" customHeight="1">
      <c r="B7" s="127" t="s">
        <v>93</v>
      </c>
      <c r="C7" s="3" t="s">
        <v>94</v>
      </c>
      <c r="D7" s="3" t="s">
        <v>92</v>
      </c>
    </row>
    <row r="8" spans="2:4" ht="28.8">
      <c r="B8" s="127">
        <v>1</v>
      </c>
      <c r="C8" s="4" t="s">
        <v>166</v>
      </c>
      <c r="D8" s="4"/>
    </row>
    <row r="9" spans="2:4" ht="72">
      <c r="B9" s="127">
        <v>2</v>
      </c>
      <c r="C9" s="4"/>
      <c r="D9" s="4" t="s">
        <v>164</v>
      </c>
    </row>
    <row r="10" spans="2:4" ht="14.4">
      <c r="B10" s="127">
        <v>3</v>
      </c>
      <c r="C10" s="4" t="s">
        <v>97</v>
      </c>
      <c r="D10" s="4"/>
    </row>
    <row r="11" spans="2:4" ht="28.8">
      <c r="B11" s="127">
        <v>4</v>
      </c>
      <c r="C11" s="4" t="s">
        <v>165</v>
      </c>
      <c r="D11" s="4"/>
    </row>
    <row r="12" spans="2:4" ht="34.5" customHeight="1">
      <c r="B12" s="127">
        <v>5</v>
      </c>
      <c r="C12" s="4" t="s">
        <v>95</v>
      </c>
      <c r="D12" s="4"/>
    </row>
    <row r="13" spans="2:4" ht="100.8">
      <c r="B13" s="127">
        <v>6</v>
      </c>
      <c r="C13" s="5" t="s">
        <v>167</v>
      </c>
      <c r="D13" s="6"/>
    </row>
    <row r="14" spans="2:4" ht="86.4">
      <c r="B14" s="127">
        <v>7</v>
      </c>
      <c r="C14" s="4" t="s">
        <v>168</v>
      </c>
      <c r="D14" s="4"/>
    </row>
    <row r="15" spans="2:4" ht="37.5" customHeight="1">
      <c r="B15" s="127">
        <v>8</v>
      </c>
      <c r="C15" s="4" t="s">
        <v>169</v>
      </c>
      <c r="D15" s="4"/>
    </row>
    <row r="16" spans="2:4" ht="22.5" customHeight="1"/>
    <row r="17" spans="1:38" ht="22.5" customHeight="1">
      <c r="B17" s="126" t="s">
        <v>162</v>
      </c>
    </row>
    <row r="18" spans="1:38" ht="22.5" customHeight="1">
      <c r="B18" s="126" t="s">
        <v>163</v>
      </c>
    </row>
    <row r="19" spans="1:38" ht="22.5" customHeight="1">
      <c r="B19" s="126" t="s">
        <v>150</v>
      </c>
    </row>
    <row r="20" spans="1:38" ht="15.75" customHeight="1"/>
    <row r="22" spans="1:38" ht="15.6" customHeight="1">
      <c r="A22" s="196" t="s">
        <v>170</v>
      </c>
      <c r="B22" s="196"/>
      <c r="C22" s="197"/>
      <c r="D22" s="197"/>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row>
    <row r="23" spans="1:38" s="53" customFormat="1" ht="15.6" customHeight="1">
      <c r="A23" s="167" t="s">
        <v>171</v>
      </c>
      <c r="B23" s="168"/>
      <c r="C23" s="168"/>
      <c r="D23" s="168"/>
      <c r="E23" s="168"/>
      <c r="F23" s="168"/>
      <c r="G23" s="168"/>
      <c r="H23" s="168"/>
      <c r="I23" s="168"/>
      <c r="J23" s="168"/>
      <c r="K23" s="168"/>
      <c r="L23" s="168"/>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168"/>
      <c r="AK23" s="51"/>
      <c r="AL23" s="52"/>
    </row>
    <row r="24" spans="1:38" s="53" customFormat="1" ht="15.6" customHeight="1">
      <c r="A24" s="195" t="s">
        <v>107</v>
      </c>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1"/>
      <c r="AK24" s="51"/>
      <c r="AL24" s="52"/>
    </row>
    <row r="25" spans="1:38" s="53" customFormat="1" ht="15.6" customHeight="1">
      <c r="A25" s="195" t="s">
        <v>108</v>
      </c>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1"/>
      <c r="AK25" s="51"/>
      <c r="AL25" s="52"/>
    </row>
    <row r="26" spans="1:38" s="53" customFormat="1" ht="15.6" customHeight="1">
      <c r="A26" s="167"/>
      <c r="B26" s="168"/>
      <c r="C26" s="168"/>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51"/>
      <c r="AK26" s="51"/>
      <c r="AL26" s="52"/>
    </row>
    <row r="27" spans="1:38" s="53" customFormat="1" ht="15.6" customHeight="1">
      <c r="A27" s="205" t="s">
        <v>174</v>
      </c>
      <c r="B27" s="206"/>
      <c r="C27" s="206"/>
      <c r="D27" s="206"/>
      <c r="E27" s="206"/>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51"/>
      <c r="AL27" s="52"/>
    </row>
    <row r="28" spans="1:38" s="53" customFormat="1" ht="15.6" customHeight="1">
      <c r="A28" s="170" t="s">
        <v>110</v>
      </c>
      <c r="B28" s="169"/>
      <c r="C28" s="169"/>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51"/>
      <c r="AL28" s="52"/>
    </row>
    <row r="29" spans="1:38" s="53" customFormat="1" ht="15.6" customHeight="1">
      <c r="A29" s="170" t="s">
        <v>106</v>
      </c>
      <c r="B29" s="169"/>
      <c r="C29" s="169"/>
      <c r="D29" s="169"/>
      <c r="E29" s="169"/>
      <c r="F29" s="169"/>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69"/>
      <c r="AJ29" s="169"/>
      <c r="AK29" s="51"/>
      <c r="AL29" s="52"/>
    </row>
    <row r="30" spans="1:38" s="53" customFormat="1" ht="15.6" customHeight="1">
      <c r="A30" s="170"/>
      <c r="B30" s="169"/>
      <c r="C30" s="169"/>
      <c r="D30" s="169"/>
      <c r="E30" s="169"/>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51"/>
      <c r="AL30" s="52"/>
    </row>
    <row r="31" spans="1:38" s="53" customFormat="1" ht="15.6" customHeight="1">
      <c r="A31" s="203" t="s">
        <v>173</v>
      </c>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51"/>
      <c r="AL31" s="52"/>
    </row>
    <row r="32" spans="1:38" s="53" customFormat="1" ht="15.6" customHeight="1">
      <c r="A32" s="170" t="s">
        <v>104</v>
      </c>
      <c r="B32" s="169"/>
      <c r="C32" s="169"/>
      <c r="D32" s="169"/>
      <c r="E32" s="169"/>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51"/>
      <c r="AL32" s="52"/>
    </row>
    <row r="33" spans="1:38" s="53" customFormat="1" ht="15.6" customHeight="1">
      <c r="A33" s="170" t="s">
        <v>105</v>
      </c>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1"/>
      <c r="AK33" s="51"/>
      <c r="AL33" s="52"/>
    </row>
    <row r="34" spans="1:38" s="53" customFormat="1" ht="15.6" customHeight="1">
      <c r="A34" s="170" t="s">
        <v>109</v>
      </c>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1"/>
      <c r="AK34" s="51"/>
      <c r="AL34" s="52"/>
    </row>
    <row r="35" spans="1:38" s="53" customFormat="1" ht="15.6" customHeight="1">
      <c r="A35" s="170"/>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1"/>
      <c r="AK35" s="51"/>
      <c r="AL35" s="52"/>
    </row>
    <row r="36" spans="1:38" s="53" customFormat="1" ht="15.6" customHeight="1">
      <c r="A36" s="203" t="s">
        <v>172</v>
      </c>
      <c r="B36" s="204"/>
      <c r="C36" s="204"/>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51"/>
      <c r="AL36" s="52"/>
    </row>
    <row r="37" spans="1:38" s="53" customFormat="1" ht="15.6" customHeight="1">
      <c r="A37" s="170" t="s">
        <v>101</v>
      </c>
      <c r="B37" s="169"/>
      <c r="C37" s="169"/>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54"/>
      <c r="AL37" s="55"/>
    </row>
    <row r="38" spans="1:38" s="53" customFormat="1" ht="15.6" customHeight="1">
      <c r="A38" s="167" t="s">
        <v>102</v>
      </c>
      <c r="B38" s="168"/>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56"/>
      <c r="AL38" s="57"/>
    </row>
    <row r="39" spans="1:38" s="53" customFormat="1" ht="15.6" customHeight="1">
      <c r="A39" s="167" t="s">
        <v>103</v>
      </c>
      <c r="B39" s="168"/>
      <c r="C39" s="168"/>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51"/>
      <c r="AK39" s="51"/>
      <c r="AL39" s="52"/>
    </row>
    <row r="40" spans="1:38" s="53" customFormat="1" ht="15.6" customHeight="1">
      <c r="A40" s="170"/>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1"/>
      <c r="AK40" s="51"/>
      <c r="AL40" s="52"/>
    </row>
    <row r="41" spans="1:38" s="53" customFormat="1" ht="15.6" customHeight="1">
      <c r="A41" s="170" t="s">
        <v>111</v>
      </c>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1"/>
      <c r="AK41" s="51"/>
      <c r="AL41" s="52"/>
    </row>
    <row r="42" spans="1:38" s="20" customFormat="1" ht="15.6" customHeight="1">
      <c r="A42" s="171" t="s">
        <v>112</v>
      </c>
      <c r="B42" s="59"/>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60"/>
    </row>
    <row r="43" spans="1:38" s="20" customFormat="1" ht="15.6" customHeight="1">
      <c r="A43" s="172" t="s">
        <v>113</v>
      </c>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2"/>
    </row>
  </sheetData>
  <mergeCells count="3">
    <mergeCell ref="A31:AJ31"/>
    <mergeCell ref="A27:AJ27"/>
    <mergeCell ref="A36:AJ36"/>
  </mergeCells>
  <phoneticPr fontId="2"/>
  <pageMargins left="0.7" right="0.7" top="0.75" bottom="0.75" header="0.3" footer="0.3"/>
  <pageSetup paperSize="9" scale="6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99FF"/>
  </sheetPr>
  <dimension ref="A1:AM57"/>
  <sheetViews>
    <sheetView workbookViewId="0">
      <selection activeCell="A57" sqref="A17:A57"/>
    </sheetView>
  </sheetViews>
  <sheetFormatPr defaultRowHeight="13.2"/>
  <sheetData>
    <row r="1" spans="1:39">
      <c r="A1" s="177"/>
      <c r="B1" s="177"/>
      <c r="C1" s="177"/>
    </row>
    <row r="2" spans="1:39">
      <c r="A2" s="177"/>
      <c r="B2" s="177"/>
      <c r="C2" s="177"/>
    </row>
    <row r="3" spans="1:39">
      <c r="A3" s="177"/>
      <c r="B3" s="177"/>
      <c r="C3" s="177"/>
    </row>
    <row r="4" spans="1:39">
      <c r="A4" s="177"/>
      <c r="B4" s="177"/>
      <c r="C4" s="177"/>
    </row>
    <row r="5" spans="1:39">
      <c r="A5" s="177"/>
      <c r="B5" s="177"/>
      <c r="C5" s="177"/>
    </row>
    <row r="6" spans="1:39">
      <c r="A6" s="177"/>
      <c r="B6" s="177"/>
      <c r="C6" s="177"/>
    </row>
    <row r="7" spans="1:39">
      <c r="A7" s="177"/>
      <c r="B7" s="177"/>
      <c r="C7" s="177"/>
    </row>
    <row r="8" spans="1:39">
      <c r="A8" s="177"/>
      <c r="B8" s="177"/>
      <c r="C8" s="177"/>
    </row>
    <row r="9" spans="1:39">
      <c r="A9" s="177"/>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8"/>
    </row>
    <row r="10" spans="1:39">
      <c r="A10" s="177"/>
      <c r="B10" s="177"/>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177"/>
      <c r="AM10" s="178"/>
    </row>
    <row r="11" spans="1:39">
      <c r="A11" s="177"/>
      <c r="B11" s="177"/>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7"/>
      <c r="AI11" s="177"/>
      <c r="AJ11" s="177"/>
      <c r="AK11" s="177"/>
      <c r="AL11" s="177"/>
      <c r="AM11" s="178"/>
    </row>
    <row r="12" spans="1:39">
      <c r="A12" s="177"/>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177"/>
      <c r="AK12" s="177"/>
      <c r="AL12" s="177"/>
      <c r="AM12" s="178"/>
    </row>
    <row r="13" spans="1:39">
      <c r="A13" s="177"/>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8"/>
    </row>
    <row r="14" spans="1:39">
      <c r="A14" s="177"/>
      <c r="B14" s="177"/>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8"/>
    </row>
    <row r="15" spans="1:39">
      <c r="A15" s="177"/>
      <c r="B15" s="177"/>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8"/>
    </row>
    <row r="16" spans="1:39">
      <c r="A16" s="177"/>
      <c r="B16" s="177"/>
      <c r="C16" s="177"/>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c r="AM16" s="178"/>
    </row>
    <row r="17" spans="1:39">
      <c r="A17" s="177"/>
      <c r="B17" s="177"/>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8"/>
    </row>
    <row r="18" spans="1:39">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8"/>
    </row>
    <row r="19" spans="1:39">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8"/>
    </row>
    <row r="20" spans="1:39">
      <c r="A20" s="177"/>
      <c r="B20" s="177"/>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8"/>
    </row>
    <row r="21" spans="1:39">
      <c r="A21" s="177"/>
      <c r="B21" s="177"/>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M21" s="178"/>
    </row>
    <row r="22" spans="1:39">
      <c r="A22" s="177"/>
      <c r="B22" s="177"/>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7"/>
      <c r="AM22" s="178"/>
    </row>
    <row r="23" spans="1:39">
      <c r="A23" s="177"/>
      <c r="B23" s="177"/>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8"/>
    </row>
    <row r="24" spans="1:39">
      <c r="A24" s="177"/>
      <c r="B24" s="177"/>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c r="AL24" s="177"/>
      <c r="AM24" s="178"/>
    </row>
    <row r="25" spans="1:39">
      <c r="A25" s="177"/>
      <c r="B25" s="177"/>
      <c r="C25" s="177"/>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8"/>
    </row>
    <row r="26" spans="1:39">
      <c r="A26" s="177"/>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8"/>
    </row>
    <row r="27" spans="1:39">
      <c r="A27" s="177"/>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7"/>
      <c r="AM27" s="178"/>
    </row>
    <row r="28" spans="1:39">
      <c r="A28" s="177"/>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8"/>
    </row>
    <row r="29" spans="1:39">
      <c r="A29" s="177"/>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8"/>
    </row>
    <row r="30" spans="1:39">
      <c r="A30" s="177"/>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8"/>
    </row>
    <row r="31" spans="1:39">
      <c r="A31" s="177"/>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8"/>
    </row>
    <row r="32" spans="1:39">
      <c r="A32" s="177"/>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7"/>
      <c r="AM32" s="178"/>
    </row>
    <row r="33" spans="1:39">
      <c r="A33" s="177"/>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7"/>
      <c r="AL33" s="177"/>
      <c r="AM33" s="178"/>
    </row>
    <row r="34" spans="1:39">
      <c r="A34" s="177"/>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8"/>
    </row>
    <row r="35" spans="1:39">
      <c r="A35" s="177"/>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177"/>
      <c r="AH35" s="177"/>
      <c r="AI35" s="177"/>
      <c r="AJ35" s="177"/>
      <c r="AK35" s="177"/>
      <c r="AL35" s="177"/>
      <c r="AM35" s="178"/>
    </row>
    <row r="36" spans="1:39">
      <c r="A36" s="177"/>
      <c r="B36" s="177"/>
      <c r="C36" s="177"/>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8"/>
    </row>
    <row r="37" spans="1:39">
      <c r="A37" s="177"/>
      <c r="B37" s="177"/>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8"/>
    </row>
    <row r="38" spans="1:39">
      <c r="A38" s="177"/>
      <c r="B38" s="177"/>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7"/>
      <c r="AM38" s="178"/>
    </row>
    <row r="39" spans="1:39">
      <c r="A39" s="177"/>
      <c r="B39" s="177"/>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8"/>
    </row>
    <row r="40" spans="1:39">
      <c r="A40" s="177"/>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177"/>
      <c r="AM40" s="178"/>
    </row>
    <row r="41" spans="1:39">
      <c r="A41" s="177"/>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8"/>
    </row>
    <row r="42" spans="1:39">
      <c r="A42" s="177"/>
      <c r="B42" s="177"/>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8"/>
    </row>
    <row r="43" spans="1:39">
      <c r="A43" s="177"/>
      <c r="B43" s="177"/>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7"/>
      <c r="AL43" s="177"/>
      <c r="AM43" s="178"/>
    </row>
    <row r="44" spans="1:39">
      <c r="A44" s="177"/>
      <c r="B44" s="177"/>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8"/>
    </row>
    <row r="45" spans="1:39">
      <c r="A45" s="177"/>
      <c r="B45" s="177"/>
      <c r="C45" s="177"/>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8"/>
    </row>
    <row r="46" spans="1:39">
      <c r="A46" s="177"/>
      <c r="B46" s="177"/>
      <c r="C46" s="177"/>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7"/>
      <c r="AL46" s="177"/>
      <c r="AM46" s="178"/>
    </row>
    <row r="47" spans="1:39">
      <c r="A47" s="177"/>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8"/>
    </row>
    <row r="48" spans="1:39">
      <c r="A48" s="177"/>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8"/>
    </row>
    <row r="49" spans="1:39">
      <c r="A49" s="177"/>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8"/>
    </row>
    <row r="50" spans="1:39">
      <c r="A50" s="177"/>
      <c r="B50" s="177"/>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8"/>
    </row>
    <row r="51" spans="1:39">
      <c r="A51" s="177"/>
      <c r="B51" s="177"/>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c r="AL51" s="177"/>
      <c r="AM51" s="178"/>
    </row>
    <row r="52" spans="1:39">
      <c r="A52" s="177"/>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7"/>
      <c r="AL52" s="177"/>
      <c r="AM52" s="178"/>
    </row>
    <row r="53" spans="1:39">
      <c r="A53" s="177"/>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8"/>
    </row>
    <row r="54" spans="1:39">
      <c r="A54" s="177"/>
    </row>
    <row r="55" spans="1:39">
      <c r="A55" s="177"/>
    </row>
    <row r="56" spans="1:39">
      <c r="A56" s="177"/>
    </row>
    <row r="57" spans="1:39">
      <c r="A57" s="177"/>
    </row>
  </sheetData>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99FF"/>
  </sheetPr>
  <dimension ref="A1:AT117"/>
  <sheetViews>
    <sheetView showGridLines="0" view="pageBreakPreview" zoomScale="115" zoomScaleNormal="120" zoomScaleSheetLayoutView="115" workbookViewId="0">
      <selection activeCell="A46" sqref="A46"/>
    </sheetView>
  </sheetViews>
  <sheetFormatPr defaultColWidth="2.21875" defaultRowHeight="13.2"/>
  <cols>
    <col min="1" max="1" width="2.21875" style="20" customWidth="1"/>
    <col min="2" max="5" width="2.33203125" style="20" customWidth="1"/>
    <col min="6" max="7" width="2.33203125" style="20" bestFit="1" customWidth="1"/>
    <col min="8" max="40" width="2.21875" style="20"/>
    <col min="41" max="47" width="2.21875" style="20" customWidth="1"/>
    <col min="48" max="16384" width="2.21875" style="20"/>
  </cols>
  <sheetData>
    <row r="1" spans="1:46">
      <c r="A1" s="139" t="s">
        <v>161</v>
      </c>
    </row>
    <row r="3" spans="1:46" s="25" customFormat="1" ht="12" customHeight="1">
      <c r="A3" s="377" t="s">
        <v>43</v>
      </c>
      <c r="B3" s="21" t="s">
        <v>0</v>
      </c>
      <c r="C3" s="22"/>
      <c r="D3" s="22"/>
      <c r="E3" s="23"/>
      <c r="F3" s="23"/>
      <c r="G3" s="23"/>
      <c r="H3" s="23"/>
      <c r="I3" s="23"/>
      <c r="J3" s="23"/>
      <c r="K3" s="24"/>
      <c r="L3" s="404"/>
      <c r="M3" s="405"/>
      <c r="N3" s="405"/>
      <c r="O3" s="405"/>
      <c r="P3" s="405"/>
      <c r="Q3" s="405"/>
      <c r="R3" s="405"/>
      <c r="S3" s="405"/>
      <c r="T3" s="405"/>
      <c r="U3" s="405"/>
      <c r="V3" s="405"/>
      <c r="W3" s="405"/>
      <c r="X3" s="405"/>
      <c r="Y3" s="405"/>
      <c r="Z3" s="405"/>
      <c r="AA3" s="405"/>
      <c r="AB3" s="405"/>
      <c r="AC3" s="405"/>
      <c r="AD3" s="405"/>
      <c r="AE3" s="405"/>
      <c r="AF3" s="406"/>
      <c r="AG3" s="383" t="s">
        <v>71</v>
      </c>
      <c r="AH3" s="368"/>
      <c r="AI3" s="368"/>
      <c r="AJ3" s="368"/>
      <c r="AK3" s="368"/>
      <c r="AL3" s="368"/>
      <c r="AM3" s="369"/>
    </row>
    <row r="4" spans="1:46" s="25" customFormat="1" ht="20.25" customHeight="1">
      <c r="A4" s="378"/>
      <c r="B4" s="26" t="s">
        <v>41</v>
      </c>
      <c r="C4" s="27"/>
      <c r="D4" s="27"/>
      <c r="E4" s="28"/>
      <c r="F4" s="28"/>
      <c r="G4" s="28"/>
      <c r="H4" s="28"/>
      <c r="I4" s="28"/>
      <c r="J4" s="28"/>
      <c r="K4" s="29"/>
      <c r="L4" s="365"/>
      <c r="M4" s="366"/>
      <c r="N4" s="366"/>
      <c r="O4" s="366"/>
      <c r="P4" s="366"/>
      <c r="Q4" s="366"/>
      <c r="R4" s="366"/>
      <c r="S4" s="366"/>
      <c r="T4" s="366"/>
      <c r="U4" s="366"/>
      <c r="V4" s="366"/>
      <c r="W4" s="366"/>
      <c r="X4" s="366"/>
      <c r="Y4" s="366"/>
      <c r="Z4" s="366"/>
      <c r="AA4" s="366"/>
      <c r="AB4" s="366"/>
      <c r="AC4" s="366"/>
      <c r="AD4" s="366"/>
      <c r="AE4" s="366"/>
      <c r="AF4" s="367"/>
      <c r="AG4" s="384"/>
      <c r="AH4" s="385"/>
      <c r="AI4" s="385"/>
      <c r="AJ4" s="385"/>
      <c r="AK4" s="385"/>
      <c r="AL4" s="385"/>
      <c r="AM4" s="386"/>
      <c r="AP4" s="376"/>
      <c r="AQ4" s="376"/>
      <c r="AR4" s="376"/>
      <c r="AS4" s="376"/>
      <c r="AT4" s="376"/>
    </row>
    <row r="5" spans="1:46" s="25" customFormat="1" ht="20.25" customHeight="1">
      <c r="A5" s="378"/>
      <c r="B5" s="141" t="s">
        <v>84</v>
      </c>
      <c r="C5" s="140"/>
      <c r="D5" s="140"/>
      <c r="E5" s="30"/>
      <c r="F5" s="30"/>
      <c r="G5" s="30"/>
      <c r="H5" s="30"/>
      <c r="I5" s="30"/>
      <c r="J5" s="30"/>
      <c r="K5" s="31"/>
      <c r="L5" s="387"/>
      <c r="M5" s="388"/>
      <c r="N5" s="388"/>
      <c r="O5" s="388"/>
      <c r="P5" s="388"/>
      <c r="Q5" s="388"/>
      <c r="R5" s="388"/>
      <c r="S5" s="388"/>
      <c r="T5" s="388"/>
      <c r="U5" s="388"/>
      <c r="V5" s="388"/>
      <c r="W5" s="388"/>
      <c r="X5" s="388"/>
      <c r="Y5" s="388"/>
      <c r="Z5" s="388"/>
      <c r="AA5" s="388"/>
      <c r="AB5" s="389"/>
      <c r="AC5" s="390" t="s">
        <v>72</v>
      </c>
      <c r="AD5" s="391"/>
      <c r="AE5" s="391"/>
      <c r="AF5" s="392"/>
      <c r="AG5" s="395"/>
      <c r="AH5" s="395"/>
      <c r="AI5" s="395"/>
      <c r="AJ5" s="395"/>
      <c r="AK5" s="395"/>
      <c r="AL5" s="393" t="s">
        <v>73</v>
      </c>
      <c r="AM5" s="394"/>
      <c r="AP5" s="376"/>
      <c r="AQ5" s="376"/>
      <c r="AR5" s="376"/>
      <c r="AS5" s="376"/>
      <c r="AT5" s="376"/>
    </row>
    <row r="6" spans="1:46" s="25" customFormat="1" ht="13.5" customHeight="1">
      <c r="A6" s="378"/>
      <c r="B6" s="408" t="s">
        <v>75</v>
      </c>
      <c r="C6" s="409"/>
      <c r="D6" s="409"/>
      <c r="E6" s="409"/>
      <c r="F6" s="409"/>
      <c r="G6" s="409"/>
      <c r="H6" s="409"/>
      <c r="I6" s="409"/>
      <c r="J6" s="409"/>
      <c r="K6" s="410"/>
      <c r="L6" s="32" t="s">
        <v>7</v>
      </c>
      <c r="M6" s="32"/>
      <c r="N6" s="32"/>
      <c r="O6" s="32"/>
      <c r="P6" s="32"/>
      <c r="Q6" s="407"/>
      <c r="R6" s="407"/>
      <c r="S6" s="32" t="s">
        <v>8</v>
      </c>
      <c r="T6" s="407"/>
      <c r="U6" s="407"/>
      <c r="V6" s="407"/>
      <c r="W6" s="32" t="s">
        <v>9</v>
      </c>
      <c r="X6" s="32"/>
      <c r="Y6" s="32"/>
      <c r="Z6" s="32"/>
      <c r="AA6" s="32"/>
      <c r="AB6" s="32"/>
      <c r="AC6" s="33" t="s">
        <v>74</v>
      </c>
      <c r="AD6" s="32"/>
      <c r="AE6" s="32"/>
      <c r="AF6" s="32"/>
      <c r="AG6" s="32"/>
      <c r="AH6" s="32"/>
      <c r="AI6" s="32"/>
      <c r="AJ6" s="32"/>
      <c r="AK6" s="32"/>
      <c r="AL6" s="32"/>
      <c r="AM6" s="34"/>
      <c r="AP6" s="9"/>
      <c r="AQ6" s="16"/>
      <c r="AR6" s="16"/>
      <c r="AS6" s="16"/>
      <c r="AT6" s="371"/>
    </row>
    <row r="7" spans="1:46" s="25" customFormat="1" ht="20.25" customHeight="1">
      <c r="A7" s="378"/>
      <c r="B7" s="411"/>
      <c r="C7" s="412"/>
      <c r="D7" s="412"/>
      <c r="E7" s="412"/>
      <c r="F7" s="412"/>
      <c r="G7" s="412"/>
      <c r="H7" s="412"/>
      <c r="I7" s="412"/>
      <c r="J7" s="412"/>
      <c r="K7" s="413"/>
      <c r="L7" s="365"/>
      <c r="M7" s="366"/>
      <c r="N7" s="366"/>
      <c r="O7" s="366"/>
      <c r="P7" s="366"/>
      <c r="Q7" s="366"/>
      <c r="R7" s="366"/>
      <c r="S7" s="366"/>
      <c r="T7" s="366"/>
      <c r="U7" s="366"/>
      <c r="V7" s="366"/>
      <c r="W7" s="366"/>
      <c r="X7" s="366"/>
      <c r="Y7" s="366"/>
      <c r="Z7" s="366"/>
      <c r="AA7" s="366"/>
      <c r="AB7" s="366"/>
      <c r="AC7" s="366"/>
      <c r="AD7" s="366"/>
      <c r="AE7" s="366"/>
      <c r="AF7" s="366"/>
      <c r="AG7" s="366"/>
      <c r="AH7" s="366"/>
      <c r="AI7" s="366"/>
      <c r="AJ7" s="366"/>
      <c r="AK7" s="366"/>
      <c r="AL7" s="366"/>
      <c r="AM7" s="367"/>
      <c r="AP7" s="16"/>
      <c r="AQ7" s="16"/>
      <c r="AR7" s="16"/>
      <c r="AS7" s="16"/>
      <c r="AT7" s="371"/>
    </row>
    <row r="8" spans="1:46" s="25" customFormat="1" ht="20.25" customHeight="1">
      <c r="A8" s="378"/>
      <c r="B8" s="35" t="s">
        <v>10</v>
      </c>
      <c r="C8" s="153"/>
      <c r="D8" s="153"/>
      <c r="E8" s="36"/>
      <c r="F8" s="36"/>
      <c r="G8" s="36"/>
      <c r="H8" s="36"/>
      <c r="I8" s="36"/>
      <c r="J8" s="36"/>
      <c r="K8" s="36"/>
      <c r="L8" s="35" t="s">
        <v>11</v>
      </c>
      <c r="M8" s="36"/>
      <c r="N8" s="36"/>
      <c r="O8" s="36"/>
      <c r="P8" s="36"/>
      <c r="Q8" s="36"/>
      <c r="R8" s="37"/>
      <c r="S8" s="362"/>
      <c r="T8" s="363"/>
      <c r="U8" s="363"/>
      <c r="V8" s="363"/>
      <c r="W8" s="363"/>
      <c r="X8" s="363"/>
      <c r="Y8" s="364"/>
      <c r="Z8" s="35" t="s">
        <v>65</v>
      </c>
      <c r="AA8" s="36"/>
      <c r="AB8" s="36"/>
      <c r="AC8" s="36"/>
      <c r="AD8" s="36"/>
      <c r="AE8" s="36"/>
      <c r="AF8" s="37"/>
      <c r="AG8" s="362"/>
      <c r="AH8" s="363"/>
      <c r="AI8" s="363"/>
      <c r="AJ8" s="363"/>
      <c r="AK8" s="363"/>
      <c r="AL8" s="363"/>
      <c r="AM8" s="364"/>
    </row>
    <row r="9" spans="1:46" s="25" customFormat="1" ht="20.25" customHeight="1">
      <c r="A9" s="379"/>
      <c r="B9" s="35" t="s">
        <v>42</v>
      </c>
      <c r="C9" s="153"/>
      <c r="D9" s="153"/>
      <c r="E9" s="36"/>
      <c r="F9" s="36"/>
      <c r="G9" s="36"/>
      <c r="H9" s="36"/>
      <c r="I9" s="36"/>
      <c r="J9" s="36"/>
      <c r="K9" s="36"/>
      <c r="L9" s="362"/>
      <c r="M9" s="363"/>
      <c r="N9" s="363"/>
      <c r="O9" s="363"/>
      <c r="P9" s="363"/>
      <c r="Q9" s="363"/>
      <c r="R9" s="363"/>
      <c r="S9" s="363"/>
      <c r="T9" s="363"/>
      <c r="U9" s="363"/>
      <c r="V9" s="363"/>
      <c r="W9" s="363"/>
      <c r="X9" s="363"/>
      <c r="Y9" s="363"/>
      <c r="Z9" s="363"/>
      <c r="AA9" s="363"/>
      <c r="AB9" s="363"/>
      <c r="AC9" s="363"/>
      <c r="AD9" s="363"/>
      <c r="AE9" s="363"/>
      <c r="AF9" s="363"/>
      <c r="AG9" s="363"/>
      <c r="AH9" s="363"/>
      <c r="AI9" s="363"/>
      <c r="AJ9" s="363"/>
      <c r="AK9" s="363"/>
      <c r="AL9" s="363"/>
      <c r="AM9" s="364"/>
    </row>
    <row r="10" spans="1:46" s="25" customFormat="1" ht="4.8" customHeight="1">
      <c r="A10" s="370"/>
      <c r="B10" s="370"/>
      <c r="C10" s="370"/>
      <c r="D10" s="370"/>
      <c r="E10" s="370"/>
      <c r="F10" s="370"/>
      <c r="G10" s="370"/>
      <c r="H10" s="370"/>
      <c r="I10" s="163"/>
      <c r="J10" s="12"/>
      <c r="K10" s="32"/>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row>
    <row r="11" spans="1:46" s="25" customFormat="1" ht="4.8" customHeight="1">
      <c r="A11" s="370"/>
      <c r="B11" s="370"/>
      <c r="C11" s="370"/>
      <c r="D11" s="370"/>
      <c r="E11" s="370"/>
      <c r="F11" s="370"/>
      <c r="G11" s="370"/>
      <c r="H11" s="370"/>
      <c r="I11" s="164"/>
      <c r="J11" s="166"/>
      <c r="K11" s="3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row>
    <row r="12" spans="1:46" s="25" customFormat="1" ht="5.25" customHeight="1">
      <c r="A12" s="16"/>
      <c r="B12" s="16"/>
      <c r="C12" s="16"/>
      <c r="D12" s="16"/>
      <c r="E12" s="16"/>
      <c r="F12" s="16"/>
      <c r="G12" s="16"/>
      <c r="H12" s="16"/>
      <c r="I12" s="164"/>
      <c r="J12" s="165"/>
      <c r="K12" s="3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row>
    <row r="13" spans="1:46" s="25" customFormat="1" ht="20.25" customHeight="1">
      <c r="A13" s="39"/>
      <c r="B13" s="19"/>
      <c r="C13" s="17"/>
      <c r="D13" s="17"/>
      <c r="E13" s="17"/>
      <c r="F13" s="17"/>
      <c r="G13" s="17"/>
      <c r="H13" s="17"/>
      <c r="I13" s="40"/>
      <c r="J13" s="15"/>
      <c r="K13" s="28"/>
      <c r="L13" s="27"/>
      <c r="M13" s="27"/>
      <c r="N13" s="27"/>
      <c r="O13" s="27"/>
      <c r="P13" s="27"/>
      <c r="Q13" s="27"/>
      <c r="R13" s="27"/>
      <c r="S13" s="27"/>
      <c r="T13" s="27"/>
      <c r="U13" s="27"/>
      <c r="V13" s="27"/>
      <c r="W13" s="383" t="s">
        <v>78</v>
      </c>
      <c r="X13" s="368"/>
      <c r="Y13" s="368"/>
      <c r="Z13" s="369"/>
      <c r="AA13" s="374" t="str">
        <f>IF(L5="","",VLOOKUP(L5,$A$47:$B$47,2,0))</f>
        <v/>
      </c>
      <c r="AB13" s="375"/>
      <c r="AC13" s="375"/>
      <c r="AD13" s="368" t="s">
        <v>62</v>
      </c>
      <c r="AE13" s="369"/>
      <c r="AF13" s="383" t="s">
        <v>47</v>
      </c>
      <c r="AG13" s="368"/>
      <c r="AH13" s="369"/>
      <c r="AI13" s="372">
        <f>ROUNDDOWN($F$45/1000,0)</f>
        <v>0</v>
      </c>
      <c r="AJ13" s="373"/>
      <c r="AK13" s="373"/>
      <c r="AL13" s="368" t="s">
        <v>62</v>
      </c>
      <c r="AM13" s="369"/>
    </row>
    <row r="14" spans="1:46" s="25" customFormat="1" ht="20.25" customHeight="1">
      <c r="A14" s="41" t="s">
        <v>44</v>
      </c>
      <c r="B14" s="158"/>
      <c r="C14" s="13"/>
      <c r="D14" s="13"/>
      <c r="E14" s="13"/>
      <c r="F14" s="13"/>
      <c r="G14" s="13"/>
      <c r="H14" s="380"/>
      <c r="I14" s="381"/>
      <c r="J14" s="382"/>
      <c r="K14" s="414" t="s">
        <v>114</v>
      </c>
      <c r="L14" s="415"/>
      <c r="M14" s="415"/>
      <c r="N14" s="415"/>
      <c r="O14" s="415"/>
      <c r="P14" s="415"/>
      <c r="Q14" s="415"/>
      <c r="R14" s="415"/>
      <c r="S14" s="415"/>
      <c r="T14" s="415"/>
      <c r="U14" s="415"/>
      <c r="V14" s="415"/>
      <c r="W14" s="415"/>
      <c r="X14" s="415"/>
      <c r="Y14" s="415"/>
      <c r="Z14" s="415"/>
      <c r="AA14" s="415"/>
      <c r="AB14" s="415"/>
      <c r="AC14" s="415"/>
      <c r="AD14" s="415"/>
      <c r="AE14" s="415"/>
      <c r="AF14" s="42" t="s">
        <v>76</v>
      </c>
      <c r="AG14" s="43"/>
      <c r="AH14" s="43"/>
      <c r="AI14" s="14"/>
      <c r="AJ14" s="14"/>
      <c r="AK14" s="162"/>
      <c r="AL14" s="13"/>
      <c r="AM14" s="44"/>
    </row>
    <row r="15" spans="1:46" s="25" customFormat="1" ht="24" customHeight="1">
      <c r="A15" s="45"/>
      <c r="B15" s="9"/>
      <c r="C15" s="416" t="s">
        <v>190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c r="AM15" s="417"/>
    </row>
    <row r="16" spans="1:46" s="25" customFormat="1" ht="24" customHeight="1">
      <c r="A16" s="46"/>
      <c r="B16" s="8"/>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c r="AM16" s="417"/>
    </row>
    <row r="17" spans="1:39" s="25" customFormat="1" ht="24" customHeight="1">
      <c r="A17" s="46"/>
      <c r="B17" s="8"/>
      <c r="C17" s="416"/>
      <c r="D17" s="416"/>
      <c r="E17" s="416"/>
      <c r="F17" s="416"/>
      <c r="G17" s="416"/>
      <c r="H17" s="416"/>
      <c r="I17" s="416"/>
      <c r="J17" s="416"/>
      <c r="K17" s="416"/>
      <c r="L17" s="416"/>
      <c r="M17" s="416"/>
      <c r="N17" s="416"/>
      <c r="O17" s="416"/>
      <c r="P17" s="416"/>
      <c r="Q17" s="416"/>
      <c r="R17" s="416"/>
      <c r="S17" s="416"/>
      <c r="T17" s="416"/>
      <c r="U17" s="416"/>
      <c r="V17" s="416"/>
      <c r="W17" s="416"/>
      <c r="X17" s="416"/>
      <c r="Y17" s="416"/>
      <c r="Z17" s="416"/>
      <c r="AA17" s="416"/>
      <c r="AB17" s="416"/>
      <c r="AC17" s="416"/>
      <c r="AD17" s="416"/>
      <c r="AE17" s="416"/>
      <c r="AF17" s="416"/>
      <c r="AG17" s="416"/>
      <c r="AH17" s="416"/>
      <c r="AI17" s="416"/>
      <c r="AJ17" s="416"/>
      <c r="AK17" s="416"/>
      <c r="AL17" s="416"/>
      <c r="AM17" s="417"/>
    </row>
    <row r="18" spans="1:39" s="25" customFormat="1" ht="24" customHeight="1">
      <c r="A18" s="46"/>
      <c r="B18" s="8"/>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7"/>
    </row>
    <row r="19" spans="1:39" s="25" customFormat="1" ht="24" customHeight="1">
      <c r="A19" s="46"/>
      <c r="B19" s="8"/>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7"/>
    </row>
    <row r="20" spans="1:39" s="25" customFormat="1" ht="24" customHeight="1">
      <c r="A20" s="46"/>
      <c r="B20" s="8"/>
      <c r="C20" s="416"/>
      <c r="D20" s="416"/>
      <c r="E20" s="416"/>
      <c r="F20" s="416"/>
      <c r="G20" s="416"/>
      <c r="H20" s="416"/>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16"/>
      <c r="AL20" s="416"/>
      <c r="AM20" s="417"/>
    </row>
    <row r="21" spans="1:39" s="25" customFormat="1" ht="24" customHeight="1">
      <c r="A21" s="46"/>
      <c r="B21" s="8"/>
      <c r="C21" s="416"/>
      <c r="D21" s="416"/>
      <c r="E21" s="416"/>
      <c r="F21" s="416"/>
      <c r="G21" s="416"/>
      <c r="H21" s="416"/>
      <c r="I21" s="416"/>
      <c r="J21" s="416"/>
      <c r="K21" s="416"/>
      <c r="L21" s="416"/>
      <c r="M21" s="416"/>
      <c r="N21" s="416"/>
      <c r="O21" s="416"/>
      <c r="P21" s="416"/>
      <c r="Q21" s="416"/>
      <c r="R21" s="416"/>
      <c r="S21" s="416"/>
      <c r="T21" s="416"/>
      <c r="U21" s="416"/>
      <c r="V21" s="416"/>
      <c r="W21" s="416"/>
      <c r="X21" s="416"/>
      <c r="Y21" s="416"/>
      <c r="Z21" s="416"/>
      <c r="AA21" s="416"/>
      <c r="AB21" s="416"/>
      <c r="AC21" s="416"/>
      <c r="AD21" s="416"/>
      <c r="AE21" s="416"/>
      <c r="AF21" s="416"/>
      <c r="AG21" s="416"/>
      <c r="AH21" s="416"/>
      <c r="AI21" s="416"/>
      <c r="AJ21" s="416"/>
      <c r="AK21" s="416"/>
      <c r="AL21" s="416"/>
      <c r="AM21" s="417"/>
    </row>
    <row r="22" spans="1:39" s="25" customFormat="1" ht="24" customHeight="1">
      <c r="A22" s="47"/>
      <c r="B22" s="10"/>
      <c r="C22" s="418"/>
      <c r="D22" s="418"/>
      <c r="E22" s="418"/>
      <c r="F22" s="418"/>
      <c r="G22" s="418"/>
      <c r="H22" s="418"/>
      <c r="I22" s="418"/>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L22" s="418"/>
      <c r="AM22" s="419"/>
    </row>
    <row r="23" spans="1:39" s="25" customFormat="1" ht="18.75" customHeight="1">
      <c r="A23" s="355" t="s">
        <v>143</v>
      </c>
      <c r="B23" s="356"/>
      <c r="C23" s="356"/>
      <c r="D23" s="356"/>
      <c r="E23" s="356"/>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60"/>
    </row>
    <row r="24" spans="1:39" ht="18" customHeight="1">
      <c r="A24" s="355" t="s">
        <v>45</v>
      </c>
      <c r="B24" s="356"/>
      <c r="C24" s="356"/>
      <c r="D24" s="356"/>
      <c r="E24" s="361"/>
      <c r="F24" s="355" t="s">
        <v>48</v>
      </c>
      <c r="G24" s="356"/>
      <c r="H24" s="356"/>
      <c r="I24" s="356"/>
      <c r="J24" s="356"/>
      <c r="K24" s="360" t="s">
        <v>46</v>
      </c>
      <c r="L24" s="360"/>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0"/>
      <c r="AL24" s="360"/>
      <c r="AM24" s="360"/>
    </row>
    <row r="25" spans="1:39" ht="9.75" customHeight="1">
      <c r="A25" s="350"/>
      <c r="B25" s="350"/>
      <c r="C25" s="350"/>
      <c r="D25" s="350"/>
      <c r="E25" s="350"/>
      <c r="F25" s="351"/>
      <c r="G25" s="351"/>
      <c r="H25" s="351"/>
      <c r="I25" s="351"/>
      <c r="J25" s="351"/>
      <c r="K25" s="352"/>
      <c r="L25" s="352"/>
      <c r="M25" s="352"/>
      <c r="N25" s="352"/>
      <c r="O25" s="352"/>
      <c r="P25" s="352"/>
      <c r="Q25" s="352"/>
      <c r="R25" s="352"/>
      <c r="S25" s="352"/>
      <c r="T25" s="352"/>
      <c r="U25" s="352"/>
      <c r="V25" s="352"/>
      <c r="W25" s="352"/>
      <c r="X25" s="352"/>
      <c r="Y25" s="352"/>
      <c r="Z25" s="352"/>
      <c r="AA25" s="352"/>
      <c r="AB25" s="352"/>
      <c r="AC25" s="352"/>
      <c r="AD25" s="352"/>
      <c r="AE25" s="352"/>
      <c r="AF25" s="352"/>
      <c r="AG25" s="352"/>
      <c r="AH25" s="352"/>
      <c r="AI25" s="352"/>
      <c r="AJ25" s="352"/>
      <c r="AK25" s="352"/>
      <c r="AL25" s="352"/>
      <c r="AM25" s="352"/>
    </row>
    <row r="26" spans="1:39" ht="9.75" customHeight="1">
      <c r="A26" s="350"/>
      <c r="B26" s="350"/>
      <c r="C26" s="350"/>
      <c r="D26" s="350"/>
      <c r="E26" s="350"/>
      <c r="F26" s="351"/>
      <c r="G26" s="351"/>
      <c r="H26" s="351"/>
      <c r="I26" s="351"/>
      <c r="J26" s="351"/>
      <c r="K26" s="352"/>
      <c r="L26" s="352"/>
      <c r="M26" s="352"/>
      <c r="N26" s="352"/>
      <c r="O26" s="352"/>
      <c r="P26" s="352"/>
      <c r="Q26" s="352"/>
      <c r="R26" s="352"/>
      <c r="S26" s="352"/>
      <c r="T26" s="352"/>
      <c r="U26" s="352"/>
      <c r="V26" s="352"/>
      <c r="W26" s="352"/>
      <c r="X26" s="352"/>
      <c r="Y26" s="352"/>
      <c r="Z26" s="352"/>
      <c r="AA26" s="352"/>
      <c r="AB26" s="352"/>
      <c r="AC26" s="352"/>
      <c r="AD26" s="352"/>
      <c r="AE26" s="352"/>
      <c r="AF26" s="352"/>
      <c r="AG26" s="352"/>
      <c r="AH26" s="352"/>
      <c r="AI26" s="352"/>
      <c r="AJ26" s="352"/>
      <c r="AK26" s="352"/>
      <c r="AL26" s="352"/>
      <c r="AM26" s="352"/>
    </row>
    <row r="27" spans="1:39" ht="9.75" customHeight="1">
      <c r="A27" s="350"/>
      <c r="B27" s="350"/>
      <c r="C27" s="350"/>
      <c r="D27" s="350"/>
      <c r="E27" s="350"/>
      <c r="F27" s="351"/>
      <c r="G27" s="351"/>
      <c r="H27" s="351"/>
      <c r="I27" s="351"/>
      <c r="J27" s="351"/>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2"/>
      <c r="AM27" s="352"/>
    </row>
    <row r="28" spans="1:39" ht="9.75" customHeight="1">
      <c r="A28" s="350"/>
      <c r="B28" s="350"/>
      <c r="C28" s="350"/>
      <c r="D28" s="350"/>
      <c r="E28" s="350"/>
      <c r="F28" s="351"/>
      <c r="G28" s="351"/>
      <c r="H28" s="351"/>
      <c r="I28" s="351"/>
      <c r="J28" s="351"/>
      <c r="K28" s="352"/>
      <c r="L28" s="352"/>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2"/>
      <c r="AL28" s="352"/>
      <c r="AM28" s="352"/>
    </row>
    <row r="29" spans="1:39" ht="9.75" customHeight="1">
      <c r="A29" s="350"/>
      <c r="B29" s="350"/>
      <c r="C29" s="350"/>
      <c r="D29" s="350"/>
      <c r="E29" s="350"/>
      <c r="F29" s="351"/>
      <c r="G29" s="351"/>
      <c r="H29" s="351"/>
      <c r="I29" s="351"/>
      <c r="J29" s="351"/>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2"/>
      <c r="AM29" s="352"/>
    </row>
    <row r="30" spans="1:39" ht="9.75" customHeight="1">
      <c r="A30" s="350"/>
      <c r="B30" s="350"/>
      <c r="C30" s="350"/>
      <c r="D30" s="350"/>
      <c r="E30" s="350"/>
      <c r="F30" s="351"/>
      <c r="G30" s="351"/>
      <c r="H30" s="351"/>
      <c r="I30" s="351"/>
      <c r="J30" s="351"/>
      <c r="K30" s="352"/>
      <c r="L30" s="352"/>
      <c r="M30" s="35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52"/>
      <c r="AL30" s="352"/>
      <c r="AM30" s="352"/>
    </row>
    <row r="31" spans="1:39" ht="9.75" customHeight="1">
      <c r="A31" s="350"/>
      <c r="B31" s="350"/>
      <c r="C31" s="350"/>
      <c r="D31" s="350"/>
      <c r="E31" s="350"/>
      <c r="F31" s="351"/>
      <c r="G31" s="351"/>
      <c r="H31" s="351"/>
      <c r="I31" s="351"/>
      <c r="J31" s="351"/>
      <c r="K31" s="352"/>
      <c r="L31" s="352"/>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52"/>
      <c r="AL31" s="352"/>
      <c r="AM31" s="352"/>
    </row>
    <row r="32" spans="1:39" ht="9.75" customHeight="1">
      <c r="A32" s="350"/>
      <c r="B32" s="350"/>
      <c r="C32" s="350"/>
      <c r="D32" s="350"/>
      <c r="E32" s="350"/>
      <c r="F32" s="351"/>
      <c r="G32" s="351"/>
      <c r="H32" s="351"/>
      <c r="I32" s="351"/>
      <c r="J32" s="351"/>
      <c r="K32" s="352"/>
      <c r="L32" s="352"/>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352"/>
      <c r="AJ32" s="352"/>
      <c r="AK32" s="352"/>
      <c r="AL32" s="352"/>
      <c r="AM32" s="352"/>
    </row>
    <row r="33" spans="1:39" ht="9.75" customHeight="1">
      <c r="A33" s="350"/>
      <c r="B33" s="350"/>
      <c r="C33" s="350"/>
      <c r="D33" s="350"/>
      <c r="E33" s="350"/>
      <c r="F33" s="351"/>
      <c r="G33" s="351"/>
      <c r="H33" s="351"/>
      <c r="I33" s="351"/>
      <c r="J33" s="351"/>
      <c r="K33" s="352"/>
      <c r="L33" s="352"/>
      <c r="M33" s="352"/>
      <c r="N33" s="352"/>
      <c r="O33" s="352"/>
      <c r="P33" s="352"/>
      <c r="Q33" s="352"/>
      <c r="R33" s="352"/>
      <c r="S33" s="352"/>
      <c r="T33" s="352"/>
      <c r="U33" s="352"/>
      <c r="V33" s="352"/>
      <c r="W33" s="352"/>
      <c r="X33" s="352"/>
      <c r="Y33" s="352"/>
      <c r="Z33" s="352"/>
      <c r="AA33" s="352"/>
      <c r="AB33" s="352"/>
      <c r="AC33" s="352"/>
      <c r="AD33" s="352"/>
      <c r="AE33" s="352"/>
      <c r="AF33" s="352"/>
      <c r="AG33" s="352"/>
      <c r="AH33" s="352"/>
      <c r="AI33" s="352"/>
      <c r="AJ33" s="352"/>
      <c r="AK33" s="352"/>
      <c r="AL33" s="352"/>
      <c r="AM33" s="352"/>
    </row>
    <row r="34" spans="1:39" ht="9.75" customHeight="1">
      <c r="A34" s="350"/>
      <c r="B34" s="350"/>
      <c r="C34" s="350"/>
      <c r="D34" s="350"/>
      <c r="E34" s="350"/>
      <c r="F34" s="351"/>
      <c r="G34" s="351"/>
      <c r="H34" s="351"/>
      <c r="I34" s="351"/>
      <c r="J34" s="351"/>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2"/>
      <c r="AI34" s="352"/>
      <c r="AJ34" s="352"/>
      <c r="AK34" s="352"/>
      <c r="AL34" s="352"/>
      <c r="AM34" s="352"/>
    </row>
    <row r="35" spans="1:39" ht="9.75" customHeight="1">
      <c r="A35" s="350"/>
      <c r="B35" s="350"/>
      <c r="C35" s="350"/>
      <c r="D35" s="350"/>
      <c r="E35" s="350"/>
      <c r="F35" s="351"/>
      <c r="G35" s="351"/>
      <c r="H35" s="351"/>
      <c r="I35" s="351"/>
      <c r="J35" s="351"/>
      <c r="K35" s="352"/>
      <c r="L35" s="352"/>
      <c r="M35" s="352"/>
      <c r="N35" s="352"/>
      <c r="O35" s="352"/>
      <c r="P35" s="352"/>
      <c r="Q35" s="352"/>
      <c r="R35" s="352"/>
      <c r="S35" s="352"/>
      <c r="T35" s="352"/>
      <c r="U35" s="352"/>
      <c r="V35" s="352"/>
      <c r="W35" s="352"/>
      <c r="X35" s="352"/>
      <c r="Y35" s="352"/>
      <c r="Z35" s="352"/>
      <c r="AA35" s="352"/>
      <c r="AB35" s="352"/>
      <c r="AC35" s="352"/>
      <c r="AD35" s="352"/>
      <c r="AE35" s="352"/>
      <c r="AF35" s="352"/>
      <c r="AG35" s="352"/>
      <c r="AH35" s="352"/>
      <c r="AI35" s="352"/>
      <c r="AJ35" s="352"/>
      <c r="AK35" s="352"/>
      <c r="AL35" s="352"/>
      <c r="AM35" s="352"/>
    </row>
    <row r="36" spans="1:39" ht="9.75" customHeight="1">
      <c r="A36" s="350"/>
      <c r="B36" s="350"/>
      <c r="C36" s="350"/>
      <c r="D36" s="350"/>
      <c r="E36" s="350"/>
      <c r="F36" s="351"/>
      <c r="G36" s="351"/>
      <c r="H36" s="351"/>
      <c r="I36" s="351"/>
      <c r="J36" s="351"/>
      <c r="K36" s="352"/>
      <c r="L36" s="352"/>
      <c r="M36" s="352"/>
      <c r="N36" s="352"/>
      <c r="O36" s="352"/>
      <c r="P36" s="352"/>
      <c r="Q36" s="352"/>
      <c r="R36" s="352"/>
      <c r="S36" s="352"/>
      <c r="T36" s="352"/>
      <c r="U36" s="352"/>
      <c r="V36" s="352"/>
      <c r="W36" s="352"/>
      <c r="X36" s="352"/>
      <c r="Y36" s="352"/>
      <c r="Z36" s="352"/>
      <c r="AA36" s="352"/>
      <c r="AB36" s="352"/>
      <c r="AC36" s="352"/>
      <c r="AD36" s="352"/>
      <c r="AE36" s="352"/>
      <c r="AF36" s="352"/>
      <c r="AG36" s="352"/>
      <c r="AH36" s="352"/>
      <c r="AI36" s="352"/>
      <c r="AJ36" s="352"/>
      <c r="AK36" s="352"/>
      <c r="AL36" s="352"/>
      <c r="AM36" s="352"/>
    </row>
    <row r="37" spans="1:39" ht="9.75" customHeight="1">
      <c r="A37" s="350"/>
      <c r="B37" s="350"/>
      <c r="C37" s="350"/>
      <c r="D37" s="350"/>
      <c r="E37" s="350"/>
      <c r="F37" s="351"/>
      <c r="G37" s="351"/>
      <c r="H37" s="351"/>
      <c r="I37" s="351"/>
      <c r="J37" s="351"/>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2"/>
      <c r="AM37" s="352"/>
    </row>
    <row r="38" spans="1:39" ht="9.75" customHeight="1">
      <c r="A38" s="350"/>
      <c r="B38" s="350"/>
      <c r="C38" s="350"/>
      <c r="D38" s="350"/>
      <c r="E38" s="350"/>
      <c r="F38" s="351"/>
      <c r="G38" s="351"/>
      <c r="H38" s="351"/>
      <c r="I38" s="351"/>
      <c r="J38" s="351"/>
      <c r="K38" s="352"/>
      <c r="L38" s="352"/>
      <c r="M38" s="352"/>
      <c r="N38" s="352"/>
      <c r="O38" s="352"/>
      <c r="P38" s="352"/>
      <c r="Q38" s="352"/>
      <c r="R38" s="352"/>
      <c r="S38" s="352"/>
      <c r="T38" s="352"/>
      <c r="U38" s="352"/>
      <c r="V38" s="352"/>
      <c r="W38" s="352"/>
      <c r="X38" s="352"/>
      <c r="Y38" s="352"/>
      <c r="Z38" s="352"/>
      <c r="AA38" s="352"/>
      <c r="AB38" s="352"/>
      <c r="AC38" s="352"/>
      <c r="AD38" s="352"/>
      <c r="AE38" s="352"/>
      <c r="AF38" s="352"/>
      <c r="AG38" s="352"/>
      <c r="AH38" s="352"/>
      <c r="AI38" s="352"/>
      <c r="AJ38" s="352"/>
      <c r="AK38" s="352"/>
      <c r="AL38" s="352"/>
      <c r="AM38" s="352"/>
    </row>
    <row r="39" spans="1:39" ht="9.75" customHeight="1">
      <c r="A39" s="350"/>
      <c r="B39" s="350"/>
      <c r="C39" s="350"/>
      <c r="D39" s="350"/>
      <c r="E39" s="350"/>
      <c r="F39" s="351"/>
      <c r="G39" s="351"/>
      <c r="H39" s="351"/>
      <c r="I39" s="351"/>
      <c r="J39" s="351"/>
      <c r="K39" s="352"/>
      <c r="L39" s="352"/>
      <c r="M39" s="352"/>
      <c r="N39" s="352"/>
      <c r="O39" s="352"/>
      <c r="P39" s="352"/>
      <c r="Q39" s="352"/>
      <c r="R39" s="352"/>
      <c r="S39" s="352"/>
      <c r="T39" s="352"/>
      <c r="U39" s="352"/>
      <c r="V39" s="352"/>
      <c r="W39" s="352"/>
      <c r="X39" s="352"/>
      <c r="Y39" s="352"/>
      <c r="Z39" s="352"/>
      <c r="AA39" s="352"/>
      <c r="AB39" s="352"/>
      <c r="AC39" s="352"/>
      <c r="AD39" s="352"/>
      <c r="AE39" s="352"/>
      <c r="AF39" s="352"/>
      <c r="AG39" s="352"/>
      <c r="AH39" s="352"/>
      <c r="AI39" s="352"/>
      <c r="AJ39" s="352"/>
      <c r="AK39" s="352"/>
      <c r="AL39" s="352"/>
      <c r="AM39" s="352"/>
    </row>
    <row r="40" spans="1:39" ht="9.75" customHeight="1">
      <c r="A40" s="350"/>
      <c r="B40" s="350"/>
      <c r="C40" s="350"/>
      <c r="D40" s="350"/>
      <c r="E40" s="350"/>
      <c r="F40" s="351"/>
      <c r="G40" s="351"/>
      <c r="H40" s="351"/>
      <c r="I40" s="351"/>
      <c r="J40" s="351"/>
      <c r="K40" s="352"/>
      <c r="L40" s="352"/>
      <c r="M40" s="352"/>
      <c r="N40" s="352"/>
      <c r="O40" s="352"/>
      <c r="P40" s="352"/>
      <c r="Q40" s="352"/>
      <c r="R40" s="352"/>
      <c r="S40" s="352"/>
      <c r="T40" s="352"/>
      <c r="U40" s="352"/>
      <c r="V40" s="352"/>
      <c r="W40" s="352"/>
      <c r="X40" s="352"/>
      <c r="Y40" s="352"/>
      <c r="Z40" s="352"/>
      <c r="AA40" s="352"/>
      <c r="AB40" s="352"/>
      <c r="AC40" s="352"/>
      <c r="AD40" s="352"/>
      <c r="AE40" s="352"/>
      <c r="AF40" s="352"/>
      <c r="AG40" s="352"/>
      <c r="AH40" s="352"/>
      <c r="AI40" s="352"/>
      <c r="AJ40" s="352"/>
      <c r="AK40" s="352"/>
      <c r="AL40" s="352"/>
      <c r="AM40" s="352"/>
    </row>
    <row r="41" spans="1:39" ht="9.75" customHeight="1">
      <c r="A41" s="350"/>
      <c r="B41" s="350"/>
      <c r="C41" s="350"/>
      <c r="D41" s="350"/>
      <c r="E41" s="350"/>
      <c r="F41" s="351"/>
      <c r="G41" s="351"/>
      <c r="H41" s="351"/>
      <c r="I41" s="351"/>
      <c r="J41" s="351"/>
      <c r="K41" s="352"/>
      <c r="L41" s="352"/>
      <c r="M41" s="352"/>
      <c r="N41" s="352"/>
      <c r="O41" s="352"/>
      <c r="P41" s="352"/>
      <c r="Q41" s="352"/>
      <c r="R41" s="352"/>
      <c r="S41" s="352"/>
      <c r="T41" s="352"/>
      <c r="U41" s="352"/>
      <c r="V41" s="352"/>
      <c r="W41" s="352"/>
      <c r="X41" s="352"/>
      <c r="Y41" s="352"/>
      <c r="Z41" s="352"/>
      <c r="AA41" s="352"/>
      <c r="AB41" s="352"/>
      <c r="AC41" s="352"/>
      <c r="AD41" s="352"/>
      <c r="AE41" s="352"/>
      <c r="AF41" s="352"/>
      <c r="AG41" s="352"/>
      <c r="AH41" s="352"/>
      <c r="AI41" s="352"/>
      <c r="AJ41" s="352"/>
      <c r="AK41" s="352"/>
      <c r="AL41" s="352"/>
      <c r="AM41" s="352"/>
    </row>
    <row r="42" spans="1:39" ht="9.75" customHeight="1">
      <c r="A42" s="350"/>
      <c r="B42" s="350"/>
      <c r="C42" s="350"/>
      <c r="D42" s="350"/>
      <c r="E42" s="350"/>
      <c r="F42" s="351"/>
      <c r="G42" s="351"/>
      <c r="H42" s="351"/>
      <c r="I42" s="351"/>
      <c r="J42" s="351"/>
      <c r="K42" s="352"/>
      <c r="L42" s="352"/>
      <c r="M42" s="352"/>
      <c r="N42" s="352"/>
      <c r="O42" s="352"/>
      <c r="P42" s="352"/>
      <c r="Q42" s="352"/>
      <c r="R42" s="352"/>
      <c r="S42" s="352"/>
      <c r="T42" s="352"/>
      <c r="U42" s="352"/>
      <c r="V42" s="352"/>
      <c r="W42" s="352"/>
      <c r="X42" s="352"/>
      <c r="Y42" s="352"/>
      <c r="Z42" s="352"/>
      <c r="AA42" s="352"/>
      <c r="AB42" s="352"/>
      <c r="AC42" s="352"/>
      <c r="AD42" s="352"/>
      <c r="AE42" s="352"/>
      <c r="AF42" s="352"/>
      <c r="AG42" s="352"/>
      <c r="AH42" s="352"/>
      <c r="AI42" s="352"/>
      <c r="AJ42" s="352"/>
      <c r="AK42" s="352"/>
      <c r="AL42" s="352"/>
      <c r="AM42" s="352"/>
    </row>
    <row r="43" spans="1:39" ht="9.75" customHeight="1">
      <c r="A43" s="350"/>
      <c r="B43" s="350"/>
      <c r="C43" s="350"/>
      <c r="D43" s="350"/>
      <c r="E43" s="350"/>
      <c r="F43" s="351"/>
      <c r="G43" s="351"/>
      <c r="H43" s="351"/>
      <c r="I43" s="351"/>
      <c r="J43" s="351"/>
      <c r="K43" s="352"/>
      <c r="L43" s="352"/>
      <c r="M43" s="352"/>
      <c r="N43" s="352"/>
      <c r="O43" s="352"/>
      <c r="P43" s="352"/>
      <c r="Q43" s="352"/>
      <c r="R43" s="352"/>
      <c r="S43" s="352"/>
      <c r="T43" s="352"/>
      <c r="U43" s="352"/>
      <c r="V43" s="352"/>
      <c r="W43" s="352"/>
      <c r="X43" s="352"/>
      <c r="Y43" s="352"/>
      <c r="Z43" s="352"/>
      <c r="AA43" s="352"/>
      <c r="AB43" s="352"/>
      <c r="AC43" s="352"/>
      <c r="AD43" s="352"/>
      <c r="AE43" s="352"/>
      <c r="AF43" s="352"/>
      <c r="AG43" s="352"/>
      <c r="AH43" s="352"/>
      <c r="AI43" s="352"/>
      <c r="AJ43" s="352"/>
      <c r="AK43" s="352"/>
      <c r="AL43" s="352"/>
      <c r="AM43" s="352"/>
    </row>
    <row r="44" spans="1:39" ht="9.75" customHeight="1" thickBot="1">
      <c r="A44" s="401"/>
      <c r="B44" s="402"/>
      <c r="C44" s="402"/>
      <c r="D44" s="402"/>
      <c r="E44" s="403"/>
      <c r="F44" s="357"/>
      <c r="G44" s="358"/>
      <c r="H44" s="358"/>
      <c r="I44" s="358"/>
      <c r="J44" s="359"/>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4"/>
    </row>
    <row r="45" spans="1:39" ht="22.5" customHeight="1" thickTop="1">
      <c r="A45" s="396" t="s">
        <v>87</v>
      </c>
      <c r="B45" s="397"/>
      <c r="C45" s="397"/>
      <c r="D45" s="397"/>
      <c r="E45" s="397"/>
      <c r="F45" s="398">
        <f>SUM(F25:J44)</f>
        <v>0</v>
      </c>
      <c r="G45" s="399"/>
      <c r="H45" s="399"/>
      <c r="I45" s="399"/>
      <c r="J45" s="400"/>
      <c r="K45" s="353"/>
      <c r="L45" s="353"/>
      <c r="M45" s="353"/>
      <c r="N45" s="353"/>
      <c r="O45" s="353"/>
      <c r="P45" s="353"/>
      <c r="Q45" s="353"/>
      <c r="R45" s="353"/>
      <c r="S45" s="353"/>
      <c r="T45" s="353"/>
      <c r="U45" s="353"/>
      <c r="V45" s="353"/>
      <c r="W45" s="353"/>
      <c r="X45" s="353"/>
      <c r="Y45" s="353"/>
      <c r="Z45" s="353"/>
      <c r="AA45" s="353"/>
      <c r="AB45" s="353"/>
      <c r="AC45" s="353"/>
      <c r="AD45" s="353"/>
      <c r="AE45" s="353"/>
      <c r="AF45" s="353"/>
      <c r="AG45" s="353"/>
      <c r="AH45" s="353"/>
      <c r="AI45" s="353"/>
      <c r="AJ45" s="353"/>
      <c r="AK45" s="353"/>
      <c r="AL45" s="353"/>
      <c r="AM45" s="353"/>
    </row>
    <row r="46" spans="1:39" ht="1.8" customHeight="1">
      <c r="A46" s="173"/>
      <c r="B46" s="143"/>
      <c r="C46" s="144"/>
      <c r="D46" s="11"/>
      <c r="E46" s="145"/>
      <c r="F46" s="11"/>
      <c r="G46" s="11"/>
      <c r="H46" s="11"/>
      <c r="I46" s="11"/>
      <c r="J46" s="146"/>
      <c r="K46" s="146"/>
      <c r="L46" s="146"/>
      <c r="M46" s="146"/>
      <c r="N46" s="146"/>
      <c r="O46" s="143"/>
      <c r="P46" s="147"/>
      <c r="Q46" s="142"/>
      <c r="R46" s="142"/>
      <c r="S46" s="146"/>
      <c r="T46" s="7"/>
      <c r="U46" s="146"/>
      <c r="V46" s="146"/>
      <c r="W46" s="146"/>
      <c r="X46" s="146"/>
      <c r="Y46" s="11"/>
      <c r="Z46" s="11"/>
      <c r="AA46" s="11"/>
      <c r="AB46" s="143"/>
      <c r="AC46" s="144"/>
      <c r="AD46" s="146"/>
      <c r="AE46" s="146"/>
      <c r="AF46" s="146"/>
      <c r="AG46" s="146"/>
      <c r="AH46" s="146"/>
      <c r="AI46" s="148"/>
      <c r="AJ46" s="148"/>
      <c r="AK46" s="148"/>
      <c r="AL46" s="148"/>
      <c r="AM46" s="174"/>
    </row>
    <row r="47" spans="1:39" ht="3.75" hidden="1" customHeight="1">
      <c r="A47" s="175"/>
      <c r="B47" s="48"/>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50"/>
      <c r="AL47" s="50"/>
      <c r="AM47" s="176"/>
    </row>
    <row r="48" spans="1:39">
      <c r="A48" s="142"/>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row>
    <row r="49" spans="1:39">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row>
    <row r="50" spans="1:39">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row>
    <row r="51" spans="1:39">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row>
    <row r="52" spans="1:39">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row>
    <row r="53" spans="1:39">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row>
    <row r="54" spans="1:39">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row>
    <row r="55" spans="1:39">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row>
    <row r="56" spans="1:39">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row>
    <row r="57" spans="1:39">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row>
    <row r="58" spans="1:39">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row>
    <row r="59" spans="1:39">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row>
    <row r="73" spans="1:7" s="128" customFormat="1" ht="5.4" hidden="1">
      <c r="B73" s="128" t="s">
        <v>119</v>
      </c>
      <c r="C73" s="128" t="s">
        <v>120</v>
      </c>
      <c r="D73" s="128" t="s">
        <v>121</v>
      </c>
      <c r="E73" s="128" t="s">
        <v>122</v>
      </c>
    </row>
    <row r="74" spans="1:7" s="128" customFormat="1" ht="5.4" hidden="1">
      <c r="A74" s="128" t="s">
        <v>123</v>
      </c>
      <c r="B74" s="129">
        <v>537</v>
      </c>
      <c r="C74" s="129">
        <v>268</v>
      </c>
      <c r="D74" s="129">
        <v>537</v>
      </c>
      <c r="E74" s="129">
        <v>268</v>
      </c>
      <c r="F74" s="128" t="s">
        <v>124</v>
      </c>
      <c r="G74" s="129"/>
    </row>
    <row r="75" spans="1:7" s="128" customFormat="1" ht="5.4" hidden="1">
      <c r="A75" s="128" t="s">
        <v>125</v>
      </c>
      <c r="B75" s="129">
        <v>684</v>
      </c>
      <c r="C75" s="129">
        <v>342</v>
      </c>
      <c r="D75" s="129">
        <v>684</v>
      </c>
      <c r="E75" s="129">
        <v>342</v>
      </c>
      <c r="F75" s="128" t="s">
        <v>124</v>
      </c>
      <c r="G75" s="129"/>
    </row>
    <row r="76" spans="1:7" s="128" customFormat="1" ht="5.4" hidden="1">
      <c r="A76" s="128" t="s">
        <v>126</v>
      </c>
      <c r="B76" s="129">
        <v>889</v>
      </c>
      <c r="C76" s="129">
        <v>445</v>
      </c>
      <c r="D76" s="129">
        <v>889</v>
      </c>
      <c r="E76" s="129">
        <v>445</v>
      </c>
      <c r="F76" s="128" t="s">
        <v>124</v>
      </c>
      <c r="G76" s="129"/>
    </row>
    <row r="77" spans="1:7" s="128" customFormat="1" ht="5.4" hidden="1">
      <c r="A77" s="128" t="s">
        <v>127</v>
      </c>
      <c r="B77" s="129">
        <v>231</v>
      </c>
      <c r="C77" s="129">
        <v>115</v>
      </c>
      <c r="D77" s="129">
        <v>231</v>
      </c>
      <c r="E77" s="129">
        <v>115</v>
      </c>
      <c r="F77" s="128" t="s">
        <v>124</v>
      </c>
      <c r="G77" s="129"/>
    </row>
    <row r="78" spans="1:7" s="128" customFormat="1" ht="5.4" hidden="1">
      <c r="A78" s="128" t="s">
        <v>19</v>
      </c>
      <c r="B78" s="129">
        <v>226</v>
      </c>
      <c r="C78" s="129">
        <v>113</v>
      </c>
      <c r="D78" s="129">
        <v>226</v>
      </c>
      <c r="E78" s="129">
        <v>113</v>
      </c>
      <c r="F78" s="128" t="s">
        <v>124</v>
      </c>
      <c r="G78" s="129"/>
    </row>
    <row r="79" spans="1:7" s="128" customFormat="1" ht="5.4" hidden="1">
      <c r="A79" s="128" t="s">
        <v>128</v>
      </c>
      <c r="B79" s="129">
        <v>564</v>
      </c>
      <c r="C79" s="129">
        <v>282</v>
      </c>
      <c r="D79" s="129">
        <v>564</v>
      </c>
      <c r="E79" s="129">
        <v>282</v>
      </c>
      <c r="F79" s="128" t="s">
        <v>124</v>
      </c>
      <c r="G79" s="129"/>
    </row>
    <row r="80" spans="1:7" s="128" customFormat="1" ht="5.4" hidden="1">
      <c r="A80" s="128" t="s">
        <v>129</v>
      </c>
      <c r="B80" s="129">
        <v>710</v>
      </c>
      <c r="C80" s="129">
        <v>355</v>
      </c>
      <c r="D80" s="129">
        <v>710</v>
      </c>
      <c r="E80" s="129">
        <v>355</v>
      </c>
      <c r="F80" s="128" t="s">
        <v>124</v>
      </c>
      <c r="G80" s="129"/>
    </row>
    <row r="81" spans="1:7" s="128" customFormat="1" ht="5.4" hidden="1">
      <c r="A81" s="128" t="s">
        <v>130</v>
      </c>
      <c r="B81" s="129">
        <v>1133</v>
      </c>
      <c r="C81" s="129">
        <v>567</v>
      </c>
      <c r="D81" s="129">
        <v>1133</v>
      </c>
      <c r="E81" s="129">
        <v>567</v>
      </c>
      <c r="F81" s="128" t="s">
        <v>124</v>
      </c>
      <c r="G81" s="129"/>
    </row>
    <row r="82" spans="1:7" s="128" customFormat="1" ht="5.4" hidden="1">
      <c r="A82" s="128" t="s">
        <v>50</v>
      </c>
      <c r="B82" s="129">
        <f t="shared" ref="B82:B83" si="0">D82*$AG$5</f>
        <v>0</v>
      </c>
      <c r="C82" s="129">
        <f t="shared" ref="C82:C83" si="1">E82*$AG$5</f>
        <v>0</v>
      </c>
      <c r="D82" s="129">
        <v>27</v>
      </c>
      <c r="E82" s="129">
        <v>13</v>
      </c>
      <c r="F82" s="128" t="s">
        <v>131</v>
      </c>
      <c r="G82" s="129"/>
    </row>
    <row r="83" spans="1:7" s="128" customFormat="1" ht="5.4" hidden="1">
      <c r="A83" s="128" t="s">
        <v>132</v>
      </c>
      <c r="B83" s="129">
        <f t="shared" si="0"/>
        <v>0</v>
      </c>
      <c r="C83" s="129">
        <f t="shared" si="1"/>
        <v>0</v>
      </c>
      <c r="D83" s="129">
        <v>27</v>
      </c>
      <c r="E83" s="129">
        <v>13</v>
      </c>
      <c r="F83" s="128" t="s">
        <v>131</v>
      </c>
      <c r="G83" s="129"/>
    </row>
    <row r="84" spans="1:7" s="128" customFormat="1" ht="5.4" hidden="1">
      <c r="A84" s="128" t="s">
        <v>20</v>
      </c>
      <c r="B84" s="129">
        <v>320</v>
      </c>
      <c r="C84" s="129">
        <v>160</v>
      </c>
      <c r="D84" s="129">
        <v>320</v>
      </c>
      <c r="E84" s="129">
        <v>160</v>
      </c>
      <c r="F84" s="128" t="s">
        <v>124</v>
      </c>
      <c r="G84" s="129"/>
    </row>
    <row r="85" spans="1:7" s="128" customFormat="1" ht="5.4" hidden="1">
      <c r="A85" s="128" t="s">
        <v>21</v>
      </c>
      <c r="B85" s="129">
        <v>339</v>
      </c>
      <c r="C85" s="129">
        <v>169</v>
      </c>
      <c r="D85" s="129">
        <v>339</v>
      </c>
      <c r="E85" s="129">
        <v>169</v>
      </c>
      <c r="F85" s="128" t="s">
        <v>124</v>
      </c>
      <c r="G85" s="129"/>
    </row>
    <row r="86" spans="1:7" s="128" customFormat="1" ht="5.4" hidden="1">
      <c r="A86" s="128" t="s">
        <v>22</v>
      </c>
      <c r="B86" s="129">
        <v>311</v>
      </c>
      <c r="C86" s="129">
        <v>156</v>
      </c>
      <c r="D86" s="129">
        <v>311</v>
      </c>
      <c r="E86" s="129">
        <v>156</v>
      </c>
      <c r="F86" s="128" t="s">
        <v>124</v>
      </c>
      <c r="G86" s="129"/>
    </row>
    <row r="87" spans="1:7" s="128" customFormat="1" ht="5.4" hidden="1">
      <c r="A87" s="128" t="s">
        <v>23</v>
      </c>
      <c r="B87" s="129">
        <v>137</v>
      </c>
      <c r="C87" s="129">
        <v>68</v>
      </c>
      <c r="D87" s="129">
        <v>137</v>
      </c>
      <c r="E87" s="129">
        <v>68</v>
      </c>
      <c r="F87" s="128" t="s">
        <v>124</v>
      </c>
      <c r="G87" s="129"/>
    </row>
    <row r="88" spans="1:7" s="128" customFormat="1" ht="5.4" hidden="1">
      <c r="A88" s="128" t="s">
        <v>24</v>
      </c>
      <c r="B88" s="129">
        <v>508</v>
      </c>
      <c r="C88" s="129">
        <v>254</v>
      </c>
      <c r="D88" s="129">
        <v>508</v>
      </c>
      <c r="E88" s="129">
        <v>254</v>
      </c>
      <c r="F88" s="128" t="s">
        <v>124</v>
      </c>
      <c r="G88" s="129"/>
    </row>
    <row r="89" spans="1:7" s="128" customFormat="1" ht="5.4" hidden="1">
      <c r="A89" s="128" t="s">
        <v>25</v>
      </c>
      <c r="B89" s="129">
        <v>204</v>
      </c>
      <c r="C89" s="129">
        <v>102</v>
      </c>
      <c r="D89" s="129">
        <v>204</v>
      </c>
      <c r="E89" s="129">
        <v>102</v>
      </c>
      <c r="F89" s="128" t="s">
        <v>124</v>
      </c>
      <c r="G89" s="129"/>
    </row>
    <row r="90" spans="1:7" s="128" customFormat="1" ht="5.4" hidden="1">
      <c r="A90" s="128" t="s">
        <v>26</v>
      </c>
      <c r="B90" s="129">
        <v>148</v>
      </c>
      <c r="C90" s="129">
        <v>74</v>
      </c>
      <c r="D90" s="129">
        <v>148</v>
      </c>
      <c r="E90" s="129">
        <v>74</v>
      </c>
      <c r="F90" s="128" t="s">
        <v>124</v>
      </c>
      <c r="G90" s="129"/>
    </row>
    <row r="91" spans="1:7" s="128" customFormat="1" ht="5.4" hidden="1">
      <c r="A91" s="128" t="s">
        <v>27</v>
      </c>
      <c r="B91" s="129"/>
      <c r="C91" s="129">
        <v>282</v>
      </c>
      <c r="D91" s="129"/>
      <c r="E91" s="129">
        <v>282</v>
      </c>
      <c r="F91" s="128" t="s">
        <v>124</v>
      </c>
      <c r="G91" s="129"/>
    </row>
    <row r="92" spans="1:7" s="128" customFormat="1" ht="5.4" hidden="1">
      <c r="A92" s="128" t="s">
        <v>133</v>
      </c>
      <c r="B92" s="129">
        <v>33</v>
      </c>
      <c r="C92" s="129">
        <v>16</v>
      </c>
      <c r="D92" s="129">
        <v>33</v>
      </c>
      <c r="E92" s="129">
        <v>16</v>
      </c>
      <c r="F92" s="128" t="s">
        <v>124</v>
      </c>
      <c r="G92" s="129"/>
    </row>
    <row r="93" spans="1:7" s="128" customFormat="1" ht="5.4" hidden="1">
      <c r="A93" s="128" t="s">
        <v>28</v>
      </c>
      <c r="B93" s="129">
        <v>475</v>
      </c>
      <c r="C93" s="129">
        <v>237</v>
      </c>
      <c r="D93" s="129">
        <v>475</v>
      </c>
      <c r="E93" s="129">
        <v>237</v>
      </c>
      <c r="F93" s="128" t="s">
        <v>124</v>
      </c>
      <c r="G93" s="129"/>
    </row>
    <row r="94" spans="1:7" s="128" customFormat="1" ht="5.4" hidden="1">
      <c r="A94" s="128" t="s">
        <v>29</v>
      </c>
      <c r="B94" s="129">
        <v>638</v>
      </c>
      <c r="C94" s="129">
        <v>319</v>
      </c>
      <c r="D94" s="129">
        <v>638</v>
      </c>
      <c r="E94" s="129">
        <v>319</v>
      </c>
      <c r="F94" s="128" t="s">
        <v>124</v>
      </c>
      <c r="G94" s="129"/>
    </row>
    <row r="95" spans="1:7" s="128" customFormat="1" ht="5.4" hidden="1">
      <c r="A95" s="128" t="s">
        <v>30</v>
      </c>
      <c r="B95" s="129">
        <f>D95*$AG$5</f>
        <v>0</v>
      </c>
      <c r="C95" s="129">
        <f>E95*$AG$5</f>
        <v>0</v>
      </c>
      <c r="D95" s="129">
        <v>38</v>
      </c>
      <c r="E95" s="129">
        <v>19</v>
      </c>
      <c r="F95" s="128" t="s">
        <v>131</v>
      </c>
      <c r="G95" s="129"/>
    </row>
    <row r="96" spans="1:7" s="128" customFormat="1" ht="5.4" hidden="1">
      <c r="A96" s="128" t="s">
        <v>31</v>
      </c>
      <c r="B96" s="129">
        <f>D96*$AG$5</f>
        <v>0</v>
      </c>
      <c r="C96" s="129">
        <f t="shared" ref="C96:C108" si="2">E96*$AG$5</f>
        <v>0</v>
      </c>
      <c r="D96" s="129">
        <v>40</v>
      </c>
      <c r="E96" s="129">
        <v>20</v>
      </c>
      <c r="F96" s="128" t="s">
        <v>131</v>
      </c>
      <c r="G96" s="129"/>
    </row>
    <row r="97" spans="1:7" s="128" customFormat="1" ht="5.4" hidden="1">
      <c r="A97" s="128" t="s">
        <v>32</v>
      </c>
      <c r="B97" s="129">
        <f t="shared" ref="B97:B108" si="3">D97*$AG$5</f>
        <v>0</v>
      </c>
      <c r="C97" s="129">
        <f t="shared" si="2"/>
        <v>0</v>
      </c>
      <c r="D97" s="129">
        <v>38</v>
      </c>
      <c r="E97" s="129">
        <v>19</v>
      </c>
      <c r="F97" s="128" t="s">
        <v>131</v>
      </c>
      <c r="G97" s="129"/>
    </row>
    <row r="98" spans="1:7" s="128" customFormat="1" ht="5.4" hidden="1">
      <c r="A98" s="128" t="s">
        <v>33</v>
      </c>
      <c r="B98" s="129">
        <f t="shared" si="3"/>
        <v>0</v>
      </c>
      <c r="C98" s="129">
        <f t="shared" si="2"/>
        <v>0</v>
      </c>
      <c r="D98" s="129">
        <v>48</v>
      </c>
      <c r="E98" s="129">
        <v>24</v>
      </c>
      <c r="F98" s="128" t="s">
        <v>131</v>
      </c>
      <c r="G98" s="129"/>
    </row>
    <row r="99" spans="1:7" s="128" customFormat="1" ht="5.4" hidden="1">
      <c r="A99" s="128" t="s">
        <v>34</v>
      </c>
      <c r="B99" s="129">
        <f t="shared" si="3"/>
        <v>0</v>
      </c>
      <c r="C99" s="129">
        <f t="shared" si="2"/>
        <v>0</v>
      </c>
      <c r="D99" s="129">
        <v>43</v>
      </c>
      <c r="E99" s="129">
        <v>21</v>
      </c>
      <c r="F99" s="128" t="s">
        <v>131</v>
      </c>
      <c r="G99" s="129"/>
    </row>
    <row r="100" spans="1:7" s="128" customFormat="1" ht="5.4" hidden="1">
      <c r="A100" s="128" t="s">
        <v>35</v>
      </c>
      <c r="B100" s="129">
        <f t="shared" si="3"/>
        <v>0</v>
      </c>
      <c r="C100" s="129">
        <f t="shared" si="2"/>
        <v>0</v>
      </c>
      <c r="D100" s="129">
        <v>36</v>
      </c>
      <c r="E100" s="129">
        <v>18</v>
      </c>
      <c r="F100" s="128" t="s">
        <v>131</v>
      </c>
      <c r="G100" s="129"/>
    </row>
    <row r="101" spans="1:7" s="128" customFormat="1" ht="5.4" hidden="1">
      <c r="A101" s="128" t="s">
        <v>134</v>
      </c>
      <c r="B101" s="129">
        <f t="shared" si="3"/>
        <v>0</v>
      </c>
      <c r="C101" s="129">
        <f t="shared" si="2"/>
        <v>0</v>
      </c>
      <c r="D101" s="129">
        <v>37</v>
      </c>
      <c r="E101" s="129">
        <v>19</v>
      </c>
      <c r="F101" s="128" t="s">
        <v>131</v>
      </c>
      <c r="G101" s="129"/>
    </row>
    <row r="102" spans="1:7" s="128" customFormat="1" ht="5.4" hidden="1">
      <c r="A102" s="128" t="s">
        <v>135</v>
      </c>
      <c r="B102" s="129">
        <f t="shared" si="3"/>
        <v>0</v>
      </c>
      <c r="C102" s="129">
        <f t="shared" si="2"/>
        <v>0</v>
      </c>
      <c r="D102" s="129">
        <v>35</v>
      </c>
      <c r="E102" s="129">
        <v>18</v>
      </c>
      <c r="F102" s="128" t="s">
        <v>131</v>
      </c>
      <c r="G102" s="129"/>
    </row>
    <row r="103" spans="1:7" s="128" customFormat="1" ht="5.4" hidden="1">
      <c r="A103" s="128" t="s">
        <v>136</v>
      </c>
      <c r="B103" s="129">
        <f t="shared" si="3"/>
        <v>0</v>
      </c>
      <c r="C103" s="129">
        <f t="shared" si="2"/>
        <v>0</v>
      </c>
      <c r="D103" s="129">
        <v>37</v>
      </c>
      <c r="E103" s="129">
        <v>19</v>
      </c>
      <c r="F103" s="128" t="s">
        <v>131</v>
      </c>
      <c r="G103" s="129"/>
    </row>
    <row r="104" spans="1:7" s="128" customFormat="1" ht="5.4" hidden="1">
      <c r="A104" s="128" t="s">
        <v>137</v>
      </c>
      <c r="B104" s="129">
        <f t="shared" si="3"/>
        <v>0</v>
      </c>
      <c r="C104" s="129">
        <f t="shared" si="2"/>
        <v>0</v>
      </c>
      <c r="D104" s="129">
        <v>35</v>
      </c>
      <c r="E104" s="129">
        <v>18</v>
      </c>
      <c r="F104" s="128" t="s">
        <v>131</v>
      </c>
      <c r="G104" s="129"/>
    </row>
    <row r="105" spans="1:7" s="128" customFormat="1" ht="5.4" hidden="1">
      <c r="A105" s="128" t="s">
        <v>138</v>
      </c>
      <c r="B105" s="129">
        <f t="shared" si="3"/>
        <v>0</v>
      </c>
      <c r="C105" s="129">
        <f t="shared" si="2"/>
        <v>0</v>
      </c>
      <c r="D105" s="129">
        <v>37</v>
      </c>
      <c r="E105" s="129">
        <v>19</v>
      </c>
      <c r="F105" s="128" t="s">
        <v>131</v>
      </c>
      <c r="G105" s="129"/>
    </row>
    <row r="106" spans="1:7" s="128" customFormat="1" ht="5.4" hidden="1">
      <c r="A106" s="128" t="s">
        <v>139</v>
      </c>
      <c r="B106" s="129">
        <f t="shared" si="3"/>
        <v>0</v>
      </c>
      <c r="C106" s="129">
        <f t="shared" si="2"/>
        <v>0</v>
      </c>
      <c r="D106" s="129">
        <v>35</v>
      </c>
      <c r="E106" s="129">
        <v>18</v>
      </c>
      <c r="F106" s="128" t="s">
        <v>131</v>
      </c>
      <c r="G106" s="129"/>
    </row>
    <row r="107" spans="1:7" s="128" customFormat="1" ht="5.4" hidden="1">
      <c r="A107" s="128" t="s">
        <v>140</v>
      </c>
      <c r="B107" s="129">
        <f t="shared" si="3"/>
        <v>0</v>
      </c>
      <c r="C107" s="129">
        <f t="shared" si="2"/>
        <v>0</v>
      </c>
      <c r="D107" s="129">
        <v>37</v>
      </c>
      <c r="E107" s="129">
        <v>19</v>
      </c>
      <c r="F107" s="128" t="s">
        <v>131</v>
      </c>
      <c r="G107" s="129"/>
    </row>
    <row r="108" spans="1:7" s="128" customFormat="1" ht="5.4" hidden="1">
      <c r="A108" s="128" t="s">
        <v>141</v>
      </c>
      <c r="B108" s="129">
        <f t="shared" si="3"/>
        <v>0</v>
      </c>
      <c r="C108" s="129">
        <f t="shared" si="2"/>
        <v>0</v>
      </c>
      <c r="D108" s="129">
        <v>35</v>
      </c>
      <c r="E108" s="129">
        <v>18</v>
      </c>
      <c r="F108" s="128" t="s">
        <v>131</v>
      </c>
      <c r="G108" s="129"/>
    </row>
    <row r="109" spans="1:7" s="128" customFormat="1" ht="5.4" hidden="1"/>
    <row r="110" spans="1:7" s="128" customFormat="1" ht="5.4" hidden="1">
      <c r="A110" s="128" t="s">
        <v>184</v>
      </c>
      <c r="B110" s="128" t="s">
        <v>142</v>
      </c>
    </row>
    <row r="111" spans="1:7" s="128" customFormat="1" ht="5.4" hidden="1">
      <c r="A111" s="128" t="s">
        <v>185</v>
      </c>
      <c r="B111" s="128">
        <v>0</v>
      </c>
      <c r="C111" s="128" t="b">
        <v>0</v>
      </c>
      <c r="D111" s="128" t="b">
        <v>0</v>
      </c>
      <c r="E111" s="128" t="b">
        <v>0</v>
      </c>
      <c r="F111" s="128">
        <v>0</v>
      </c>
      <c r="G111" s="128">
        <v>0</v>
      </c>
    </row>
    <row r="112" spans="1:7" s="128" customFormat="1" ht="5.4" hidden="1">
      <c r="A112" s="128" t="s">
        <v>186</v>
      </c>
    </row>
    <row r="113" spans="1:1" s="128" customFormat="1" ht="5.4" hidden="1">
      <c r="A113" s="128" t="s">
        <v>187</v>
      </c>
    </row>
    <row r="114" spans="1:1" s="128" customFormat="1" ht="5.4" hidden="1">
      <c r="A114" s="128" t="s">
        <v>188</v>
      </c>
    </row>
    <row r="115" spans="1:1" s="128" customFormat="1" ht="5.4" hidden="1">
      <c r="A115" s="202" t="s">
        <v>189</v>
      </c>
    </row>
    <row r="116" spans="1:1" s="128" customFormat="1" ht="5.4" hidden="1"/>
    <row r="117" spans="1:1" s="128" customFormat="1" ht="5.4" hidden="1"/>
  </sheetData>
  <sheetProtection formatCells="0" formatColumns="0" formatRows="0" insertColumns="0" insertRows="0" autoFilter="0"/>
  <mergeCells count="96">
    <mergeCell ref="Q6:R6"/>
    <mergeCell ref="T6:V6"/>
    <mergeCell ref="AT6:AT7"/>
    <mergeCell ref="L7:AM7"/>
    <mergeCell ref="AP4:AT4"/>
    <mergeCell ref="L5:AB5"/>
    <mergeCell ref="AC5:AF5"/>
    <mergeCell ref="AG5:AK5"/>
    <mergeCell ref="AL5:AM5"/>
    <mergeCell ref="AP5:AT5"/>
    <mergeCell ref="S8:Y8"/>
    <mergeCell ref="AG8:AM8"/>
    <mergeCell ref="L9:AM9"/>
    <mergeCell ref="A10:H11"/>
    <mergeCell ref="W13:Z13"/>
    <mergeCell ref="AA13:AC13"/>
    <mergeCell ref="AD13:AE13"/>
    <mergeCell ref="AF13:AH13"/>
    <mergeCell ref="AI13:AK13"/>
    <mergeCell ref="AL13:AM13"/>
    <mergeCell ref="A3:A9"/>
    <mergeCell ref="L3:AF3"/>
    <mergeCell ref="AG3:AM3"/>
    <mergeCell ref="L4:AF4"/>
    <mergeCell ref="AG4:AM4"/>
    <mergeCell ref="B6:K7"/>
    <mergeCell ref="H14:J14"/>
    <mergeCell ref="K14:AE14"/>
    <mergeCell ref="C15:AM22"/>
    <mergeCell ref="A23:E23"/>
    <mergeCell ref="A24:E24"/>
    <mergeCell ref="F24:J24"/>
    <mergeCell ref="K24:AM24"/>
    <mergeCell ref="A25:E25"/>
    <mergeCell ref="F25:J25"/>
    <mergeCell ref="K25:AM25"/>
    <mergeCell ref="A26:E26"/>
    <mergeCell ref="F26:J26"/>
    <mergeCell ref="K26:AM26"/>
    <mergeCell ref="A27:E27"/>
    <mergeCell ref="F27:J27"/>
    <mergeCell ref="K27:AM27"/>
    <mergeCell ref="A28:E28"/>
    <mergeCell ref="F28:J28"/>
    <mergeCell ref="K28:AM28"/>
    <mergeCell ref="A29:E29"/>
    <mergeCell ref="F29:J29"/>
    <mergeCell ref="K29:AM29"/>
    <mergeCell ref="A30:E30"/>
    <mergeCell ref="F30:J30"/>
    <mergeCell ref="K30:AM30"/>
    <mergeCell ref="A31:E31"/>
    <mergeCell ref="F31:J31"/>
    <mergeCell ref="K31:AM31"/>
    <mergeCell ref="A32:E32"/>
    <mergeCell ref="F32:J32"/>
    <mergeCell ref="K32:AM32"/>
    <mergeCell ref="A33:E33"/>
    <mergeCell ref="F33:J33"/>
    <mergeCell ref="K33:AM33"/>
    <mergeCell ref="A34:E34"/>
    <mergeCell ref="F34:J34"/>
    <mergeCell ref="K34:AM34"/>
    <mergeCell ref="A35:E35"/>
    <mergeCell ref="F35:J35"/>
    <mergeCell ref="K35:AM35"/>
    <mergeCell ref="A36:E36"/>
    <mergeCell ref="F36:J36"/>
    <mergeCell ref="K36:AM36"/>
    <mergeCell ref="A37:E37"/>
    <mergeCell ref="F37:J37"/>
    <mergeCell ref="K37:AM37"/>
    <mergeCell ref="A38:E38"/>
    <mergeCell ref="F38:J38"/>
    <mergeCell ref="K38:AM38"/>
    <mergeCell ref="A39:E39"/>
    <mergeCell ref="F39:J39"/>
    <mergeCell ref="K39:AM39"/>
    <mergeCell ref="A40:E40"/>
    <mergeCell ref="F40:J40"/>
    <mergeCell ref="K40:AM40"/>
    <mergeCell ref="A41:E41"/>
    <mergeCell ref="F41:J41"/>
    <mergeCell ref="K41:AM41"/>
    <mergeCell ref="A42:E42"/>
    <mergeCell ref="F42:J42"/>
    <mergeCell ref="K42:AM42"/>
    <mergeCell ref="A45:E45"/>
    <mergeCell ref="F45:J45"/>
    <mergeCell ref="K45:AM45"/>
    <mergeCell ref="A43:E43"/>
    <mergeCell ref="F43:J43"/>
    <mergeCell ref="K43:AM43"/>
    <mergeCell ref="A44:E44"/>
    <mergeCell ref="F44:J44"/>
    <mergeCell ref="K44:AM44"/>
  </mergeCells>
  <phoneticPr fontId="2"/>
  <dataValidations count="3">
    <dataValidation type="list" allowBlank="1" showInputMessage="1" showErrorMessage="1" sqref="L5:AB5">
      <formula1>$A$74:$A$108</formula1>
    </dataValidation>
    <dataValidation type="list" allowBlank="1" showInputMessage="1" showErrorMessage="1" sqref="H14:J14">
      <formula1>$A$110:$A$115</formula1>
    </dataValidation>
    <dataValidation imeMode="halfAlpha" allowBlank="1" showInputMessage="1" showErrorMessage="1" sqref="AD46:AH46 S46:X46 J46:N46 AM46"/>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99FF"/>
  </sheetPr>
  <dimension ref="A1:AT117"/>
  <sheetViews>
    <sheetView showGridLines="0" view="pageBreakPreview" zoomScale="115" zoomScaleNormal="120" zoomScaleSheetLayoutView="115" workbookViewId="0">
      <selection activeCell="A46" sqref="A46"/>
    </sheetView>
  </sheetViews>
  <sheetFormatPr defaultColWidth="2.21875" defaultRowHeight="13.2"/>
  <cols>
    <col min="1" max="1" width="2.21875" style="20" customWidth="1"/>
    <col min="2" max="5" width="2.33203125" style="20" customWidth="1"/>
    <col min="6" max="7" width="2.33203125" style="20" bestFit="1" customWidth="1"/>
    <col min="8" max="40" width="2.21875" style="20"/>
    <col min="41" max="47" width="2.21875" style="20" customWidth="1"/>
    <col min="48" max="16384" width="2.21875" style="20"/>
  </cols>
  <sheetData>
    <row r="1" spans="1:46">
      <c r="A1" s="139" t="s">
        <v>161</v>
      </c>
    </row>
    <row r="3" spans="1:46" s="25" customFormat="1" ht="12" customHeight="1">
      <c r="A3" s="377" t="s">
        <v>43</v>
      </c>
      <c r="B3" s="21" t="s">
        <v>0</v>
      </c>
      <c r="C3" s="22"/>
      <c r="D3" s="22"/>
      <c r="E3" s="23"/>
      <c r="F3" s="23"/>
      <c r="G3" s="23"/>
      <c r="H3" s="23"/>
      <c r="I3" s="23"/>
      <c r="J3" s="23"/>
      <c r="K3" s="24"/>
      <c r="L3" s="404"/>
      <c r="M3" s="405"/>
      <c r="N3" s="405"/>
      <c r="O3" s="405"/>
      <c r="P3" s="405"/>
      <c r="Q3" s="405"/>
      <c r="R3" s="405"/>
      <c r="S3" s="405"/>
      <c r="T3" s="405"/>
      <c r="U3" s="405"/>
      <c r="V3" s="405"/>
      <c r="W3" s="405"/>
      <c r="X3" s="405"/>
      <c r="Y3" s="405"/>
      <c r="Z3" s="405"/>
      <c r="AA3" s="405"/>
      <c r="AB3" s="405"/>
      <c r="AC3" s="405"/>
      <c r="AD3" s="405"/>
      <c r="AE3" s="405"/>
      <c r="AF3" s="406"/>
      <c r="AG3" s="383" t="s">
        <v>71</v>
      </c>
      <c r="AH3" s="368"/>
      <c r="AI3" s="368"/>
      <c r="AJ3" s="368"/>
      <c r="AK3" s="368"/>
      <c r="AL3" s="368"/>
      <c r="AM3" s="369"/>
    </row>
    <row r="4" spans="1:46" s="25" customFormat="1" ht="20.25" customHeight="1">
      <c r="A4" s="378"/>
      <c r="B4" s="26" t="s">
        <v>41</v>
      </c>
      <c r="C4" s="27"/>
      <c r="D4" s="27"/>
      <c r="E4" s="28"/>
      <c r="F4" s="28"/>
      <c r="G4" s="28"/>
      <c r="H4" s="28"/>
      <c r="I4" s="28"/>
      <c r="J4" s="28"/>
      <c r="K4" s="29"/>
      <c r="L4" s="365"/>
      <c r="M4" s="366"/>
      <c r="N4" s="366"/>
      <c r="O4" s="366"/>
      <c r="P4" s="366"/>
      <c r="Q4" s="366"/>
      <c r="R4" s="366"/>
      <c r="S4" s="366"/>
      <c r="T4" s="366"/>
      <c r="U4" s="366"/>
      <c r="V4" s="366"/>
      <c r="W4" s="366"/>
      <c r="X4" s="366"/>
      <c r="Y4" s="366"/>
      <c r="Z4" s="366"/>
      <c r="AA4" s="366"/>
      <c r="AB4" s="366"/>
      <c r="AC4" s="366"/>
      <c r="AD4" s="366"/>
      <c r="AE4" s="366"/>
      <c r="AF4" s="367"/>
      <c r="AG4" s="384"/>
      <c r="AH4" s="385"/>
      <c r="AI4" s="385"/>
      <c r="AJ4" s="385"/>
      <c r="AK4" s="385"/>
      <c r="AL4" s="385"/>
      <c r="AM4" s="386"/>
      <c r="AP4" s="376"/>
      <c r="AQ4" s="376"/>
      <c r="AR4" s="376"/>
      <c r="AS4" s="376"/>
      <c r="AT4" s="376"/>
    </row>
    <row r="5" spans="1:46" s="25" customFormat="1" ht="20.25" customHeight="1">
      <c r="A5" s="378"/>
      <c r="B5" s="141" t="s">
        <v>84</v>
      </c>
      <c r="C5" s="140"/>
      <c r="D5" s="140"/>
      <c r="E5" s="30"/>
      <c r="F5" s="30"/>
      <c r="G5" s="30"/>
      <c r="H5" s="30"/>
      <c r="I5" s="30"/>
      <c r="J5" s="30"/>
      <c r="K5" s="31"/>
      <c r="L5" s="387"/>
      <c r="M5" s="388"/>
      <c r="N5" s="388"/>
      <c r="O5" s="388"/>
      <c r="P5" s="388"/>
      <c r="Q5" s="388"/>
      <c r="R5" s="388"/>
      <c r="S5" s="388"/>
      <c r="T5" s="388"/>
      <c r="U5" s="388"/>
      <c r="V5" s="388"/>
      <c r="W5" s="388"/>
      <c r="X5" s="388"/>
      <c r="Y5" s="388"/>
      <c r="Z5" s="388"/>
      <c r="AA5" s="388"/>
      <c r="AB5" s="389"/>
      <c r="AC5" s="390" t="s">
        <v>72</v>
      </c>
      <c r="AD5" s="391"/>
      <c r="AE5" s="391"/>
      <c r="AF5" s="392"/>
      <c r="AG5" s="395"/>
      <c r="AH5" s="395"/>
      <c r="AI5" s="395"/>
      <c r="AJ5" s="395"/>
      <c r="AK5" s="395"/>
      <c r="AL5" s="393" t="s">
        <v>73</v>
      </c>
      <c r="AM5" s="394"/>
      <c r="AP5" s="376"/>
      <c r="AQ5" s="376"/>
      <c r="AR5" s="376"/>
      <c r="AS5" s="376"/>
      <c r="AT5" s="376"/>
    </row>
    <row r="6" spans="1:46" s="25" customFormat="1" ht="13.5" customHeight="1">
      <c r="A6" s="378"/>
      <c r="B6" s="408" t="s">
        <v>75</v>
      </c>
      <c r="C6" s="409"/>
      <c r="D6" s="409"/>
      <c r="E6" s="409"/>
      <c r="F6" s="409"/>
      <c r="G6" s="409"/>
      <c r="H6" s="409"/>
      <c r="I6" s="409"/>
      <c r="J6" s="409"/>
      <c r="K6" s="410"/>
      <c r="L6" s="32" t="s">
        <v>7</v>
      </c>
      <c r="M6" s="32"/>
      <c r="N6" s="32"/>
      <c r="O6" s="32"/>
      <c r="P6" s="32"/>
      <c r="Q6" s="407"/>
      <c r="R6" s="407"/>
      <c r="S6" s="32" t="s">
        <v>8</v>
      </c>
      <c r="T6" s="407"/>
      <c r="U6" s="407"/>
      <c r="V6" s="407"/>
      <c r="W6" s="32" t="s">
        <v>9</v>
      </c>
      <c r="X6" s="32"/>
      <c r="Y6" s="32"/>
      <c r="Z6" s="32"/>
      <c r="AA6" s="32"/>
      <c r="AB6" s="32"/>
      <c r="AC6" s="33" t="s">
        <v>74</v>
      </c>
      <c r="AD6" s="32"/>
      <c r="AE6" s="32"/>
      <c r="AF6" s="32"/>
      <c r="AG6" s="32"/>
      <c r="AH6" s="32"/>
      <c r="AI6" s="32"/>
      <c r="AJ6" s="32"/>
      <c r="AK6" s="32"/>
      <c r="AL6" s="32"/>
      <c r="AM6" s="34"/>
      <c r="AP6" s="9"/>
      <c r="AQ6" s="16"/>
      <c r="AR6" s="16"/>
      <c r="AS6" s="16"/>
      <c r="AT6" s="371"/>
    </row>
    <row r="7" spans="1:46" s="25" customFormat="1" ht="20.25" customHeight="1">
      <c r="A7" s="378"/>
      <c r="B7" s="411"/>
      <c r="C7" s="412"/>
      <c r="D7" s="412"/>
      <c r="E7" s="412"/>
      <c r="F7" s="412"/>
      <c r="G7" s="412"/>
      <c r="H7" s="412"/>
      <c r="I7" s="412"/>
      <c r="J7" s="412"/>
      <c r="K7" s="413"/>
      <c r="L7" s="365"/>
      <c r="M7" s="366"/>
      <c r="N7" s="366"/>
      <c r="O7" s="366"/>
      <c r="P7" s="366"/>
      <c r="Q7" s="366"/>
      <c r="R7" s="366"/>
      <c r="S7" s="366"/>
      <c r="T7" s="366"/>
      <c r="U7" s="366"/>
      <c r="V7" s="366"/>
      <c r="W7" s="366"/>
      <c r="X7" s="366"/>
      <c r="Y7" s="366"/>
      <c r="Z7" s="366"/>
      <c r="AA7" s="366"/>
      <c r="AB7" s="366"/>
      <c r="AC7" s="366"/>
      <c r="AD7" s="366"/>
      <c r="AE7" s="366"/>
      <c r="AF7" s="366"/>
      <c r="AG7" s="366"/>
      <c r="AH7" s="366"/>
      <c r="AI7" s="366"/>
      <c r="AJ7" s="366"/>
      <c r="AK7" s="366"/>
      <c r="AL7" s="366"/>
      <c r="AM7" s="367"/>
      <c r="AP7" s="16"/>
      <c r="AQ7" s="16"/>
      <c r="AR7" s="16"/>
      <c r="AS7" s="16"/>
      <c r="AT7" s="371"/>
    </row>
    <row r="8" spans="1:46" s="25" customFormat="1" ht="20.25" customHeight="1">
      <c r="A8" s="378"/>
      <c r="B8" s="35" t="s">
        <v>10</v>
      </c>
      <c r="C8" s="199"/>
      <c r="D8" s="199"/>
      <c r="E8" s="36"/>
      <c r="F8" s="36"/>
      <c r="G8" s="36"/>
      <c r="H8" s="36"/>
      <c r="I8" s="36"/>
      <c r="J8" s="36"/>
      <c r="K8" s="36"/>
      <c r="L8" s="35" t="s">
        <v>11</v>
      </c>
      <c r="M8" s="36"/>
      <c r="N8" s="36"/>
      <c r="O8" s="36"/>
      <c r="P8" s="36"/>
      <c r="Q8" s="36"/>
      <c r="R8" s="37"/>
      <c r="S8" s="362"/>
      <c r="T8" s="363"/>
      <c r="U8" s="363"/>
      <c r="V8" s="363"/>
      <c r="W8" s="363"/>
      <c r="X8" s="363"/>
      <c r="Y8" s="364"/>
      <c r="Z8" s="35" t="s">
        <v>65</v>
      </c>
      <c r="AA8" s="36"/>
      <c r="AB8" s="36"/>
      <c r="AC8" s="36"/>
      <c r="AD8" s="36"/>
      <c r="AE8" s="36"/>
      <c r="AF8" s="37"/>
      <c r="AG8" s="362"/>
      <c r="AH8" s="363"/>
      <c r="AI8" s="363"/>
      <c r="AJ8" s="363"/>
      <c r="AK8" s="363"/>
      <c r="AL8" s="363"/>
      <c r="AM8" s="364"/>
    </row>
    <row r="9" spans="1:46" s="25" customFormat="1" ht="20.25" customHeight="1">
      <c r="A9" s="379"/>
      <c r="B9" s="35" t="s">
        <v>42</v>
      </c>
      <c r="C9" s="199"/>
      <c r="D9" s="199"/>
      <c r="E9" s="36"/>
      <c r="F9" s="36"/>
      <c r="G9" s="36"/>
      <c r="H9" s="36"/>
      <c r="I9" s="36"/>
      <c r="J9" s="36"/>
      <c r="K9" s="36"/>
      <c r="L9" s="362"/>
      <c r="M9" s="363"/>
      <c r="N9" s="363"/>
      <c r="O9" s="363"/>
      <c r="P9" s="363"/>
      <c r="Q9" s="363"/>
      <c r="R9" s="363"/>
      <c r="S9" s="363"/>
      <c r="T9" s="363"/>
      <c r="U9" s="363"/>
      <c r="V9" s="363"/>
      <c r="W9" s="363"/>
      <c r="X9" s="363"/>
      <c r="Y9" s="363"/>
      <c r="Z9" s="363"/>
      <c r="AA9" s="363"/>
      <c r="AB9" s="363"/>
      <c r="AC9" s="363"/>
      <c r="AD9" s="363"/>
      <c r="AE9" s="363"/>
      <c r="AF9" s="363"/>
      <c r="AG9" s="363"/>
      <c r="AH9" s="363"/>
      <c r="AI9" s="363"/>
      <c r="AJ9" s="363"/>
      <c r="AK9" s="363"/>
      <c r="AL9" s="363"/>
      <c r="AM9" s="364"/>
    </row>
    <row r="10" spans="1:46" s="25" customFormat="1" ht="4.8" customHeight="1">
      <c r="A10" s="370"/>
      <c r="B10" s="370"/>
      <c r="C10" s="370"/>
      <c r="D10" s="370"/>
      <c r="E10" s="370"/>
      <c r="F10" s="370"/>
      <c r="G10" s="370"/>
      <c r="H10" s="370"/>
      <c r="I10" s="163"/>
      <c r="J10" s="12"/>
      <c r="K10" s="32"/>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row>
    <row r="11" spans="1:46" s="25" customFormat="1" ht="4.8" customHeight="1">
      <c r="A11" s="370"/>
      <c r="B11" s="370"/>
      <c r="C11" s="370"/>
      <c r="D11" s="370"/>
      <c r="E11" s="370"/>
      <c r="F11" s="370"/>
      <c r="G11" s="370"/>
      <c r="H11" s="370"/>
      <c r="I11" s="164"/>
      <c r="J11" s="166"/>
      <c r="K11" s="3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row>
    <row r="12" spans="1:46" s="25" customFormat="1" ht="5.25" customHeight="1">
      <c r="A12" s="16"/>
      <c r="B12" s="16"/>
      <c r="C12" s="16"/>
      <c r="D12" s="16"/>
      <c r="E12" s="16"/>
      <c r="F12" s="16"/>
      <c r="G12" s="16"/>
      <c r="H12" s="16"/>
      <c r="I12" s="164"/>
      <c r="J12" s="165"/>
      <c r="K12" s="3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row>
    <row r="13" spans="1:46" s="25" customFormat="1" ht="20.25" customHeight="1">
      <c r="A13" s="39"/>
      <c r="B13" s="19"/>
      <c r="C13" s="17"/>
      <c r="D13" s="17"/>
      <c r="E13" s="17"/>
      <c r="F13" s="17"/>
      <c r="G13" s="17"/>
      <c r="H13" s="17"/>
      <c r="I13" s="40"/>
      <c r="J13" s="15"/>
      <c r="K13" s="28"/>
      <c r="L13" s="27"/>
      <c r="M13" s="27"/>
      <c r="N13" s="27"/>
      <c r="O13" s="27"/>
      <c r="P13" s="27"/>
      <c r="Q13" s="27"/>
      <c r="R13" s="27"/>
      <c r="S13" s="27"/>
      <c r="T13" s="27"/>
      <c r="U13" s="27"/>
      <c r="V13" s="27"/>
      <c r="W13" s="383" t="s">
        <v>78</v>
      </c>
      <c r="X13" s="368"/>
      <c r="Y13" s="368"/>
      <c r="Z13" s="369"/>
      <c r="AA13" s="374" t="str">
        <f>IF(L5="","",VLOOKUP(L5,$A$47:$B$47,2,0))</f>
        <v/>
      </c>
      <c r="AB13" s="375"/>
      <c r="AC13" s="375"/>
      <c r="AD13" s="368" t="s">
        <v>62</v>
      </c>
      <c r="AE13" s="369"/>
      <c r="AF13" s="383" t="s">
        <v>47</v>
      </c>
      <c r="AG13" s="368"/>
      <c r="AH13" s="369"/>
      <c r="AI13" s="372">
        <f>ROUNDDOWN($F$45/1000,0)</f>
        <v>0</v>
      </c>
      <c r="AJ13" s="373"/>
      <c r="AK13" s="373"/>
      <c r="AL13" s="368" t="s">
        <v>62</v>
      </c>
      <c r="AM13" s="369"/>
    </row>
    <row r="14" spans="1:46" s="25" customFormat="1" ht="20.25" customHeight="1">
      <c r="A14" s="41" t="s">
        <v>44</v>
      </c>
      <c r="B14" s="198"/>
      <c r="C14" s="13"/>
      <c r="D14" s="13"/>
      <c r="E14" s="13"/>
      <c r="F14" s="13"/>
      <c r="G14" s="13"/>
      <c r="H14" s="380"/>
      <c r="I14" s="381"/>
      <c r="J14" s="382"/>
      <c r="K14" s="414" t="s">
        <v>114</v>
      </c>
      <c r="L14" s="415"/>
      <c r="M14" s="415"/>
      <c r="N14" s="415"/>
      <c r="O14" s="415"/>
      <c r="P14" s="415"/>
      <c r="Q14" s="415"/>
      <c r="R14" s="415"/>
      <c r="S14" s="415"/>
      <c r="T14" s="415"/>
      <c r="U14" s="415"/>
      <c r="V14" s="415"/>
      <c r="W14" s="415"/>
      <c r="X14" s="415"/>
      <c r="Y14" s="415"/>
      <c r="Z14" s="415"/>
      <c r="AA14" s="415"/>
      <c r="AB14" s="415"/>
      <c r="AC14" s="415"/>
      <c r="AD14" s="415"/>
      <c r="AE14" s="415"/>
      <c r="AF14" s="42" t="s">
        <v>76</v>
      </c>
      <c r="AG14" s="43"/>
      <c r="AH14" s="43"/>
      <c r="AI14" s="14"/>
      <c r="AJ14" s="14"/>
      <c r="AK14" s="199"/>
      <c r="AL14" s="13"/>
      <c r="AM14" s="44"/>
    </row>
    <row r="15" spans="1:46" s="25" customFormat="1" ht="24" customHeight="1">
      <c r="A15" s="45"/>
      <c r="B15" s="9"/>
      <c r="C15" s="416" t="s">
        <v>190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c r="AM15" s="417"/>
    </row>
    <row r="16" spans="1:46" s="25" customFormat="1" ht="24" customHeight="1">
      <c r="A16" s="46"/>
      <c r="B16" s="8"/>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c r="AM16" s="417"/>
    </row>
    <row r="17" spans="1:39" s="25" customFormat="1" ht="24" customHeight="1">
      <c r="A17" s="46"/>
      <c r="B17" s="8"/>
      <c r="C17" s="416"/>
      <c r="D17" s="416"/>
      <c r="E17" s="416"/>
      <c r="F17" s="416"/>
      <c r="G17" s="416"/>
      <c r="H17" s="416"/>
      <c r="I17" s="416"/>
      <c r="J17" s="416"/>
      <c r="K17" s="416"/>
      <c r="L17" s="416"/>
      <c r="M17" s="416"/>
      <c r="N17" s="416"/>
      <c r="O17" s="416"/>
      <c r="P17" s="416"/>
      <c r="Q17" s="416"/>
      <c r="R17" s="416"/>
      <c r="S17" s="416"/>
      <c r="T17" s="416"/>
      <c r="U17" s="416"/>
      <c r="V17" s="416"/>
      <c r="W17" s="416"/>
      <c r="X17" s="416"/>
      <c r="Y17" s="416"/>
      <c r="Z17" s="416"/>
      <c r="AA17" s="416"/>
      <c r="AB17" s="416"/>
      <c r="AC17" s="416"/>
      <c r="AD17" s="416"/>
      <c r="AE17" s="416"/>
      <c r="AF17" s="416"/>
      <c r="AG17" s="416"/>
      <c r="AH17" s="416"/>
      <c r="AI17" s="416"/>
      <c r="AJ17" s="416"/>
      <c r="AK17" s="416"/>
      <c r="AL17" s="416"/>
      <c r="AM17" s="417"/>
    </row>
    <row r="18" spans="1:39" s="25" customFormat="1" ht="24" customHeight="1">
      <c r="A18" s="46"/>
      <c r="B18" s="8"/>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7"/>
    </row>
    <row r="19" spans="1:39" s="25" customFormat="1" ht="24" customHeight="1">
      <c r="A19" s="46"/>
      <c r="B19" s="8"/>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7"/>
    </row>
    <row r="20" spans="1:39" s="25" customFormat="1" ht="24" customHeight="1">
      <c r="A20" s="46"/>
      <c r="B20" s="8"/>
      <c r="C20" s="416"/>
      <c r="D20" s="416"/>
      <c r="E20" s="416"/>
      <c r="F20" s="416"/>
      <c r="G20" s="416"/>
      <c r="H20" s="416"/>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16"/>
      <c r="AL20" s="416"/>
      <c r="AM20" s="417"/>
    </row>
    <row r="21" spans="1:39" s="25" customFormat="1" ht="24" customHeight="1">
      <c r="A21" s="46"/>
      <c r="B21" s="8"/>
      <c r="C21" s="416"/>
      <c r="D21" s="416"/>
      <c r="E21" s="416"/>
      <c r="F21" s="416"/>
      <c r="G21" s="416"/>
      <c r="H21" s="416"/>
      <c r="I21" s="416"/>
      <c r="J21" s="416"/>
      <c r="K21" s="416"/>
      <c r="L21" s="416"/>
      <c r="M21" s="416"/>
      <c r="N21" s="416"/>
      <c r="O21" s="416"/>
      <c r="P21" s="416"/>
      <c r="Q21" s="416"/>
      <c r="R21" s="416"/>
      <c r="S21" s="416"/>
      <c r="T21" s="416"/>
      <c r="U21" s="416"/>
      <c r="V21" s="416"/>
      <c r="W21" s="416"/>
      <c r="X21" s="416"/>
      <c r="Y21" s="416"/>
      <c r="Z21" s="416"/>
      <c r="AA21" s="416"/>
      <c r="AB21" s="416"/>
      <c r="AC21" s="416"/>
      <c r="AD21" s="416"/>
      <c r="AE21" s="416"/>
      <c r="AF21" s="416"/>
      <c r="AG21" s="416"/>
      <c r="AH21" s="416"/>
      <c r="AI21" s="416"/>
      <c r="AJ21" s="416"/>
      <c r="AK21" s="416"/>
      <c r="AL21" s="416"/>
      <c r="AM21" s="417"/>
    </row>
    <row r="22" spans="1:39" s="25" customFormat="1" ht="24" customHeight="1">
      <c r="A22" s="47"/>
      <c r="B22" s="10"/>
      <c r="C22" s="418"/>
      <c r="D22" s="418"/>
      <c r="E22" s="418"/>
      <c r="F22" s="418"/>
      <c r="G22" s="418"/>
      <c r="H22" s="418"/>
      <c r="I22" s="418"/>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L22" s="418"/>
      <c r="AM22" s="419"/>
    </row>
    <row r="23" spans="1:39" s="25" customFormat="1" ht="18.75" customHeight="1">
      <c r="A23" s="355" t="s">
        <v>143</v>
      </c>
      <c r="B23" s="356"/>
      <c r="C23" s="356"/>
      <c r="D23" s="356"/>
      <c r="E23" s="356"/>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0"/>
      <c r="AM23" s="201"/>
    </row>
    <row r="24" spans="1:39" ht="18" customHeight="1">
      <c r="A24" s="355" t="s">
        <v>45</v>
      </c>
      <c r="B24" s="356"/>
      <c r="C24" s="356"/>
      <c r="D24" s="356"/>
      <c r="E24" s="361"/>
      <c r="F24" s="355" t="s">
        <v>48</v>
      </c>
      <c r="G24" s="356"/>
      <c r="H24" s="356"/>
      <c r="I24" s="356"/>
      <c r="J24" s="356"/>
      <c r="K24" s="360" t="s">
        <v>46</v>
      </c>
      <c r="L24" s="360"/>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0"/>
      <c r="AL24" s="360"/>
      <c r="AM24" s="360"/>
    </row>
    <row r="25" spans="1:39" ht="9.75" customHeight="1">
      <c r="A25" s="350"/>
      <c r="B25" s="350"/>
      <c r="C25" s="350"/>
      <c r="D25" s="350"/>
      <c r="E25" s="350"/>
      <c r="F25" s="351"/>
      <c r="G25" s="351"/>
      <c r="H25" s="351"/>
      <c r="I25" s="351"/>
      <c r="J25" s="351"/>
      <c r="K25" s="352"/>
      <c r="L25" s="352"/>
      <c r="M25" s="352"/>
      <c r="N25" s="352"/>
      <c r="O25" s="352"/>
      <c r="P25" s="352"/>
      <c r="Q25" s="352"/>
      <c r="R25" s="352"/>
      <c r="S25" s="352"/>
      <c r="T25" s="352"/>
      <c r="U25" s="352"/>
      <c r="V25" s="352"/>
      <c r="W25" s="352"/>
      <c r="X25" s="352"/>
      <c r="Y25" s="352"/>
      <c r="Z25" s="352"/>
      <c r="AA25" s="352"/>
      <c r="AB25" s="352"/>
      <c r="AC25" s="352"/>
      <c r="AD25" s="352"/>
      <c r="AE25" s="352"/>
      <c r="AF25" s="352"/>
      <c r="AG25" s="352"/>
      <c r="AH25" s="352"/>
      <c r="AI25" s="352"/>
      <c r="AJ25" s="352"/>
      <c r="AK25" s="352"/>
      <c r="AL25" s="352"/>
      <c r="AM25" s="352"/>
    </row>
    <row r="26" spans="1:39" ht="9.75" customHeight="1">
      <c r="A26" s="350"/>
      <c r="B26" s="350"/>
      <c r="C26" s="350"/>
      <c r="D26" s="350"/>
      <c r="E26" s="350"/>
      <c r="F26" s="351"/>
      <c r="G26" s="351"/>
      <c r="H26" s="351"/>
      <c r="I26" s="351"/>
      <c r="J26" s="351"/>
      <c r="K26" s="352"/>
      <c r="L26" s="352"/>
      <c r="M26" s="352"/>
      <c r="N26" s="352"/>
      <c r="O26" s="352"/>
      <c r="P26" s="352"/>
      <c r="Q26" s="352"/>
      <c r="R26" s="352"/>
      <c r="S26" s="352"/>
      <c r="T26" s="352"/>
      <c r="U26" s="352"/>
      <c r="V26" s="352"/>
      <c r="W26" s="352"/>
      <c r="X26" s="352"/>
      <c r="Y26" s="352"/>
      <c r="Z26" s="352"/>
      <c r="AA26" s="352"/>
      <c r="AB26" s="352"/>
      <c r="AC26" s="352"/>
      <c r="AD26" s="352"/>
      <c r="AE26" s="352"/>
      <c r="AF26" s="352"/>
      <c r="AG26" s="352"/>
      <c r="AH26" s="352"/>
      <c r="AI26" s="352"/>
      <c r="AJ26" s="352"/>
      <c r="AK26" s="352"/>
      <c r="AL26" s="352"/>
      <c r="AM26" s="352"/>
    </row>
    <row r="27" spans="1:39" ht="9.75" customHeight="1">
      <c r="A27" s="350"/>
      <c r="B27" s="350"/>
      <c r="C27" s="350"/>
      <c r="D27" s="350"/>
      <c r="E27" s="350"/>
      <c r="F27" s="351"/>
      <c r="G27" s="351"/>
      <c r="H27" s="351"/>
      <c r="I27" s="351"/>
      <c r="J27" s="351"/>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2"/>
      <c r="AM27" s="352"/>
    </row>
    <row r="28" spans="1:39" ht="9.75" customHeight="1">
      <c r="A28" s="350"/>
      <c r="B28" s="350"/>
      <c r="C28" s="350"/>
      <c r="D28" s="350"/>
      <c r="E28" s="350"/>
      <c r="F28" s="351"/>
      <c r="G28" s="351"/>
      <c r="H28" s="351"/>
      <c r="I28" s="351"/>
      <c r="J28" s="351"/>
      <c r="K28" s="352"/>
      <c r="L28" s="352"/>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2"/>
      <c r="AL28" s="352"/>
      <c r="AM28" s="352"/>
    </row>
    <row r="29" spans="1:39" ht="9.75" customHeight="1">
      <c r="A29" s="350"/>
      <c r="B29" s="350"/>
      <c r="C29" s="350"/>
      <c r="D29" s="350"/>
      <c r="E29" s="350"/>
      <c r="F29" s="351"/>
      <c r="G29" s="351"/>
      <c r="H29" s="351"/>
      <c r="I29" s="351"/>
      <c r="J29" s="351"/>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2"/>
      <c r="AM29" s="352"/>
    </row>
    <row r="30" spans="1:39" ht="9.75" customHeight="1">
      <c r="A30" s="350"/>
      <c r="B30" s="350"/>
      <c r="C30" s="350"/>
      <c r="D30" s="350"/>
      <c r="E30" s="350"/>
      <c r="F30" s="351"/>
      <c r="G30" s="351"/>
      <c r="H30" s="351"/>
      <c r="I30" s="351"/>
      <c r="J30" s="351"/>
      <c r="K30" s="352"/>
      <c r="L30" s="352"/>
      <c r="M30" s="35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52"/>
      <c r="AL30" s="352"/>
      <c r="AM30" s="352"/>
    </row>
    <row r="31" spans="1:39" ht="9.75" customHeight="1">
      <c r="A31" s="350"/>
      <c r="B31" s="350"/>
      <c r="C31" s="350"/>
      <c r="D31" s="350"/>
      <c r="E31" s="350"/>
      <c r="F31" s="351"/>
      <c r="G31" s="351"/>
      <c r="H31" s="351"/>
      <c r="I31" s="351"/>
      <c r="J31" s="351"/>
      <c r="K31" s="352"/>
      <c r="L31" s="352"/>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52"/>
      <c r="AL31" s="352"/>
      <c r="AM31" s="352"/>
    </row>
    <row r="32" spans="1:39" ht="9.75" customHeight="1">
      <c r="A32" s="350"/>
      <c r="B32" s="350"/>
      <c r="C32" s="350"/>
      <c r="D32" s="350"/>
      <c r="E32" s="350"/>
      <c r="F32" s="351"/>
      <c r="G32" s="351"/>
      <c r="H32" s="351"/>
      <c r="I32" s="351"/>
      <c r="J32" s="351"/>
      <c r="K32" s="352"/>
      <c r="L32" s="352"/>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352"/>
      <c r="AJ32" s="352"/>
      <c r="AK32" s="352"/>
      <c r="AL32" s="352"/>
      <c r="AM32" s="352"/>
    </row>
    <row r="33" spans="1:39" ht="9.75" customHeight="1">
      <c r="A33" s="350"/>
      <c r="B33" s="350"/>
      <c r="C33" s="350"/>
      <c r="D33" s="350"/>
      <c r="E33" s="350"/>
      <c r="F33" s="351"/>
      <c r="G33" s="351"/>
      <c r="H33" s="351"/>
      <c r="I33" s="351"/>
      <c r="J33" s="351"/>
      <c r="K33" s="352"/>
      <c r="L33" s="352"/>
      <c r="M33" s="352"/>
      <c r="N33" s="352"/>
      <c r="O33" s="352"/>
      <c r="P33" s="352"/>
      <c r="Q33" s="352"/>
      <c r="R33" s="352"/>
      <c r="S33" s="352"/>
      <c r="T33" s="352"/>
      <c r="U33" s="352"/>
      <c r="V33" s="352"/>
      <c r="W33" s="352"/>
      <c r="X33" s="352"/>
      <c r="Y33" s="352"/>
      <c r="Z33" s="352"/>
      <c r="AA33" s="352"/>
      <c r="AB33" s="352"/>
      <c r="AC33" s="352"/>
      <c r="AD33" s="352"/>
      <c r="AE33" s="352"/>
      <c r="AF33" s="352"/>
      <c r="AG33" s="352"/>
      <c r="AH33" s="352"/>
      <c r="AI33" s="352"/>
      <c r="AJ33" s="352"/>
      <c r="AK33" s="352"/>
      <c r="AL33" s="352"/>
      <c r="AM33" s="352"/>
    </row>
    <row r="34" spans="1:39" ht="9.75" customHeight="1">
      <c r="A34" s="350"/>
      <c r="B34" s="350"/>
      <c r="C34" s="350"/>
      <c r="D34" s="350"/>
      <c r="E34" s="350"/>
      <c r="F34" s="351"/>
      <c r="G34" s="351"/>
      <c r="H34" s="351"/>
      <c r="I34" s="351"/>
      <c r="J34" s="351"/>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2"/>
      <c r="AI34" s="352"/>
      <c r="AJ34" s="352"/>
      <c r="AK34" s="352"/>
      <c r="AL34" s="352"/>
      <c r="AM34" s="352"/>
    </row>
    <row r="35" spans="1:39" ht="9.75" customHeight="1">
      <c r="A35" s="350"/>
      <c r="B35" s="350"/>
      <c r="C35" s="350"/>
      <c r="D35" s="350"/>
      <c r="E35" s="350"/>
      <c r="F35" s="351"/>
      <c r="G35" s="351"/>
      <c r="H35" s="351"/>
      <c r="I35" s="351"/>
      <c r="J35" s="351"/>
      <c r="K35" s="352"/>
      <c r="L35" s="352"/>
      <c r="M35" s="352"/>
      <c r="N35" s="352"/>
      <c r="O35" s="352"/>
      <c r="P35" s="352"/>
      <c r="Q35" s="352"/>
      <c r="R35" s="352"/>
      <c r="S35" s="352"/>
      <c r="T35" s="352"/>
      <c r="U35" s="352"/>
      <c r="V35" s="352"/>
      <c r="W35" s="352"/>
      <c r="X35" s="352"/>
      <c r="Y35" s="352"/>
      <c r="Z35" s="352"/>
      <c r="AA35" s="352"/>
      <c r="AB35" s="352"/>
      <c r="AC35" s="352"/>
      <c r="AD35" s="352"/>
      <c r="AE35" s="352"/>
      <c r="AF35" s="352"/>
      <c r="AG35" s="352"/>
      <c r="AH35" s="352"/>
      <c r="AI35" s="352"/>
      <c r="AJ35" s="352"/>
      <c r="AK35" s="352"/>
      <c r="AL35" s="352"/>
      <c r="AM35" s="352"/>
    </row>
    <row r="36" spans="1:39" ht="9.75" customHeight="1">
      <c r="A36" s="350"/>
      <c r="B36" s="350"/>
      <c r="C36" s="350"/>
      <c r="D36" s="350"/>
      <c r="E36" s="350"/>
      <c r="F36" s="351"/>
      <c r="G36" s="351"/>
      <c r="H36" s="351"/>
      <c r="I36" s="351"/>
      <c r="J36" s="351"/>
      <c r="K36" s="352"/>
      <c r="L36" s="352"/>
      <c r="M36" s="352"/>
      <c r="N36" s="352"/>
      <c r="O36" s="352"/>
      <c r="P36" s="352"/>
      <c r="Q36" s="352"/>
      <c r="R36" s="352"/>
      <c r="S36" s="352"/>
      <c r="T36" s="352"/>
      <c r="U36" s="352"/>
      <c r="V36" s="352"/>
      <c r="W36" s="352"/>
      <c r="X36" s="352"/>
      <c r="Y36" s="352"/>
      <c r="Z36" s="352"/>
      <c r="AA36" s="352"/>
      <c r="AB36" s="352"/>
      <c r="AC36" s="352"/>
      <c r="AD36" s="352"/>
      <c r="AE36" s="352"/>
      <c r="AF36" s="352"/>
      <c r="AG36" s="352"/>
      <c r="AH36" s="352"/>
      <c r="AI36" s="352"/>
      <c r="AJ36" s="352"/>
      <c r="AK36" s="352"/>
      <c r="AL36" s="352"/>
      <c r="AM36" s="352"/>
    </row>
    <row r="37" spans="1:39" ht="9.75" customHeight="1">
      <c r="A37" s="350"/>
      <c r="B37" s="350"/>
      <c r="C37" s="350"/>
      <c r="D37" s="350"/>
      <c r="E37" s="350"/>
      <c r="F37" s="351"/>
      <c r="G37" s="351"/>
      <c r="H37" s="351"/>
      <c r="I37" s="351"/>
      <c r="J37" s="351"/>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2"/>
      <c r="AM37" s="352"/>
    </row>
    <row r="38" spans="1:39" ht="9.75" customHeight="1">
      <c r="A38" s="350"/>
      <c r="B38" s="350"/>
      <c r="C38" s="350"/>
      <c r="D38" s="350"/>
      <c r="E38" s="350"/>
      <c r="F38" s="351"/>
      <c r="G38" s="351"/>
      <c r="H38" s="351"/>
      <c r="I38" s="351"/>
      <c r="J38" s="351"/>
      <c r="K38" s="352"/>
      <c r="L38" s="352"/>
      <c r="M38" s="352"/>
      <c r="N38" s="352"/>
      <c r="O38" s="352"/>
      <c r="P38" s="352"/>
      <c r="Q38" s="352"/>
      <c r="R38" s="352"/>
      <c r="S38" s="352"/>
      <c r="T38" s="352"/>
      <c r="U38" s="352"/>
      <c r="V38" s="352"/>
      <c r="W38" s="352"/>
      <c r="X38" s="352"/>
      <c r="Y38" s="352"/>
      <c r="Z38" s="352"/>
      <c r="AA38" s="352"/>
      <c r="AB38" s="352"/>
      <c r="AC38" s="352"/>
      <c r="AD38" s="352"/>
      <c r="AE38" s="352"/>
      <c r="AF38" s="352"/>
      <c r="AG38" s="352"/>
      <c r="AH38" s="352"/>
      <c r="AI38" s="352"/>
      <c r="AJ38" s="352"/>
      <c r="AK38" s="352"/>
      <c r="AL38" s="352"/>
      <c r="AM38" s="352"/>
    </row>
    <row r="39" spans="1:39" ht="9.75" customHeight="1">
      <c r="A39" s="350"/>
      <c r="B39" s="350"/>
      <c r="C39" s="350"/>
      <c r="D39" s="350"/>
      <c r="E39" s="350"/>
      <c r="F39" s="351"/>
      <c r="G39" s="351"/>
      <c r="H39" s="351"/>
      <c r="I39" s="351"/>
      <c r="J39" s="351"/>
      <c r="K39" s="352"/>
      <c r="L39" s="352"/>
      <c r="M39" s="352"/>
      <c r="N39" s="352"/>
      <c r="O39" s="352"/>
      <c r="P39" s="352"/>
      <c r="Q39" s="352"/>
      <c r="R39" s="352"/>
      <c r="S39" s="352"/>
      <c r="T39" s="352"/>
      <c r="U39" s="352"/>
      <c r="V39" s="352"/>
      <c r="W39" s="352"/>
      <c r="X39" s="352"/>
      <c r="Y39" s="352"/>
      <c r="Z39" s="352"/>
      <c r="AA39" s="352"/>
      <c r="AB39" s="352"/>
      <c r="AC39" s="352"/>
      <c r="AD39" s="352"/>
      <c r="AE39" s="352"/>
      <c r="AF39" s="352"/>
      <c r="AG39" s="352"/>
      <c r="AH39" s="352"/>
      <c r="AI39" s="352"/>
      <c r="AJ39" s="352"/>
      <c r="AK39" s="352"/>
      <c r="AL39" s="352"/>
      <c r="AM39" s="352"/>
    </row>
    <row r="40" spans="1:39" ht="9.75" customHeight="1">
      <c r="A40" s="350"/>
      <c r="B40" s="350"/>
      <c r="C40" s="350"/>
      <c r="D40" s="350"/>
      <c r="E40" s="350"/>
      <c r="F40" s="351"/>
      <c r="G40" s="351"/>
      <c r="H40" s="351"/>
      <c r="I40" s="351"/>
      <c r="J40" s="351"/>
      <c r="K40" s="352"/>
      <c r="L40" s="352"/>
      <c r="M40" s="352"/>
      <c r="N40" s="352"/>
      <c r="O40" s="352"/>
      <c r="P40" s="352"/>
      <c r="Q40" s="352"/>
      <c r="R40" s="352"/>
      <c r="S40" s="352"/>
      <c r="T40" s="352"/>
      <c r="U40" s="352"/>
      <c r="V40" s="352"/>
      <c r="W40" s="352"/>
      <c r="X40" s="352"/>
      <c r="Y40" s="352"/>
      <c r="Z40" s="352"/>
      <c r="AA40" s="352"/>
      <c r="AB40" s="352"/>
      <c r="AC40" s="352"/>
      <c r="AD40" s="352"/>
      <c r="AE40" s="352"/>
      <c r="AF40" s="352"/>
      <c r="AG40" s="352"/>
      <c r="AH40" s="352"/>
      <c r="AI40" s="352"/>
      <c r="AJ40" s="352"/>
      <c r="AK40" s="352"/>
      <c r="AL40" s="352"/>
      <c r="AM40" s="352"/>
    </row>
    <row r="41" spans="1:39" ht="9.75" customHeight="1">
      <c r="A41" s="350"/>
      <c r="B41" s="350"/>
      <c r="C41" s="350"/>
      <c r="D41" s="350"/>
      <c r="E41" s="350"/>
      <c r="F41" s="351"/>
      <c r="G41" s="351"/>
      <c r="H41" s="351"/>
      <c r="I41" s="351"/>
      <c r="J41" s="351"/>
      <c r="K41" s="352"/>
      <c r="L41" s="352"/>
      <c r="M41" s="352"/>
      <c r="N41" s="352"/>
      <c r="O41" s="352"/>
      <c r="P41" s="352"/>
      <c r="Q41" s="352"/>
      <c r="R41" s="352"/>
      <c r="S41" s="352"/>
      <c r="T41" s="352"/>
      <c r="U41" s="352"/>
      <c r="V41" s="352"/>
      <c r="W41" s="352"/>
      <c r="X41" s="352"/>
      <c r="Y41" s="352"/>
      <c r="Z41" s="352"/>
      <c r="AA41" s="352"/>
      <c r="AB41" s="352"/>
      <c r="AC41" s="352"/>
      <c r="AD41" s="352"/>
      <c r="AE41" s="352"/>
      <c r="AF41" s="352"/>
      <c r="AG41" s="352"/>
      <c r="AH41" s="352"/>
      <c r="AI41" s="352"/>
      <c r="AJ41" s="352"/>
      <c r="AK41" s="352"/>
      <c r="AL41" s="352"/>
      <c r="AM41" s="352"/>
    </row>
    <row r="42" spans="1:39" ht="9.75" customHeight="1">
      <c r="A42" s="350"/>
      <c r="B42" s="350"/>
      <c r="C42" s="350"/>
      <c r="D42" s="350"/>
      <c r="E42" s="350"/>
      <c r="F42" s="351"/>
      <c r="G42" s="351"/>
      <c r="H42" s="351"/>
      <c r="I42" s="351"/>
      <c r="J42" s="351"/>
      <c r="K42" s="352"/>
      <c r="L42" s="352"/>
      <c r="M42" s="352"/>
      <c r="N42" s="352"/>
      <c r="O42" s="352"/>
      <c r="P42" s="352"/>
      <c r="Q42" s="352"/>
      <c r="R42" s="352"/>
      <c r="S42" s="352"/>
      <c r="T42" s="352"/>
      <c r="U42" s="352"/>
      <c r="V42" s="352"/>
      <c r="W42" s="352"/>
      <c r="X42" s="352"/>
      <c r="Y42" s="352"/>
      <c r="Z42" s="352"/>
      <c r="AA42" s="352"/>
      <c r="AB42" s="352"/>
      <c r="AC42" s="352"/>
      <c r="AD42" s="352"/>
      <c r="AE42" s="352"/>
      <c r="AF42" s="352"/>
      <c r="AG42" s="352"/>
      <c r="AH42" s="352"/>
      <c r="AI42" s="352"/>
      <c r="AJ42" s="352"/>
      <c r="AK42" s="352"/>
      <c r="AL42" s="352"/>
      <c r="AM42" s="352"/>
    </row>
    <row r="43" spans="1:39" ht="9.75" customHeight="1">
      <c r="A43" s="350"/>
      <c r="B43" s="350"/>
      <c r="C43" s="350"/>
      <c r="D43" s="350"/>
      <c r="E43" s="350"/>
      <c r="F43" s="351"/>
      <c r="G43" s="351"/>
      <c r="H43" s="351"/>
      <c r="I43" s="351"/>
      <c r="J43" s="351"/>
      <c r="K43" s="352"/>
      <c r="L43" s="352"/>
      <c r="M43" s="352"/>
      <c r="N43" s="352"/>
      <c r="O43" s="352"/>
      <c r="P43" s="352"/>
      <c r="Q43" s="352"/>
      <c r="R43" s="352"/>
      <c r="S43" s="352"/>
      <c r="T43" s="352"/>
      <c r="U43" s="352"/>
      <c r="V43" s="352"/>
      <c r="W43" s="352"/>
      <c r="X43" s="352"/>
      <c r="Y43" s="352"/>
      <c r="Z43" s="352"/>
      <c r="AA43" s="352"/>
      <c r="AB43" s="352"/>
      <c r="AC43" s="352"/>
      <c r="AD43" s="352"/>
      <c r="AE43" s="352"/>
      <c r="AF43" s="352"/>
      <c r="AG43" s="352"/>
      <c r="AH43" s="352"/>
      <c r="AI43" s="352"/>
      <c r="AJ43" s="352"/>
      <c r="AK43" s="352"/>
      <c r="AL43" s="352"/>
      <c r="AM43" s="352"/>
    </row>
    <row r="44" spans="1:39" ht="9.75" customHeight="1" thickBot="1">
      <c r="A44" s="401"/>
      <c r="B44" s="402"/>
      <c r="C44" s="402"/>
      <c r="D44" s="402"/>
      <c r="E44" s="403"/>
      <c r="F44" s="357"/>
      <c r="G44" s="358"/>
      <c r="H44" s="358"/>
      <c r="I44" s="358"/>
      <c r="J44" s="359"/>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4"/>
    </row>
    <row r="45" spans="1:39" ht="22.5" customHeight="1" thickTop="1">
      <c r="A45" s="396" t="s">
        <v>87</v>
      </c>
      <c r="B45" s="397"/>
      <c r="C45" s="397"/>
      <c r="D45" s="397"/>
      <c r="E45" s="397"/>
      <c r="F45" s="398">
        <f>SUM(F25:J44)</f>
        <v>0</v>
      </c>
      <c r="G45" s="399"/>
      <c r="H45" s="399"/>
      <c r="I45" s="399"/>
      <c r="J45" s="400"/>
      <c r="K45" s="353"/>
      <c r="L45" s="353"/>
      <c r="M45" s="353"/>
      <c r="N45" s="353"/>
      <c r="O45" s="353"/>
      <c r="P45" s="353"/>
      <c r="Q45" s="353"/>
      <c r="R45" s="353"/>
      <c r="S45" s="353"/>
      <c r="T45" s="353"/>
      <c r="U45" s="353"/>
      <c r="V45" s="353"/>
      <c r="W45" s="353"/>
      <c r="X45" s="353"/>
      <c r="Y45" s="353"/>
      <c r="Z45" s="353"/>
      <c r="AA45" s="353"/>
      <c r="AB45" s="353"/>
      <c r="AC45" s="353"/>
      <c r="AD45" s="353"/>
      <c r="AE45" s="353"/>
      <c r="AF45" s="353"/>
      <c r="AG45" s="353"/>
      <c r="AH45" s="353"/>
      <c r="AI45" s="353"/>
      <c r="AJ45" s="353"/>
      <c r="AK45" s="353"/>
      <c r="AL45" s="353"/>
      <c r="AM45" s="353"/>
    </row>
    <row r="46" spans="1:39" ht="1.8" customHeight="1">
      <c r="A46" s="173"/>
      <c r="B46" s="143"/>
      <c r="C46" s="144"/>
      <c r="D46" s="11"/>
      <c r="E46" s="145"/>
      <c r="F46" s="11"/>
      <c r="G46" s="11"/>
      <c r="H46" s="11"/>
      <c r="I46" s="11"/>
      <c r="J46" s="146"/>
      <c r="K46" s="146"/>
      <c r="L46" s="146"/>
      <c r="M46" s="146"/>
      <c r="N46" s="146"/>
      <c r="O46" s="143"/>
      <c r="P46" s="147"/>
      <c r="Q46" s="142"/>
      <c r="R46" s="142"/>
      <c r="S46" s="146"/>
      <c r="T46" s="7"/>
      <c r="U46" s="146"/>
      <c r="V46" s="146"/>
      <c r="W46" s="146"/>
      <c r="X46" s="146"/>
      <c r="Y46" s="11"/>
      <c r="Z46" s="11"/>
      <c r="AA46" s="11"/>
      <c r="AB46" s="143"/>
      <c r="AC46" s="144"/>
      <c r="AD46" s="146"/>
      <c r="AE46" s="146"/>
      <c r="AF46" s="146"/>
      <c r="AG46" s="146"/>
      <c r="AH46" s="146"/>
      <c r="AI46" s="148"/>
      <c r="AJ46" s="148"/>
      <c r="AK46" s="148"/>
      <c r="AL46" s="148"/>
      <c r="AM46" s="174"/>
    </row>
    <row r="47" spans="1:39" ht="3.75" hidden="1" customHeight="1">
      <c r="A47" s="175"/>
      <c r="B47" s="48"/>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50"/>
      <c r="AL47" s="50"/>
      <c r="AM47" s="176"/>
    </row>
    <row r="48" spans="1:39">
      <c r="A48" s="142"/>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row>
    <row r="49" spans="1:39">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row>
    <row r="50" spans="1:39">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row>
    <row r="51" spans="1:39">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row>
    <row r="52" spans="1:39">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row>
    <row r="53" spans="1:39">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row>
    <row r="54" spans="1:39">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row>
    <row r="55" spans="1:39">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row>
    <row r="56" spans="1:39">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row>
    <row r="57" spans="1:39">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row>
    <row r="58" spans="1:39">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row>
    <row r="59" spans="1:39">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row>
    <row r="73" spans="1:7" s="128" customFormat="1" ht="5.4" hidden="1">
      <c r="B73" s="128" t="s">
        <v>119</v>
      </c>
      <c r="C73" s="128" t="s">
        <v>120</v>
      </c>
      <c r="D73" s="128" t="s">
        <v>121</v>
      </c>
      <c r="E73" s="128" t="s">
        <v>122</v>
      </c>
    </row>
    <row r="74" spans="1:7" s="128" customFormat="1" ht="5.4" hidden="1">
      <c r="A74" s="128" t="s">
        <v>123</v>
      </c>
      <c r="B74" s="129">
        <v>537</v>
      </c>
      <c r="C74" s="129">
        <v>268</v>
      </c>
      <c r="D74" s="129">
        <v>537</v>
      </c>
      <c r="E74" s="129">
        <v>268</v>
      </c>
      <c r="F74" s="128" t="s">
        <v>124</v>
      </c>
      <c r="G74" s="129"/>
    </row>
    <row r="75" spans="1:7" s="128" customFormat="1" ht="5.4" hidden="1">
      <c r="A75" s="128" t="s">
        <v>125</v>
      </c>
      <c r="B75" s="129">
        <v>684</v>
      </c>
      <c r="C75" s="129">
        <v>342</v>
      </c>
      <c r="D75" s="129">
        <v>684</v>
      </c>
      <c r="E75" s="129">
        <v>342</v>
      </c>
      <c r="F75" s="128" t="s">
        <v>124</v>
      </c>
      <c r="G75" s="129"/>
    </row>
    <row r="76" spans="1:7" s="128" customFormat="1" ht="5.4" hidden="1">
      <c r="A76" s="128" t="s">
        <v>126</v>
      </c>
      <c r="B76" s="129">
        <v>889</v>
      </c>
      <c r="C76" s="129">
        <v>445</v>
      </c>
      <c r="D76" s="129">
        <v>889</v>
      </c>
      <c r="E76" s="129">
        <v>445</v>
      </c>
      <c r="F76" s="128" t="s">
        <v>124</v>
      </c>
      <c r="G76" s="129"/>
    </row>
    <row r="77" spans="1:7" s="128" customFormat="1" ht="5.4" hidden="1">
      <c r="A77" s="128" t="s">
        <v>127</v>
      </c>
      <c r="B77" s="129">
        <v>231</v>
      </c>
      <c r="C77" s="129">
        <v>115</v>
      </c>
      <c r="D77" s="129">
        <v>231</v>
      </c>
      <c r="E77" s="129">
        <v>115</v>
      </c>
      <c r="F77" s="128" t="s">
        <v>124</v>
      </c>
      <c r="G77" s="129"/>
    </row>
    <row r="78" spans="1:7" s="128" customFormat="1" ht="5.4" hidden="1">
      <c r="A78" s="128" t="s">
        <v>19</v>
      </c>
      <c r="B78" s="129">
        <v>226</v>
      </c>
      <c r="C78" s="129">
        <v>113</v>
      </c>
      <c r="D78" s="129">
        <v>226</v>
      </c>
      <c r="E78" s="129">
        <v>113</v>
      </c>
      <c r="F78" s="128" t="s">
        <v>124</v>
      </c>
      <c r="G78" s="129"/>
    </row>
    <row r="79" spans="1:7" s="128" customFormat="1" ht="5.4" hidden="1">
      <c r="A79" s="128" t="s">
        <v>128</v>
      </c>
      <c r="B79" s="129">
        <v>564</v>
      </c>
      <c r="C79" s="129">
        <v>282</v>
      </c>
      <c r="D79" s="129">
        <v>564</v>
      </c>
      <c r="E79" s="129">
        <v>282</v>
      </c>
      <c r="F79" s="128" t="s">
        <v>124</v>
      </c>
      <c r="G79" s="129"/>
    </row>
    <row r="80" spans="1:7" s="128" customFormat="1" ht="5.4" hidden="1">
      <c r="A80" s="128" t="s">
        <v>129</v>
      </c>
      <c r="B80" s="129">
        <v>710</v>
      </c>
      <c r="C80" s="129">
        <v>355</v>
      </c>
      <c r="D80" s="129">
        <v>710</v>
      </c>
      <c r="E80" s="129">
        <v>355</v>
      </c>
      <c r="F80" s="128" t="s">
        <v>124</v>
      </c>
      <c r="G80" s="129"/>
    </row>
    <row r="81" spans="1:7" s="128" customFormat="1" ht="5.4" hidden="1">
      <c r="A81" s="128" t="s">
        <v>130</v>
      </c>
      <c r="B81" s="129">
        <v>1133</v>
      </c>
      <c r="C81" s="129">
        <v>567</v>
      </c>
      <c r="D81" s="129">
        <v>1133</v>
      </c>
      <c r="E81" s="129">
        <v>567</v>
      </c>
      <c r="F81" s="128" t="s">
        <v>124</v>
      </c>
      <c r="G81" s="129"/>
    </row>
    <row r="82" spans="1:7" s="128" customFormat="1" ht="5.4" hidden="1">
      <c r="A82" s="128" t="s">
        <v>50</v>
      </c>
      <c r="B82" s="129">
        <f t="shared" ref="B82:C83" si="0">D82*$AG$5</f>
        <v>0</v>
      </c>
      <c r="C82" s="129">
        <f t="shared" si="0"/>
        <v>0</v>
      </c>
      <c r="D82" s="129">
        <v>27</v>
      </c>
      <c r="E82" s="129">
        <v>13</v>
      </c>
      <c r="F82" s="128" t="s">
        <v>131</v>
      </c>
      <c r="G82" s="129"/>
    </row>
    <row r="83" spans="1:7" s="128" customFormat="1" ht="5.4" hidden="1">
      <c r="A83" s="128" t="s">
        <v>132</v>
      </c>
      <c r="B83" s="129">
        <f t="shared" si="0"/>
        <v>0</v>
      </c>
      <c r="C83" s="129">
        <f t="shared" si="0"/>
        <v>0</v>
      </c>
      <c r="D83" s="129">
        <v>27</v>
      </c>
      <c r="E83" s="129">
        <v>13</v>
      </c>
      <c r="F83" s="128" t="s">
        <v>131</v>
      </c>
      <c r="G83" s="129"/>
    </row>
    <row r="84" spans="1:7" s="128" customFormat="1" ht="5.4" hidden="1">
      <c r="A84" s="128" t="s">
        <v>20</v>
      </c>
      <c r="B84" s="129">
        <v>320</v>
      </c>
      <c r="C84" s="129">
        <v>160</v>
      </c>
      <c r="D84" s="129">
        <v>320</v>
      </c>
      <c r="E84" s="129">
        <v>160</v>
      </c>
      <c r="F84" s="128" t="s">
        <v>124</v>
      </c>
      <c r="G84" s="129"/>
    </row>
    <row r="85" spans="1:7" s="128" customFormat="1" ht="5.4" hidden="1">
      <c r="A85" s="128" t="s">
        <v>21</v>
      </c>
      <c r="B85" s="129">
        <v>339</v>
      </c>
      <c r="C85" s="129">
        <v>169</v>
      </c>
      <c r="D85" s="129">
        <v>339</v>
      </c>
      <c r="E85" s="129">
        <v>169</v>
      </c>
      <c r="F85" s="128" t="s">
        <v>124</v>
      </c>
      <c r="G85" s="129"/>
    </row>
    <row r="86" spans="1:7" s="128" customFormat="1" ht="5.4" hidden="1">
      <c r="A86" s="128" t="s">
        <v>22</v>
      </c>
      <c r="B86" s="129">
        <v>311</v>
      </c>
      <c r="C86" s="129">
        <v>156</v>
      </c>
      <c r="D86" s="129">
        <v>311</v>
      </c>
      <c r="E86" s="129">
        <v>156</v>
      </c>
      <c r="F86" s="128" t="s">
        <v>124</v>
      </c>
      <c r="G86" s="129"/>
    </row>
    <row r="87" spans="1:7" s="128" customFormat="1" ht="5.4" hidden="1">
      <c r="A87" s="128" t="s">
        <v>23</v>
      </c>
      <c r="B87" s="129">
        <v>137</v>
      </c>
      <c r="C87" s="129">
        <v>68</v>
      </c>
      <c r="D87" s="129">
        <v>137</v>
      </c>
      <c r="E87" s="129">
        <v>68</v>
      </c>
      <c r="F87" s="128" t="s">
        <v>124</v>
      </c>
      <c r="G87" s="129"/>
    </row>
    <row r="88" spans="1:7" s="128" customFormat="1" ht="5.4" hidden="1">
      <c r="A88" s="128" t="s">
        <v>24</v>
      </c>
      <c r="B88" s="129">
        <v>508</v>
      </c>
      <c r="C88" s="129">
        <v>254</v>
      </c>
      <c r="D88" s="129">
        <v>508</v>
      </c>
      <c r="E88" s="129">
        <v>254</v>
      </c>
      <c r="F88" s="128" t="s">
        <v>124</v>
      </c>
      <c r="G88" s="129"/>
    </row>
    <row r="89" spans="1:7" s="128" customFormat="1" ht="5.4" hidden="1">
      <c r="A89" s="128" t="s">
        <v>25</v>
      </c>
      <c r="B89" s="129">
        <v>204</v>
      </c>
      <c r="C89" s="129">
        <v>102</v>
      </c>
      <c r="D89" s="129">
        <v>204</v>
      </c>
      <c r="E89" s="129">
        <v>102</v>
      </c>
      <c r="F89" s="128" t="s">
        <v>124</v>
      </c>
      <c r="G89" s="129"/>
    </row>
    <row r="90" spans="1:7" s="128" customFormat="1" ht="5.4" hidden="1">
      <c r="A90" s="128" t="s">
        <v>26</v>
      </c>
      <c r="B90" s="129">
        <v>148</v>
      </c>
      <c r="C90" s="129">
        <v>74</v>
      </c>
      <c r="D90" s="129">
        <v>148</v>
      </c>
      <c r="E90" s="129">
        <v>74</v>
      </c>
      <c r="F90" s="128" t="s">
        <v>124</v>
      </c>
      <c r="G90" s="129"/>
    </row>
    <row r="91" spans="1:7" s="128" customFormat="1" ht="5.4" hidden="1">
      <c r="A91" s="128" t="s">
        <v>27</v>
      </c>
      <c r="B91" s="129"/>
      <c r="C91" s="129">
        <v>282</v>
      </c>
      <c r="D91" s="129"/>
      <c r="E91" s="129">
        <v>282</v>
      </c>
      <c r="F91" s="128" t="s">
        <v>124</v>
      </c>
      <c r="G91" s="129"/>
    </row>
    <row r="92" spans="1:7" s="128" customFormat="1" ht="5.4" hidden="1">
      <c r="A92" s="128" t="s">
        <v>133</v>
      </c>
      <c r="B92" s="129">
        <v>33</v>
      </c>
      <c r="C92" s="129">
        <v>16</v>
      </c>
      <c r="D92" s="129">
        <v>33</v>
      </c>
      <c r="E92" s="129">
        <v>16</v>
      </c>
      <c r="F92" s="128" t="s">
        <v>124</v>
      </c>
      <c r="G92" s="129"/>
    </row>
    <row r="93" spans="1:7" s="128" customFormat="1" ht="5.4" hidden="1">
      <c r="A93" s="128" t="s">
        <v>28</v>
      </c>
      <c r="B93" s="129">
        <v>475</v>
      </c>
      <c r="C93" s="129">
        <v>237</v>
      </c>
      <c r="D93" s="129">
        <v>475</v>
      </c>
      <c r="E93" s="129">
        <v>237</v>
      </c>
      <c r="F93" s="128" t="s">
        <v>124</v>
      </c>
      <c r="G93" s="129"/>
    </row>
    <row r="94" spans="1:7" s="128" customFormat="1" ht="5.4" hidden="1">
      <c r="A94" s="128" t="s">
        <v>29</v>
      </c>
      <c r="B94" s="129">
        <v>638</v>
      </c>
      <c r="C94" s="129">
        <v>319</v>
      </c>
      <c r="D94" s="129">
        <v>638</v>
      </c>
      <c r="E94" s="129">
        <v>319</v>
      </c>
      <c r="F94" s="128" t="s">
        <v>124</v>
      </c>
      <c r="G94" s="129"/>
    </row>
    <row r="95" spans="1:7" s="128" customFormat="1" ht="5.4" hidden="1">
      <c r="A95" s="128" t="s">
        <v>30</v>
      </c>
      <c r="B95" s="129">
        <f>D95*$AG$5</f>
        <v>0</v>
      </c>
      <c r="C95" s="129">
        <f>E95*$AG$5</f>
        <v>0</v>
      </c>
      <c r="D95" s="129">
        <v>38</v>
      </c>
      <c r="E95" s="129">
        <v>19</v>
      </c>
      <c r="F95" s="128" t="s">
        <v>131</v>
      </c>
      <c r="G95" s="129"/>
    </row>
    <row r="96" spans="1:7" s="128" customFormat="1" ht="5.4" hidden="1">
      <c r="A96" s="128" t="s">
        <v>31</v>
      </c>
      <c r="B96" s="129">
        <f>D96*$AG$5</f>
        <v>0</v>
      </c>
      <c r="C96" s="129">
        <f t="shared" ref="C96:C108" si="1">E96*$AG$5</f>
        <v>0</v>
      </c>
      <c r="D96" s="129">
        <v>40</v>
      </c>
      <c r="E96" s="129">
        <v>20</v>
      </c>
      <c r="F96" s="128" t="s">
        <v>131</v>
      </c>
      <c r="G96" s="129"/>
    </row>
    <row r="97" spans="1:7" s="128" customFormat="1" ht="5.4" hidden="1">
      <c r="A97" s="128" t="s">
        <v>32</v>
      </c>
      <c r="B97" s="129">
        <f t="shared" ref="B97:B108" si="2">D97*$AG$5</f>
        <v>0</v>
      </c>
      <c r="C97" s="129">
        <f t="shared" si="1"/>
        <v>0</v>
      </c>
      <c r="D97" s="129">
        <v>38</v>
      </c>
      <c r="E97" s="129">
        <v>19</v>
      </c>
      <c r="F97" s="128" t="s">
        <v>131</v>
      </c>
      <c r="G97" s="129"/>
    </row>
    <row r="98" spans="1:7" s="128" customFormat="1" ht="5.4" hidden="1">
      <c r="A98" s="128" t="s">
        <v>33</v>
      </c>
      <c r="B98" s="129">
        <f t="shared" si="2"/>
        <v>0</v>
      </c>
      <c r="C98" s="129">
        <f t="shared" si="1"/>
        <v>0</v>
      </c>
      <c r="D98" s="129">
        <v>48</v>
      </c>
      <c r="E98" s="129">
        <v>24</v>
      </c>
      <c r="F98" s="128" t="s">
        <v>131</v>
      </c>
      <c r="G98" s="129"/>
    </row>
    <row r="99" spans="1:7" s="128" customFormat="1" ht="5.4" hidden="1">
      <c r="A99" s="128" t="s">
        <v>34</v>
      </c>
      <c r="B99" s="129">
        <f t="shared" si="2"/>
        <v>0</v>
      </c>
      <c r="C99" s="129">
        <f t="shared" si="1"/>
        <v>0</v>
      </c>
      <c r="D99" s="129">
        <v>43</v>
      </c>
      <c r="E99" s="129">
        <v>21</v>
      </c>
      <c r="F99" s="128" t="s">
        <v>131</v>
      </c>
      <c r="G99" s="129"/>
    </row>
    <row r="100" spans="1:7" s="128" customFormat="1" ht="5.4" hidden="1">
      <c r="A100" s="128" t="s">
        <v>35</v>
      </c>
      <c r="B100" s="129">
        <f t="shared" si="2"/>
        <v>0</v>
      </c>
      <c r="C100" s="129">
        <f t="shared" si="1"/>
        <v>0</v>
      </c>
      <c r="D100" s="129">
        <v>36</v>
      </c>
      <c r="E100" s="129">
        <v>18</v>
      </c>
      <c r="F100" s="128" t="s">
        <v>131</v>
      </c>
      <c r="G100" s="129"/>
    </row>
    <row r="101" spans="1:7" s="128" customFormat="1" ht="5.4" hidden="1">
      <c r="A101" s="128" t="s">
        <v>134</v>
      </c>
      <c r="B101" s="129">
        <f t="shared" si="2"/>
        <v>0</v>
      </c>
      <c r="C101" s="129">
        <f t="shared" si="1"/>
        <v>0</v>
      </c>
      <c r="D101" s="129">
        <v>37</v>
      </c>
      <c r="E101" s="129">
        <v>19</v>
      </c>
      <c r="F101" s="128" t="s">
        <v>131</v>
      </c>
      <c r="G101" s="129"/>
    </row>
    <row r="102" spans="1:7" s="128" customFormat="1" ht="5.4" hidden="1">
      <c r="A102" s="128" t="s">
        <v>135</v>
      </c>
      <c r="B102" s="129">
        <f t="shared" si="2"/>
        <v>0</v>
      </c>
      <c r="C102" s="129">
        <f t="shared" si="1"/>
        <v>0</v>
      </c>
      <c r="D102" s="129">
        <v>35</v>
      </c>
      <c r="E102" s="129">
        <v>18</v>
      </c>
      <c r="F102" s="128" t="s">
        <v>131</v>
      </c>
      <c r="G102" s="129"/>
    </row>
    <row r="103" spans="1:7" s="128" customFormat="1" ht="5.4" hidden="1">
      <c r="A103" s="128" t="s">
        <v>136</v>
      </c>
      <c r="B103" s="129">
        <f t="shared" si="2"/>
        <v>0</v>
      </c>
      <c r="C103" s="129">
        <f t="shared" si="1"/>
        <v>0</v>
      </c>
      <c r="D103" s="129">
        <v>37</v>
      </c>
      <c r="E103" s="129">
        <v>19</v>
      </c>
      <c r="F103" s="128" t="s">
        <v>131</v>
      </c>
      <c r="G103" s="129"/>
    </row>
    <row r="104" spans="1:7" s="128" customFormat="1" ht="5.4" hidden="1">
      <c r="A104" s="128" t="s">
        <v>137</v>
      </c>
      <c r="B104" s="129">
        <f t="shared" si="2"/>
        <v>0</v>
      </c>
      <c r="C104" s="129">
        <f t="shared" si="1"/>
        <v>0</v>
      </c>
      <c r="D104" s="129">
        <v>35</v>
      </c>
      <c r="E104" s="129">
        <v>18</v>
      </c>
      <c r="F104" s="128" t="s">
        <v>131</v>
      </c>
      <c r="G104" s="129"/>
    </row>
    <row r="105" spans="1:7" s="128" customFormat="1" ht="5.4" hidden="1">
      <c r="A105" s="128" t="s">
        <v>138</v>
      </c>
      <c r="B105" s="129">
        <f t="shared" si="2"/>
        <v>0</v>
      </c>
      <c r="C105" s="129">
        <f t="shared" si="1"/>
        <v>0</v>
      </c>
      <c r="D105" s="129">
        <v>37</v>
      </c>
      <c r="E105" s="129">
        <v>19</v>
      </c>
      <c r="F105" s="128" t="s">
        <v>131</v>
      </c>
      <c r="G105" s="129"/>
    </row>
    <row r="106" spans="1:7" s="128" customFormat="1" ht="5.4" hidden="1">
      <c r="A106" s="128" t="s">
        <v>139</v>
      </c>
      <c r="B106" s="129">
        <f t="shared" si="2"/>
        <v>0</v>
      </c>
      <c r="C106" s="129">
        <f t="shared" si="1"/>
        <v>0</v>
      </c>
      <c r="D106" s="129">
        <v>35</v>
      </c>
      <c r="E106" s="129">
        <v>18</v>
      </c>
      <c r="F106" s="128" t="s">
        <v>131</v>
      </c>
      <c r="G106" s="129"/>
    </row>
    <row r="107" spans="1:7" s="128" customFormat="1" ht="5.4" hidden="1">
      <c r="A107" s="128" t="s">
        <v>140</v>
      </c>
      <c r="B107" s="129">
        <f t="shared" si="2"/>
        <v>0</v>
      </c>
      <c r="C107" s="129">
        <f t="shared" si="1"/>
        <v>0</v>
      </c>
      <c r="D107" s="129">
        <v>37</v>
      </c>
      <c r="E107" s="129">
        <v>19</v>
      </c>
      <c r="F107" s="128" t="s">
        <v>131</v>
      </c>
      <c r="G107" s="129"/>
    </row>
    <row r="108" spans="1:7" s="128" customFormat="1" ht="5.4" hidden="1">
      <c r="A108" s="128" t="s">
        <v>141</v>
      </c>
      <c r="B108" s="129">
        <f t="shared" si="2"/>
        <v>0</v>
      </c>
      <c r="C108" s="129">
        <f t="shared" si="1"/>
        <v>0</v>
      </c>
      <c r="D108" s="129">
        <v>35</v>
      </c>
      <c r="E108" s="129">
        <v>18</v>
      </c>
      <c r="F108" s="128" t="s">
        <v>131</v>
      </c>
      <c r="G108" s="129"/>
    </row>
    <row r="109" spans="1:7" s="128" customFormat="1" ht="5.4" hidden="1"/>
    <row r="110" spans="1:7" s="128" customFormat="1" ht="5.4" hidden="1">
      <c r="A110" s="128" t="s">
        <v>184</v>
      </c>
      <c r="B110" s="128" t="s">
        <v>142</v>
      </c>
    </row>
    <row r="111" spans="1:7" s="128" customFormat="1" ht="5.4" hidden="1">
      <c r="A111" s="128" t="s">
        <v>185</v>
      </c>
      <c r="B111" s="128">
        <v>0</v>
      </c>
      <c r="C111" s="128" t="b">
        <v>0</v>
      </c>
      <c r="D111" s="128" t="b">
        <v>0</v>
      </c>
      <c r="E111" s="128" t="b">
        <v>0</v>
      </c>
      <c r="F111" s="128">
        <v>0</v>
      </c>
      <c r="G111" s="128">
        <v>0</v>
      </c>
    </row>
    <row r="112" spans="1:7" s="128" customFormat="1" ht="5.4" hidden="1">
      <c r="A112" s="128" t="s">
        <v>186</v>
      </c>
    </row>
    <row r="113" spans="1:1" s="128" customFormat="1" ht="5.4" hidden="1">
      <c r="A113" s="128" t="s">
        <v>187</v>
      </c>
    </row>
    <row r="114" spans="1:1" s="128" customFormat="1" ht="5.4" hidden="1">
      <c r="A114" s="128" t="s">
        <v>188</v>
      </c>
    </row>
    <row r="115" spans="1:1" s="128" customFormat="1" ht="5.4" hidden="1">
      <c r="A115" s="202" t="s">
        <v>189</v>
      </c>
    </row>
    <row r="116" spans="1:1" s="128" customFormat="1" ht="5.4" hidden="1"/>
    <row r="117" spans="1:1" s="128" customFormat="1" ht="5.4" hidden="1"/>
  </sheetData>
  <sheetProtection formatCells="0" formatColumns="0" formatRows="0" insertColumns="0" insertRows="0" autoFilter="0"/>
  <mergeCells count="96">
    <mergeCell ref="AP4:AT4"/>
    <mergeCell ref="L5:AB5"/>
    <mergeCell ref="AC5:AF5"/>
    <mergeCell ref="AG5:AK5"/>
    <mergeCell ref="AL5:AM5"/>
    <mergeCell ref="AP5:AT5"/>
    <mergeCell ref="B6:K7"/>
    <mergeCell ref="Q6:R6"/>
    <mergeCell ref="T6:V6"/>
    <mergeCell ref="AT6:AT7"/>
    <mergeCell ref="L7:AM7"/>
    <mergeCell ref="S8:Y8"/>
    <mergeCell ref="AG8:AM8"/>
    <mergeCell ref="L9:AM9"/>
    <mergeCell ref="A10:H11"/>
    <mergeCell ref="W13:Z13"/>
    <mergeCell ref="AA13:AC13"/>
    <mergeCell ref="AD13:AE13"/>
    <mergeCell ref="AF13:AH13"/>
    <mergeCell ref="AI13:AK13"/>
    <mergeCell ref="AL13:AM13"/>
    <mergeCell ref="A3:A9"/>
    <mergeCell ref="L3:AF3"/>
    <mergeCell ref="AG3:AM3"/>
    <mergeCell ref="L4:AF4"/>
    <mergeCell ref="AG4:AM4"/>
    <mergeCell ref="H14:J14"/>
    <mergeCell ref="K14:AE14"/>
    <mergeCell ref="C15:AM22"/>
    <mergeCell ref="A23:E23"/>
    <mergeCell ref="A24:E24"/>
    <mergeCell ref="F24:J24"/>
    <mergeCell ref="K24:AM24"/>
    <mergeCell ref="A25:E25"/>
    <mergeCell ref="F25:J25"/>
    <mergeCell ref="K25:AM25"/>
    <mergeCell ref="A26:E26"/>
    <mergeCell ref="F26:J26"/>
    <mergeCell ref="K26:AM26"/>
    <mergeCell ref="A27:E27"/>
    <mergeCell ref="F27:J27"/>
    <mergeCell ref="K27:AM27"/>
    <mergeCell ref="A28:E28"/>
    <mergeCell ref="F28:J28"/>
    <mergeCell ref="K28:AM28"/>
    <mergeCell ref="A29:E29"/>
    <mergeCell ref="F29:J29"/>
    <mergeCell ref="K29:AM29"/>
    <mergeCell ref="A30:E30"/>
    <mergeCell ref="F30:J30"/>
    <mergeCell ref="K30:AM30"/>
    <mergeCell ref="A31:E31"/>
    <mergeCell ref="F31:J31"/>
    <mergeCell ref="K31:AM31"/>
    <mergeCell ref="A32:E32"/>
    <mergeCell ref="F32:J32"/>
    <mergeCell ref="K32:AM32"/>
    <mergeCell ref="A33:E33"/>
    <mergeCell ref="F33:J33"/>
    <mergeCell ref="K33:AM33"/>
    <mergeCell ref="A34:E34"/>
    <mergeCell ref="F34:J34"/>
    <mergeCell ref="K34:AM34"/>
    <mergeCell ref="A35:E35"/>
    <mergeCell ref="F35:J35"/>
    <mergeCell ref="K35:AM35"/>
    <mergeCell ref="A36:E36"/>
    <mergeCell ref="F36:J36"/>
    <mergeCell ref="K36:AM36"/>
    <mergeCell ref="A37:E37"/>
    <mergeCell ref="F37:J37"/>
    <mergeCell ref="K37:AM37"/>
    <mergeCell ref="A38:E38"/>
    <mergeCell ref="F38:J38"/>
    <mergeCell ref="K38:AM38"/>
    <mergeCell ref="A39:E39"/>
    <mergeCell ref="F39:J39"/>
    <mergeCell ref="K39:AM39"/>
    <mergeCell ref="A40:E40"/>
    <mergeCell ref="F40:J40"/>
    <mergeCell ref="K40:AM40"/>
    <mergeCell ref="A41:E41"/>
    <mergeCell ref="F41:J41"/>
    <mergeCell ref="K41:AM41"/>
    <mergeCell ref="A42:E42"/>
    <mergeCell ref="F42:J42"/>
    <mergeCell ref="K42:AM42"/>
    <mergeCell ref="A45:E45"/>
    <mergeCell ref="F45:J45"/>
    <mergeCell ref="K45:AM45"/>
    <mergeCell ref="A43:E43"/>
    <mergeCell ref="F43:J43"/>
    <mergeCell ref="K43:AM43"/>
    <mergeCell ref="A44:E44"/>
    <mergeCell ref="F44:J44"/>
    <mergeCell ref="K44:AM44"/>
  </mergeCells>
  <phoneticPr fontId="2"/>
  <dataValidations count="3">
    <dataValidation imeMode="halfAlpha" allowBlank="1" showInputMessage="1" showErrorMessage="1" sqref="AD46:AH46 S46:X46 J46:N46 AM46"/>
    <dataValidation type="list" allowBlank="1" showInputMessage="1" showErrorMessage="1" sqref="H14:J14">
      <formula1>$A$110:$A$115</formula1>
    </dataValidation>
    <dataValidation type="list" allowBlank="1" showInputMessage="1" showErrorMessage="1" sqref="L5:AB5">
      <formula1>$A$74:$A$108</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99FF"/>
  </sheetPr>
  <dimension ref="A1:AT117"/>
  <sheetViews>
    <sheetView showGridLines="0" view="pageBreakPreview" zoomScale="115" zoomScaleNormal="120" zoomScaleSheetLayoutView="115" workbookViewId="0">
      <selection activeCell="A46" sqref="A46"/>
    </sheetView>
  </sheetViews>
  <sheetFormatPr defaultColWidth="2.21875" defaultRowHeight="13.2"/>
  <cols>
    <col min="1" max="1" width="2.21875" style="20" customWidth="1"/>
    <col min="2" max="5" width="2.33203125" style="20" customWidth="1"/>
    <col min="6" max="7" width="2.33203125" style="20" bestFit="1" customWidth="1"/>
    <col min="8" max="40" width="2.21875" style="20"/>
    <col min="41" max="47" width="2.21875" style="20" customWidth="1"/>
    <col min="48" max="16384" width="2.21875" style="20"/>
  </cols>
  <sheetData>
    <row r="1" spans="1:46">
      <c r="A1" s="139" t="s">
        <v>161</v>
      </c>
    </row>
    <row r="3" spans="1:46" s="25" customFormat="1" ht="12" customHeight="1">
      <c r="A3" s="377" t="s">
        <v>43</v>
      </c>
      <c r="B3" s="21" t="s">
        <v>0</v>
      </c>
      <c r="C3" s="22"/>
      <c r="D3" s="22"/>
      <c r="E3" s="23"/>
      <c r="F3" s="23"/>
      <c r="G3" s="23"/>
      <c r="H3" s="23"/>
      <c r="I3" s="23"/>
      <c r="J3" s="23"/>
      <c r="K3" s="24"/>
      <c r="L3" s="404"/>
      <c r="M3" s="405"/>
      <c r="N3" s="405"/>
      <c r="O3" s="405"/>
      <c r="P3" s="405"/>
      <c r="Q3" s="405"/>
      <c r="R3" s="405"/>
      <c r="S3" s="405"/>
      <c r="T3" s="405"/>
      <c r="U3" s="405"/>
      <c r="V3" s="405"/>
      <c r="W3" s="405"/>
      <c r="X3" s="405"/>
      <c r="Y3" s="405"/>
      <c r="Z3" s="405"/>
      <c r="AA3" s="405"/>
      <c r="AB3" s="405"/>
      <c r="AC3" s="405"/>
      <c r="AD3" s="405"/>
      <c r="AE3" s="405"/>
      <c r="AF3" s="406"/>
      <c r="AG3" s="383" t="s">
        <v>71</v>
      </c>
      <c r="AH3" s="368"/>
      <c r="AI3" s="368"/>
      <c r="AJ3" s="368"/>
      <c r="AK3" s="368"/>
      <c r="AL3" s="368"/>
      <c r="AM3" s="369"/>
    </row>
    <row r="4" spans="1:46" s="25" customFormat="1" ht="20.25" customHeight="1">
      <c r="A4" s="378"/>
      <c r="B4" s="26" t="s">
        <v>41</v>
      </c>
      <c r="C4" s="27"/>
      <c r="D4" s="27"/>
      <c r="E4" s="28"/>
      <c r="F4" s="28"/>
      <c r="G4" s="28"/>
      <c r="H4" s="28"/>
      <c r="I4" s="28"/>
      <c r="J4" s="28"/>
      <c r="K4" s="29"/>
      <c r="L4" s="365"/>
      <c r="M4" s="366"/>
      <c r="N4" s="366"/>
      <c r="O4" s="366"/>
      <c r="P4" s="366"/>
      <c r="Q4" s="366"/>
      <c r="R4" s="366"/>
      <c r="S4" s="366"/>
      <c r="T4" s="366"/>
      <c r="U4" s="366"/>
      <c r="V4" s="366"/>
      <c r="W4" s="366"/>
      <c r="X4" s="366"/>
      <c r="Y4" s="366"/>
      <c r="Z4" s="366"/>
      <c r="AA4" s="366"/>
      <c r="AB4" s="366"/>
      <c r="AC4" s="366"/>
      <c r="AD4" s="366"/>
      <c r="AE4" s="366"/>
      <c r="AF4" s="367"/>
      <c r="AG4" s="384"/>
      <c r="AH4" s="385"/>
      <c r="AI4" s="385"/>
      <c r="AJ4" s="385"/>
      <c r="AK4" s="385"/>
      <c r="AL4" s="385"/>
      <c r="AM4" s="386"/>
      <c r="AP4" s="376"/>
      <c r="AQ4" s="376"/>
      <c r="AR4" s="376"/>
      <c r="AS4" s="376"/>
      <c r="AT4" s="376"/>
    </row>
    <row r="5" spans="1:46" s="25" customFormat="1" ht="20.25" customHeight="1">
      <c r="A5" s="378"/>
      <c r="B5" s="141" t="s">
        <v>84</v>
      </c>
      <c r="C5" s="140"/>
      <c r="D5" s="140"/>
      <c r="E5" s="30"/>
      <c r="F5" s="30"/>
      <c r="G5" s="30"/>
      <c r="H5" s="30"/>
      <c r="I5" s="30"/>
      <c r="J5" s="30"/>
      <c r="K5" s="31"/>
      <c r="L5" s="387"/>
      <c r="M5" s="388"/>
      <c r="N5" s="388"/>
      <c r="O5" s="388"/>
      <c r="P5" s="388"/>
      <c r="Q5" s="388"/>
      <c r="R5" s="388"/>
      <c r="S5" s="388"/>
      <c r="T5" s="388"/>
      <c r="U5" s="388"/>
      <c r="V5" s="388"/>
      <c r="W5" s="388"/>
      <c r="X5" s="388"/>
      <c r="Y5" s="388"/>
      <c r="Z5" s="388"/>
      <c r="AA5" s="388"/>
      <c r="AB5" s="389"/>
      <c r="AC5" s="390" t="s">
        <v>72</v>
      </c>
      <c r="AD5" s="391"/>
      <c r="AE5" s="391"/>
      <c r="AF5" s="392"/>
      <c r="AG5" s="395"/>
      <c r="AH5" s="395"/>
      <c r="AI5" s="395"/>
      <c r="AJ5" s="395"/>
      <c r="AK5" s="395"/>
      <c r="AL5" s="393" t="s">
        <v>73</v>
      </c>
      <c r="AM5" s="394"/>
      <c r="AP5" s="376"/>
      <c r="AQ5" s="376"/>
      <c r="AR5" s="376"/>
      <c r="AS5" s="376"/>
      <c r="AT5" s="376"/>
    </row>
    <row r="6" spans="1:46" s="25" customFormat="1" ht="13.5" customHeight="1">
      <c r="A6" s="378"/>
      <c r="B6" s="408" t="s">
        <v>75</v>
      </c>
      <c r="C6" s="409"/>
      <c r="D6" s="409"/>
      <c r="E6" s="409"/>
      <c r="F6" s="409"/>
      <c r="G6" s="409"/>
      <c r="H6" s="409"/>
      <c r="I6" s="409"/>
      <c r="J6" s="409"/>
      <c r="K6" s="410"/>
      <c r="L6" s="32" t="s">
        <v>7</v>
      </c>
      <c r="M6" s="32"/>
      <c r="N6" s="32"/>
      <c r="O6" s="32"/>
      <c r="P6" s="32"/>
      <c r="Q6" s="407"/>
      <c r="R6" s="407"/>
      <c r="S6" s="32" t="s">
        <v>8</v>
      </c>
      <c r="T6" s="407"/>
      <c r="U6" s="407"/>
      <c r="V6" s="407"/>
      <c r="W6" s="32" t="s">
        <v>9</v>
      </c>
      <c r="X6" s="32"/>
      <c r="Y6" s="32"/>
      <c r="Z6" s="32"/>
      <c r="AA6" s="32"/>
      <c r="AB6" s="32"/>
      <c r="AC6" s="33" t="s">
        <v>74</v>
      </c>
      <c r="AD6" s="32"/>
      <c r="AE6" s="32"/>
      <c r="AF6" s="32"/>
      <c r="AG6" s="32"/>
      <c r="AH6" s="32"/>
      <c r="AI6" s="32"/>
      <c r="AJ6" s="32"/>
      <c r="AK6" s="32"/>
      <c r="AL6" s="32"/>
      <c r="AM6" s="34"/>
      <c r="AP6" s="9"/>
      <c r="AQ6" s="16"/>
      <c r="AR6" s="16"/>
      <c r="AS6" s="16"/>
      <c r="AT6" s="371"/>
    </row>
    <row r="7" spans="1:46" s="25" customFormat="1" ht="20.25" customHeight="1">
      <c r="A7" s="378"/>
      <c r="B7" s="411"/>
      <c r="C7" s="412"/>
      <c r="D7" s="412"/>
      <c r="E7" s="412"/>
      <c r="F7" s="412"/>
      <c r="G7" s="412"/>
      <c r="H7" s="412"/>
      <c r="I7" s="412"/>
      <c r="J7" s="412"/>
      <c r="K7" s="413"/>
      <c r="L7" s="365"/>
      <c r="M7" s="366"/>
      <c r="N7" s="366"/>
      <c r="O7" s="366"/>
      <c r="P7" s="366"/>
      <c r="Q7" s="366"/>
      <c r="R7" s="366"/>
      <c r="S7" s="366"/>
      <c r="T7" s="366"/>
      <c r="U7" s="366"/>
      <c r="V7" s="366"/>
      <c r="W7" s="366"/>
      <c r="X7" s="366"/>
      <c r="Y7" s="366"/>
      <c r="Z7" s="366"/>
      <c r="AA7" s="366"/>
      <c r="AB7" s="366"/>
      <c r="AC7" s="366"/>
      <c r="AD7" s="366"/>
      <c r="AE7" s="366"/>
      <c r="AF7" s="366"/>
      <c r="AG7" s="366"/>
      <c r="AH7" s="366"/>
      <c r="AI7" s="366"/>
      <c r="AJ7" s="366"/>
      <c r="AK7" s="366"/>
      <c r="AL7" s="366"/>
      <c r="AM7" s="367"/>
      <c r="AP7" s="16"/>
      <c r="AQ7" s="16"/>
      <c r="AR7" s="16"/>
      <c r="AS7" s="16"/>
      <c r="AT7" s="371"/>
    </row>
    <row r="8" spans="1:46" s="25" customFormat="1" ht="20.25" customHeight="1">
      <c r="A8" s="378"/>
      <c r="B8" s="35" t="s">
        <v>10</v>
      </c>
      <c r="C8" s="199"/>
      <c r="D8" s="199"/>
      <c r="E8" s="36"/>
      <c r="F8" s="36"/>
      <c r="G8" s="36"/>
      <c r="H8" s="36"/>
      <c r="I8" s="36"/>
      <c r="J8" s="36"/>
      <c r="K8" s="36"/>
      <c r="L8" s="35" t="s">
        <v>11</v>
      </c>
      <c r="M8" s="36"/>
      <c r="N8" s="36"/>
      <c r="O8" s="36"/>
      <c r="P8" s="36"/>
      <c r="Q8" s="36"/>
      <c r="R8" s="37"/>
      <c r="S8" s="362"/>
      <c r="T8" s="363"/>
      <c r="U8" s="363"/>
      <c r="V8" s="363"/>
      <c r="W8" s="363"/>
      <c r="X8" s="363"/>
      <c r="Y8" s="364"/>
      <c r="Z8" s="35" t="s">
        <v>65</v>
      </c>
      <c r="AA8" s="36"/>
      <c r="AB8" s="36"/>
      <c r="AC8" s="36"/>
      <c r="AD8" s="36"/>
      <c r="AE8" s="36"/>
      <c r="AF8" s="37"/>
      <c r="AG8" s="362"/>
      <c r="AH8" s="363"/>
      <c r="AI8" s="363"/>
      <c r="AJ8" s="363"/>
      <c r="AK8" s="363"/>
      <c r="AL8" s="363"/>
      <c r="AM8" s="364"/>
    </row>
    <row r="9" spans="1:46" s="25" customFormat="1" ht="20.25" customHeight="1">
      <c r="A9" s="379"/>
      <c r="B9" s="35" t="s">
        <v>42</v>
      </c>
      <c r="C9" s="199"/>
      <c r="D9" s="199"/>
      <c r="E9" s="36"/>
      <c r="F9" s="36"/>
      <c r="G9" s="36"/>
      <c r="H9" s="36"/>
      <c r="I9" s="36"/>
      <c r="J9" s="36"/>
      <c r="K9" s="36"/>
      <c r="L9" s="362"/>
      <c r="M9" s="363"/>
      <c r="N9" s="363"/>
      <c r="O9" s="363"/>
      <c r="P9" s="363"/>
      <c r="Q9" s="363"/>
      <c r="R9" s="363"/>
      <c r="S9" s="363"/>
      <c r="T9" s="363"/>
      <c r="U9" s="363"/>
      <c r="V9" s="363"/>
      <c r="W9" s="363"/>
      <c r="X9" s="363"/>
      <c r="Y9" s="363"/>
      <c r="Z9" s="363"/>
      <c r="AA9" s="363"/>
      <c r="AB9" s="363"/>
      <c r="AC9" s="363"/>
      <c r="AD9" s="363"/>
      <c r="AE9" s="363"/>
      <c r="AF9" s="363"/>
      <c r="AG9" s="363"/>
      <c r="AH9" s="363"/>
      <c r="AI9" s="363"/>
      <c r="AJ9" s="363"/>
      <c r="AK9" s="363"/>
      <c r="AL9" s="363"/>
      <c r="AM9" s="364"/>
    </row>
    <row r="10" spans="1:46" s="25" customFormat="1" ht="4.8" customHeight="1">
      <c r="A10" s="370"/>
      <c r="B10" s="370"/>
      <c r="C10" s="370"/>
      <c r="D10" s="370"/>
      <c r="E10" s="370"/>
      <c r="F10" s="370"/>
      <c r="G10" s="370"/>
      <c r="H10" s="370"/>
      <c r="I10" s="163"/>
      <c r="J10" s="12"/>
      <c r="K10" s="32"/>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row>
    <row r="11" spans="1:46" s="25" customFormat="1" ht="4.8" customHeight="1">
      <c r="A11" s="370"/>
      <c r="B11" s="370"/>
      <c r="C11" s="370"/>
      <c r="D11" s="370"/>
      <c r="E11" s="370"/>
      <c r="F11" s="370"/>
      <c r="G11" s="370"/>
      <c r="H11" s="370"/>
      <c r="I11" s="164"/>
      <c r="J11" s="166"/>
      <c r="K11" s="3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row>
    <row r="12" spans="1:46" s="25" customFormat="1" ht="5.25" customHeight="1">
      <c r="A12" s="16"/>
      <c r="B12" s="16"/>
      <c r="C12" s="16"/>
      <c r="D12" s="16"/>
      <c r="E12" s="16"/>
      <c r="F12" s="16"/>
      <c r="G12" s="16"/>
      <c r="H12" s="16"/>
      <c r="I12" s="164"/>
      <c r="J12" s="165"/>
      <c r="K12" s="3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row>
    <row r="13" spans="1:46" s="25" customFormat="1" ht="20.25" customHeight="1">
      <c r="A13" s="39"/>
      <c r="B13" s="19"/>
      <c r="C13" s="17"/>
      <c r="D13" s="17"/>
      <c r="E13" s="17"/>
      <c r="F13" s="17"/>
      <c r="G13" s="17"/>
      <c r="H13" s="17"/>
      <c r="I13" s="40"/>
      <c r="J13" s="15"/>
      <c r="K13" s="28"/>
      <c r="L13" s="27"/>
      <c r="M13" s="27"/>
      <c r="N13" s="27"/>
      <c r="O13" s="27"/>
      <c r="P13" s="27"/>
      <c r="Q13" s="27"/>
      <c r="R13" s="27"/>
      <c r="S13" s="27"/>
      <c r="T13" s="27"/>
      <c r="U13" s="27"/>
      <c r="V13" s="27"/>
      <c r="W13" s="383" t="s">
        <v>78</v>
      </c>
      <c r="X13" s="368"/>
      <c r="Y13" s="368"/>
      <c r="Z13" s="369"/>
      <c r="AA13" s="374" t="str">
        <f>IF(L5="","",VLOOKUP(L5,$A$47:$B$47,2,0))</f>
        <v/>
      </c>
      <c r="AB13" s="375"/>
      <c r="AC13" s="375"/>
      <c r="AD13" s="368" t="s">
        <v>62</v>
      </c>
      <c r="AE13" s="369"/>
      <c r="AF13" s="383" t="s">
        <v>47</v>
      </c>
      <c r="AG13" s="368"/>
      <c r="AH13" s="369"/>
      <c r="AI13" s="372">
        <f>ROUNDDOWN($F$45/1000,0)</f>
        <v>0</v>
      </c>
      <c r="AJ13" s="373"/>
      <c r="AK13" s="373"/>
      <c r="AL13" s="368" t="s">
        <v>62</v>
      </c>
      <c r="AM13" s="369"/>
    </row>
    <row r="14" spans="1:46" s="25" customFormat="1" ht="20.25" customHeight="1">
      <c r="A14" s="41" t="s">
        <v>44</v>
      </c>
      <c r="B14" s="198"/>
      <c r="C14" s="13"/>
      <c r="D14" s="13"/>
      <c r="E14" s="13"/>
      <c r="F14" s="13"/>
      <c r="G14" s="13"/>
      <c r="H14" s="380"/>
      <c r="I14" s="381"/>
      <c r="J14" s="382"/>
      <c r="K14" s="414" t="s">
        <v>114</v>
      </c>
      <c r="L14" s="415"/>
      <c r="M14" s="415"/>
      <c r="N14" s="415"/>
      <c r="O14" s="415"/>
      <c r="P14" s="415"/>
      <c r="Q14" s="415"/>
      <c r="R14" s="415"/>
      <c r="S14" s="415"/>
      <c r="T14" s="415"/>
      <c r="U14" s="415"/>
      <c r="V14" s="415"/>
      <c r="W14" s="415"/>
      <c r="X14" s="415"/>
      <c r="Y14" s="415"/>
      <c r="Z14" s="415"/>
      <c r="AA14" s="415"/>
      <c r="AB14" s="415"/>
      <c r="AC14" s="415"/>
      <c r="AD14" s="415"/>
      <c r="AE14" s="415"/>
      <c r="AF14" s="42" t="s">
        <v>76</v>
      </c>
      <c r="AG14" s="43"/>
      <c r="AH14" s="43"/>
      <c r="AI14" s="14"/>
      <c r="AJ14" s="14"/>
      <c r="AK14" s="199"/>
      <c r="AL14" s="13"/>
      <c r="AM14" s="44"/>
    </row>
    <row r="15" spans="1:46" s="25" customFormat="1" ht="24" customHeight="1">
      <c r="A15" s="45"/>
      <c r="B15" s="9"/>
      <c r="C15" s="416" t="s">
        <v>190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c r="AM15" s="417"/>
    </row>
    <row r="16" spans="1:46" s="25" customFormat="1" ht="24" customHeight="1">
      <c r="A16" s="46"/>
      <c r="B16" s="8"/>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c r="AM16" s="417"/>
    </row>
    <row r="17" spans="1:39" s="25" customFormat="1" ht="24" customHeight="1">
      <c r="A17" s="46"/>
      <c r="B17" s="8"/>
      <c r="C17" s="416"/>
      <c r="D17" s="416"/>
      <c r="E17" s="416"/>
      <c r="F17" s="416"/>
      <c r="G17" s="416"/>
      <c r="H17" s="416"/>
      <c r="I17" s="416"/>
      <c r="J17" s="416"/>
      <c r="K17" s="416"/>
      <c r="L17" s="416"/>
      <c r="M17" s="416"/>
      <c r="N17" s="416"/>
      <c r="O17" s="416"/>
      <c r="P17" s="416"/>
      <c r="Q17" s="416"/>
      <c r="R17" s="416"/>
      <c r="S17" s="416"/>
      <c r="T17" s="416"/>
      <c r="U17" s="416"/>
      <c r="V17" s="416"/>
      <c r="W17" s="416"/>
      <c r="X17" s="416"/>
      <c r="Y17" s="416"/>
      <c r="Z17" s="416"/>
      <c r="AA17" s="416"/>
      <c r="AB17" s="416"/>
      <c r="AC17" s="416"/>
      <c r="AD17" s="416"/>
      <c r="AE17" s="416"/>
      <c r="AF17" s="416"/>
      <c r="AG17" s="416"/>
      <c r="AH17" s="416"/>
      <c r="AI17" s="416"/>
      <c r="AJ17" s="416"/>
      <c r="AK17" s="416"/>
      <c r="AL17" s="416"/>
      <c r="AM17" s="417"/>
    </row>
    <row r="18" spans="1:39" s="25" customFormat="1" ht="24" customHeight="1">
      <c r="A18" s="46"/>
      <c r="B18" s="8"/>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7"/>
    </row>
    <row r="19" spans="1:39" s="25" customFormat="1" ht="24" customHeight="1">
      <c r="A19" s="46"/>
      <c r="B19" s="8"/>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7"/>
    </row>
    <row r="20" spans="1:39" s="25" customFormat="1" ht="24" customHeight="1">
      <c r="A20" s="46"/>
      <c r="B20" s="8"/>
      <c r="C20" s="416"/>
      <c r="D20" s="416"/>
      <c r="E20" s="416"/>
      <c r="F20" s="416"/>
      <c r="G20" s="416"/>
      <c r="H20" s="416"/>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16"/>
      <c r="AL20" s="416"/>
      <c r="AM20" s="417"/>
    </row>
    <row r="21" spans="1:39" s="25" customFormat="1" ht="24" customHeight="1">
      <c r="A21" s="46"/>
      <c r="B21" s="8"/>
      <c r="C21" s="416"/>
      <c r="D21" s="416"/>
      <c r="E21" s="416"/>
      <c r="F21" s="416"/>
      <c r="G21" s="416"/>
      <c r="H21" s="416"/>
      <c r="I21" s="416"/>
      <c r="J21" s="416"/>
      <c r="K21" s="416"/>
      <c r="L21" s="416"/>
      <c r="M21" s="416"/>
      <c r="N21" s="416"/>
      <c r="O21" s="416"/>
      <c r="P21" s="416"/>
      <c r="Q21" s="416"/>
      <c r="R21" s="416"/>
      <c r="S21" s="416"/>
      <c r="T21" s="416"/>
      <c r="U21" s="416"/>
      <c r="V21" s="416"/>
      <c r="W21" s="416"/>
      <c r="X21" s="416"/>
      <c r="Y21" s="416"/>
      <c r="Z21" s="416"/>
      <c r="AA21" s="416"/>
      <c r="AB21" s="416"/>
      <c r="AC21" s="416"/>
      <c r="AD21" s="416"/>
      <c r="AE21" s="416"/>
      <c r="AF21" s="416"/>
      <c r="AG21" s="416"/>
      <c r="AH21" s="416"/>
      <c r="AI21" s="416"/>
      <c r="AJ21" s="416"/>
      <c r="AK21" s="416"/>
      <c r="AL21" s="416"/>
      <c r="AM21" s="417"/>
    </row>
    <row r="22" spans="1:39" s="25" customFormat="1" ht="24" customHeight="1">
      <c r="A22" s="47"/>
      <c r="B22" s="10"/>
      <c r="C22" s="418"/>
      <c r="D22" s="418"/>
      <c r="E22" s="418"/>
      <c r="F22" s="418"/>
      <c r="G22" s="418"/>
      <c r="H22" s="418"/>
      <c r="I22" s="418"/>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L22" s="418"/>
      <c r="AM22" s="419"/>
    </row>
    <row r="23" spans="1:39" s="25" customFormat="1" ht="18.75" customHeight="1">
      <c r="A23" s="355" t="s">
        <v>143</v>
      </c>
      <c r="B23" s="356"/>
      <c r="C23" s="356"/>
      <c r="D23" s="356"/>
      <c r="E23" s="356"/>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0"/>
      <c r="AM23" s="201"/>
    </row>
    <row r="24" spans="1:39" ht="18" customHeight="1">
      <c r="A24" s="355" t="s">
        <v>45</v>
      </c>
      <c r="B24" s="356"/>
      <c r="C24" s="356"/>
      <c r="D24" s="356"/>
      <c r="E24" s="361"/>
      <c r="F24" s="355" t="s">
        <v>48</v>
      </c>
      <c r="G24" s="356"/>
      <c r="H24" s="356"/>
      <c r="I24" s="356"/>
      <c r="J24" s="356"/>
      <c r="K24" s="360" t="s">
        <v>46</v>
      </c>
      <c r="L24" s="360"/>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0"/>
      <c r="AL24" s="360"/>
      <c r="AM24" s="360"/>
    </row>
    <row r="25" spans="1:39" ht="9.75" customHeight="1">
      <c r="A25" s="350"/>
      <c r="B25" s="350"/>
      <c r="C25" s="350"/>
      <c r="D25" s="350"/>
      <c r="E25" s="350"/>
      <c r="F25" s="351"/>
      <c r="G25" s="351"/>
      <c r="H25" s="351"/>
      <c r="I25" s="351"/>
      <c r="J25" s="351"/>
      <c r="K25" s="352"/>
      <c r="L25" s="352"/>
      <c r="M25" s="352"/>
      <c r="N25" s="352"/>
      <c r="O25" s="352"/>
      <c r="P25" s="352"/>
      <c r="Q25" s="352"/>
      <c r="R25" s="352"/>
      <c r="S25" s="352"/>
      <c r="T25" s="352"/>
      <c r="U25" s="352"/>
      <c r="V25" s="352"/>
      <c r="W25" s="352"/>
      <c r="X25" s="352"/>
      <c r="Y25" s="352"/>
      <c r="Z25" s="352"/>
      <c r="AA25" s="352"/>
      <c r="AB25" s="352"/>
      <c r="AC25" s="352"/>
      <c r="AD25" s="352"/>
      <c r="AE25" s="352"/>
      <c r="AF25" s="352"/>
      <c r="AG25" s="352"/>
      <c r="AH25" s="352"/>
      <c r="AI25" s="352"/>
      <c r="AJ25" s="352"/>
      <c r="AK25" s="352"/>
      <c r="AL25" s="352"/>
      <c r="AM25" s="352"/>
    </row>
    <row r="26" spans="1:39" ht="9.75" customHeight="1">
      <c r="A26" s="350"/>
      <c r="B26" s="350"/>
      <c r="C26" s="350"/>
      <c r="D26" s="350"/>
      <c r="E26" s="350"/>
      <c r="F26" s="351"/>
      <c r="G26" s="351"/>
      <c r="H26" s="351"/>
      <c r="I26" s="351"/>
      <c r="J26" s="351"/>
      <c r="K26" s="352"/>
      <c r="L26" s="352"/>
      <c r="M26" s="352"/>
      <c r="N26" s="352"/>
      <c r="O26" s="352"/>
      <c r="P26" s="352"/>
      <c r="Q26" s="352"/>
      <c r="R26" s="352"/>
      <c r="S26" s="352"/>
      <c r="T26" s="352"/>
      <c r="U26" s="352"/>
      <c r="V26" s="352"/>
      <c r="W26" s="352"/>
      <c r="X26" s="352"/>
      <c r="Y26" s="352"/>
      <c r="Z26" s="352"/>
      <c r="AA26" s="352"/>
      <c r="AB26" s="352"/>
      <c r="AC26" s="352"/>
      <c r="AD26" s="352"/>
      <c r="AE26" s="352"/>
      <c r="AF26" s="352"/>
      <c r="AG26" s="352"/>
      <c r="AH26" s="352"/>
      <c r="AI26" s="352"/>
      <c r="AJ26" s="352"/>
      <c r="AK26" s="352"/>
      <c r="AL26" s="352"/>
      <c r="AM26" s="352"/>
    </row>
    <row r="27" spans="1:39" ht="9.75" customHeight="1">
      <c r="A27" s="350"/>
      <c r="B27" s="350"/>
      <c r="C27" s="350"/>
      <c r="D27" s="350"/>
      <c r="E27" s="350"/>
      <c r="F27" s="351"/>
      <c r="G27" s="351"/>
      <c r="H27" s="351"/>
      <c r="I27" s="351"/>
      <c r="J27" s="351"/>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2"/>
      <c r="AM27" s="352"/>
    </row>
    <row r="28" spans="1:39" ht="9.75" customHeight="1">
      <c r="A28" s="350"/>
      <c r="B28" s="350"/>
      <c r="C28" s="350"/>
      <c r="D28" s="350"/>
      <c r="E28" s="350"/>
      <c r="F28" s="351"/>
      <c r="G28" s="351"/>
      <c r="H28" s="351"/>
      <c r="I28" s="351"/>
      <c r="J28" s="351"/>
      <c r="K28" s="352"/>
      <c r="L28" s="352"/>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2"/>
      <c r="AL28" s="352"/>
      <c r="AM28" s="352"/>
    </row>
    <row r="29" spans="1:39" ht="9.75" customHeight="1">
      <c r="A29" s="350"/>
      <c r="B29" s="350"/>
      <c r="C29" s="350"/>
      <c r="D29" s="350"/>
      <c r="E29" s="350"/>
      <c r="F29" s="351"/>
      <c r="G29" s="351"/>
      <c r="H29" s="351"/>
      <c r="I29" s="351"/>
      <c r="J29" s="351"/>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2"/>
      <c r="AM29" s="352"/>
    </row>
    <row r="30" spans="1:39" ht="9.75" customHeight="1">
      <c r="A30" s="350"/>
      <c r="B30" s="350"/>
      <c r="C30" s="350"/>
      <c r="D30" s="350"/>
      <c r="E30" s="350"/>
      <c r="F30" s="351"/>
      <c r="G30" s="351"/>
      <c r="H30" s="351"/>
      <c r="I30" s="351"/>
      <c r="J30" s="351"/>
      <c r="K30" s="352"/>
      <c r="L30" s="352"/>
      <c r="M30" s="35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52"/>
      <c r="AL30" s="352"/>
      <c r="AM30" s="352"/>
    </row>
    <row r="31" spans="1:39" ht="9.75" customHeight="1">
      <c r="A31" s="350"/>
      <c r="B31" s="350"/>
      <c r="C31" s="350"/>
      <c r="D31" s="350"/>
      <c r="E31" s="350"/>
      <c r="F31" s="351"/>
      <c r="G31" s="351"/>
      <c r="H31" s="351"/>
      <c r="I31" s="351"/>
      <c r="J31" s="351"/>
      <c r="K31" s="352"/>
      <c r="L31" s="352"/>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52"/>
      <c r="AL31" s="352"/>
      <c r="AM31" s="352"/>
    </row>
    <row r="32" spans="1:39" ht="9.75" customHeight="1">
      <c r="A32" s="350"/>
      <c r="B32" s="350"/>
      <c r="C32" s="350"/>
      <c r="D32" s="350"/>
      <c r="E32" s="350"/>
      <c r="F32" s="351"/>
      <c r="G32" s="351"/>
      <c r="H32" s="351"/>
      <c r="I32" s="351"/>
      <c r="J32" s="351"/>
      <c r="K32" s="352"/>
      <c r="L32" s="352"/>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352"/>
      <c r="AJ32" s="352"/>
      <c r="AK32" s="352"/>
      <c r="AL32" s="352"/>
      <c r="AM32" s="352"/>
    </row>
    <row r="33" spans="1:39" ht="9.75" customHeight="1">
      <c r="A33" s="350"/>
      <c r="B33" s="350"/>
      <c r="C33" s="350"/>
      <c r="D33" s="350"/>
      <c r="E33" s="350"/>
      <c r="F33" s="351"/>
      <c r="G33" s="351"/>
      <c r="H33" s="351"/>
      <c r="I33" s="351"/>
      <c r="J33" s="351"/>
      <c r="K33" s="352"/>
      <c r="L33" s="352"/>
      <c r="M33" s="352"/>
      <c r="N33" s="352"/>
      <c r="O33" s="352"/>
      <c r="P33" s="352"/>
      <c r="Q33" s="352"/>
      <c r="R33" s="352"/>
      <c r="S33" s="352"/>
      <c r="T33" s="352"/>
      <c r="U33" s="352"/>
      <c r="V33" s="352"/>
      <c r="W33" s="352"/>
      <c r="X33" s="352"/>
      <c r="Y33" s="352"/>
      <c r="Z33" s="352"/>
      <c r="AA33" s="352"/>
      <c r="AB33" s="352"/>
      <c r="AC33" s="352"/>
      <c r="AD33" s="352"/>
      <c r="AE33" s="352"/>
      <c r="AF33" s="352"/>
      <c r="AG33" s="352"/>
      <c r="AH33" s="352"/>
      <c r="AI33" s="352"/>
      <c r="AJ33" s="352"/>
      <c r="AK33" s="352"/>
      <c r="AL33" s="352"/>
      <c r="AM33" s="352"/>
    </row>
    <row r="34" spans="1:39" ht="9.75" customHeight="1">
      <c r="A34" s="350"/>
      <c r="B34" s="350"/>
      <c r="C34" s="350"/>
      <c r="D34" s="350"/>
      <c r="E34" s="350"/>
      <c r="F34" s="351"/>
      <c r="G34" s="351"/>
      <c r="H34" s="351"/>
      <c r="I34" s="351"/>
      <c r="J34" s="351"/>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2"/>
      <c r="AI34" s="352"/>
      <c r="AJ34" s="352"/>
      <c r="AK34" s="352"/>
      <c r="AL34" s="352"/>
      <c r="AM34" s="352"/>
    </row>
    <row r="35" spans="1:39" ht="9.75" customHeight="1">
      <c r="A35" s="350"/>
      <c r="B35" s="350"/>
      <c r="C35" s="350"/>
      <c r="D35" s="350"/>
      <c r="E35" s="350"/>
      <c r="F35" s="351"/>
      <c r="G35" s="351"/>
      <c r="H35" s="351"/>
      <c r="I35" s="351"/>
      <c r="J35" s="351"/>
      <c r="K35" s="352"/>
      <c r="L35" s="352"/>
      <c r="M35" s="352"/>
      <c r="N35" s="352"/>
      <c r="O35" s="352"/>
      <c r="P35" s="352"/>
      <c r="Q35" s="352"/>
      <c r="R35" s="352"/>
      <c r="S35" s="352"/>
      <c r="T35" s="352"/>
      <c r="U35" s="352"/>
      <c r="V35" s="352"/>
      <c r="W35" s="352"/>
      <c r="X35" s="352"/>
      <c r="Y35" s="352"/>
      <c r="Z35" s="352"/>
      <c r="AA35" s="352"/>
      <c r="AB35" s="352"/>
      <c r="AC35" s="352"/>
      <c r="AD35" s="352"/>
      <c r="AE35" s="352"/>
      <c r="AF35" s="352"/>
      <c r="AG35" s="352"/>
      <c r="AH35" s="352"/>
      <c r="AI35" s="352"/>
      <c r="AJ35" s="352"/>
      <c r="AK35" s="352"/>
      <c r="AL35" s="352"/>
      <c r="AM35" s="352"/>
    </row>
    <row r="36" spans="1:39" ht="9.75" customHeight="1">
      <c r="A36" s="350"/>
      <c r="B36" s="350"/>
      <c r="C36" s="350"/>
      <c r="D36" s="350"/>
      <c r="E36" s="350"/>
      <c r="F36" s="351"/>
      <c r="G36" s="351"/>
      <c r="H36" s="351"/>
      <c r="I36" s="351"/>
      <c r="J36" s="351"/>
      <c r="K36" s="352"/>
      <c r="L36" s="352"/>
      <c r="M36" s="352"/>
      <c r="N36" s="352"/>
      <c r="O36" s="352"/>
      <c r="P36" s="352"/>
      <c r="Q36" s="352"/>
      <c r="R36" s="352"/>
      <c r="S36" s="352"/>
      <c r="T36" s="352"/>
      <c r="U36" s="352"/>
      <c r="V36" s="352"/>
      <c r="W36" s="352"/>
      <c r="X36" s="352"/>
      <c r="Y36" s="352"/>
      <c r="Z36" s="352"/>
      <c r="AA36" s="352"/>
      <c r="AB36" s="352"/>
      <c r="AC36" s="352"/>
      <c r="AD36" s="352"/>
      <c r="AE36" s="352"/>
      <c r="AF36" s="352"/>
      <c r="AG36" s="352"/>
      <c r="AH36" s="352"/>
      <c r="AI36" s="352"/>
      <c r="AJ36" s="352"/>
      <c r="AK36" s="352"/>
      <c r="AL36" s="352"/>
      <c r="AM36" s="352"/>
    </row>
    <row r="37" spans="1:39" ht="9.75" customHeight="1">
      <c r="A37" s="350"/>
      <c r="B37" s="350"/>
      <c r="C37" s="350"/>
      <c r="D37" s="350"/>
      <c r="E37" s="350"/>
      <c r="F37" s="351"/>
      <c r="G37" s="351"/>
      <c r="H37" s="351"/>
      <c r="I37" s="351"/>
      <c r="J37" s="351"/>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2"/>
      <c r="AM37" s="352"/>
    </row>
    <row r="38" spans="1:39" ht="9.75" customHeight="1">
      <c r="A38" s="350"/>
      <c r="B38" s="350"/>
      <c r="C38" s="350"/>
      <c r="D38" s="350"/>
      <c r="E38" s="350"/>
      <c r="F38" s="351"/>
      <c r="G38" s="351"/>
      <c r="H38" s="351"/>
      <c r="I38" s="351"/>
      <c r="J38" s="351"/>
      <c r="K38" s="352"/>
      <c r="L38" s="352"/>
      <c r="M38" s="352"/>
      <c r="N38" s="352"/>
      <c r="O38" s="352"/>
      <c r="P38" s="352"/>
      <c r="Q38" s="352"/>
      <c r="R38" s="352"/>
      <c r="S38" s="352"/>
      <c r="T38" s="352"/>
      <c r="U38" s="352"/>
      <c r="V38" s="352"/>
      <c r="W38" s="352"/>
      <c r="X38" s="352"/>
      <c r="Y38" s="352"/>
      <c r="Z38" s="352"/>
      <c r="AA38" s="352"/>
      <c r="AB38" s="352"/>
      <c r="AC38" s="352"/>
      <c r="AD38" s="352"/>
      <c r="AE38" s="352"/>
      <c r="AF38" s="352"/>
      <c r="AG38" s="352"/>
      <c r="AH38" s="352"/>
      <c r="AI38" s="352"/>
      <c r="AJ38" s="352"/>
      <c r="AK38" s="352"/>
      <c r="AL38" s="352"/>
      <c r="AM38" s="352"/>
    </row>
    <row r="39" spans="1:39" ht="9.75" customHeight="1">
      <c r="A39" s="350"/>
      <c r="B39" s="350"/>
      <c r="C39" s="350"/>
      <c r="D39" s="350"/>
      <c r="E39" s="350"/>
      <c r="F39" s="351"/>
      <c r="G39" s="351"/>
      <c r="H39" s="351"/>
      <c r="I39" s="351"/>
      <c r="J39" s="351"/>
      <c r="K39" s="352"/>
      <c r="L39" s="352"/>
      <c r="M39" s="352"/>
      <c r="N39" s="352"/>
      <c r="O39" s="352"/>
      <c r="P39" s="352"/>
      <c r="Q39" s="352"/>
      <c r="R39" s="352"/>
      <c r="S39" s="352"/>
      <c r="T39" s="352"/>
      <c r="U39" s="352"/>
      <c r="V39" s="352"/>
      <c r="W39" s="352"/>
      <c r="X39" s="352"/>
      <c r="Y39" s="352"/>
      <c r="Z39" s="352"/>
      <c r="AA39" s="352"/>
      <c r="AB39" s="352"/>
      <c r="AC39" s="352"/>
      <c r="AD39" s="352"/>
      <c r="AE39" s="352"/>
      <c r="AF39" s="352"/>
      <c r="AG39" s="352"/>
      <c r="AH39" s="352"/>
      <c r="AI39" s="352"/>
      <c r="AJ39" s="352"/>
      <c r="AK39" s="352"/>
      <c r="AL39" s="352"/>
      <c r="AM39" s="352"/>
    </row>
    <row r="40" spans="1:39" ht="9.75" customHeight="1">
      <c r="A40" s="350"/>
      <c r="B40" s="350"/>
      <c r="C40" s="350"/>
      <c r="D40" s="350"/>
      <c r="E40" s="350"/>
      <c r="F40" s="351"/>
      <c r="G40" s="351"/>
      <c r="H40" s="351"/>
      <c r="I40" s="351"/>
      <c r="J40" s="351"/>
      <c r="K40" s="352"/>
      <c r="L40" s="352"/>
      <c r="M40" s="352"/>
      <c r="N40" s="352"/>
      <c r="O40" s="352"/>
      <c r="P40" s="352"/>
      <c r="Q40" s="352"/>
      <c r="R40" s="352"/>
      <c r="S40" s="352"/>
      <c r="T40" s="352"/>
      <c r="U40" s="352"/>
      <c r="V40" s="352"/>
      <c r="W40" s="352"/>
      <c r="X40" s="352"/>
      <c r="Y40" s="352"/>
      <c r="Z40" s="352"/>
      <c r="AA40" s="352"/>
      <c r="AB40" s="352"/>
      <c r="AC40" s="352"/>
      <c r="AD40" s="352"/>
      <c r="AE40" s="352"/>
      <c r="AF40" s="352"/>
      <c r="AG40" s="352"/>
      <c r="AH40" s="352"/>
      <c r="AI40" s="352"/>
      <c r="AJ40" s="352"/>
      <c r="AK40" s="352"/>
      <c r="AL40" s="352"/>
      <c r="AM40" s="352"/>
    </row>
    <row r="41" spans="1:39" ht="9.75" customHeight="1">
      <c r="A41" s="350"/>
      <c r="B41" s="350"/>
      <c r="C41" s="350"/>
      <c r="D41" s="350"/>
      <c r="E41" s="350"/>
      <c r="F41" s="351"/>
      <c r="G41" s="351"/>
      <c r="H41" s="351"/>
      <c r="I41" s="351"/>
      <c r="J41" s="351"/>
      <c r="K41" s="352"/>
      <c r="L41" s="352"/>
      <c r="M41" s="352"/>
      <c r="N41" s="352"/>
      <c r="O41" s="352"/>
      <c r="P41" s="352"/>
      <c r="Q41" s="352"/>
      <c r="R41" s="352"/>
      <c r="S41" s="352"/>
      <c r="T41" s="352"/>
      <c r="U41" s="352"/>
      <c r="V41" s="352"/>
      <c r="W41" s="352"/>
      <c r="X41" s="352"/>
      <c r="Y41" s="352"/>
      <c r="Z41" s="352"/>
      <c r="AA41" s="352"/>
      <c r="AB41" s="352"/>
      <c r="AC41" s="352"/>
      <c r="AD41" s="352"/>
      <c r="AE41" s="352"/>
      <c r="AF41" s="352"/>
      <c r="AG41" s="352"/>
      <c r="AH41" s="352"/>
      <c r="AI41" s="352"/>
      <c r="AJ41" s="352"/>
      <c r="AK41" s="352"/>
      <c r="AL41" s="352"/>
      <c r="AM41" s="352"/>
    </row>
    <row r="42" spans="1:39" ht="9.75" customHeight="1">
      <c r="A42" s="350"/>
      <c r="B42" s="350"/>
      <c r="C42" s="350"/>
      <c r="D42" s="350"/>
      <c r="E42" s="350"/>
      <c r="F42" s="351"/>
      <c r="G42" s="351"/>
      <c r="H42" s="351"/>
      <c r="I42" s="351"/>
      <c r="J42" s="351"/>
      <c r="K42" s="352"/>
      <c r="L42" s="352"/>
      <c r="M42" s="352"/>
      <c r="N42" s="352"/>
      <c r="O42" s="352"/>
      <c r="P42" s="352"/>
      <c r="Q42" s="352"/>
      <c r="R42" s="352"/>
      <c r="S42" s="352"/>
      <c r="T42" s="352"/>
      <c r="U42" s="352"/>
      <c r="V42" s="352"/>
      <c r="W42" s="352"/>
      <c r="X42" s="352"/>
      <c r="Y42" s="352"/>
      <c r="Z42" s="352"/>
      <c r="AA42" s="352"/>
      <c r="AB42" s="352"/>
      <c r="AC42" s="352"/>
      <c r="AD42" s="352"/>
      <c r="AE42" s="352"/>
      <c r="AF42" s="352"/>
      <c r="AG42" s="352"/>
      <c r="AH42" s="352"/>
      <c r="AI42" s="352"/>
      <c r="AJ42" s="352"/>
      <c r="AK42" s="352"/>
      <c r="AL42" s="352"/>
      <c r="AM42" s="352"/>
    </row>
    <row r="43" spans="1:39" ht="9.75" customHeight="1">
      <c r="A43" s="350"/>
      <c r="B43" s="350"/>
      <c r="C43" s="350"/>
      <c r="D43" s="350"/>
      <c r="E43" s="350"/>
      <c r="F43" s="351"/>
      <c r="G43" s="351"/>
      <c r="H43" s="351"/>
      <c r="I43" s="351"/>
      <c r="J43" s="351"/>
      <c r="K43" s="352"/>
      <c r="L43" s="352"/>
      <c r="M43" s="352"/>
      <c r="N43" s="352"/>
      <c r="O43" s="352"/>
      <c r="P43" s="352"/>
      <c r="Q43" s="352"/>
      <c r="R43" s="352"/>
      <c r="S43" s="352"/>
      <c r="T43" s="352"/>
      <c r="U43" s="352"/>
      <c r="V43" s="352"/>
      <c r="W43" s="352"/>
      <c r="X43" s="352"/>
      <c r="Y43" s="352"/>
      <c r="Z43" s="352"/>
      <c r="AA43" s="352"/>
      <c r="AB43" s="352"/>
      <c r="AC43" s="352"/>
      <c r="AD43" s="352"/>
      <c r="AE43" s="352"/>
      <c r="AF43" s="352"/>
      <c r="AG43" s="352"/>
      <c r="AH43" s="352"/>
      <c r="AI43" s="352"/>
      <c r="AJ43" s="352"/>
      <c r="AK43" s="352"/>
      <c r="AL43" s="352"/>
      <c r="AM43" s="352"/>
    </row>
    <row r="44" spans="1:39" ht="9.75" customHeight="1" thickBot="1">
      <c r="A44" s="401"/>
      <c r="B44" s="402"/>
      <c r="C44" s="402"/>
      <c r="D44" s="402"/>
      <c r="E44" s="403"/>
      <c r="F44" s="357"/>
      <c r="G44" s="358"/>
      <c r="H44" s="358"/>
      <c r="I44" s="358"/>
      <c r="J44" s="359"/>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4"/>
    </row>
    <row r="45" spans="1:39" ht="22.5" customHeight="1" thickTop="1">
      <c r="A45" s="396" t="s">
        <v>87</v>
      </c>
      <c r="B45" s="397"/>
      <c r="C45" s="397"/>
      <c r="D45" s="397"/>
      <c r="E45" s="397"/>
      <c r="F45" s="398">
        <f>SUM(F25:J44)</f>
        <v>0</v>
      </c>
      <c r="G45" s="399"/>
      <c r="H45" s="399"/>
      <c r="I45" s="399"/>
      <c r="J45" s="400"/>
      <c r="K45" s="353"/>
      <c r="L45" s="353"/>
      <c r="M45" s="353"/>
      <c r="N45" s="353"/>
      <c r="O45" s="353"/>
      <c r="P45" s="353"/>
      <c r="Q45" s="353"/>
      <c r="R45" s="353"/>
      <c r="S45" s="353"/>
      <c r="T45" s="353"/>
      <c r="U45" s="353"/>
      <c r="V45" s="353"/>
      <c r="W45" s="353"/>
      <c r="X45" s="353"/>
      <c r="Y45" s="353"/>
      <c r="Z45" s="353"/>
      <c r="AA45" s="353"/>
      <c r="AB45" s="353"/>
      <c r="AC45" s="353"/>
      <c r="AD45" s="353"/>
      <c r="AE45" s="353"/>
      <c r="AF45" s="353"/>
      <c r="AG45" s="353"/>
      <c r="AH45" s="353"/>
      <c r="AI45" s="353"/>
      <c r="AJ45" s="353"/>
      <c r="AK45" s="353"/>
      <c r="AL45" s="353"/>
      <c r="AM45" s="353"/>
    </row>
    <row r="46" spans="1:39" ht="1.8" customHeight="1">
      <c r="A46" s="173"/>
      <c r="B46" s="143"/>
      <c r="C46" s="144"/>
      <c r="D46" s="11"/>
      <c r="E46" s="145"/>
      <c r="F46" s="11"/>
      <c r="G46" s="11"/>
      <c r="H46" s="11"/>
      <c r="I46" s="11"/>
      <c r="J46" s="146"/>
      <c r="K46" s="146"/>
      <c r="L46" s="146"/>
      <c r="M46" s="146"/>
      <c r="N46" s="146"/>
      <c r="O46" s="143"/>
      <c r="P46" s="147"/>
      <c r="Q46" s="142"/>
      <c r="R46" s="142"/>
      <c r="S46" s="146"/>
      <c r="T46" s="7"/>
      <c r="U46" s="146"/>
      <c r="V46" s="146"/>
      <c r="W46" s="146"/>
      <c r="X46" s="146"/>
      <c r="Y46" s="11"/>
      <c r="Z46" s="11"/>
      <c r="AA46" s="11"/>
      <c r="AB46" s="143"/>
      <c r="AC46" s="144"/>
      <c r="AD46" s="146"/>
      <c r="AE46" s="146"/>
      <c r="AF46" s="146"/>
      <c r="AG46" s="146"/>
      <c r="AH46" s="146"/>
      <c r="AI46" s="148"/>
      <c r="AJ46" s="148"/>
      <c r="AK46" s="148"/>
      <c r="AL46" s="148"/>
      <c r="AM46" s="174"/>
    </row>
    <row r="47" spans="1:39" ht="3.75" hidden="1" customHeight="1">
      <c r="A47" s="175"/>
      <c r="B47" s="48"/>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50"/>
      <c r="AL47" s="50"/>
      <c r="AM47" s="176"/>
    </row>
    <row r="48" spans="1:39">
      <c r="A48" s="142"/>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row>
    <row r="49" spans="1:39">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row>
    <row r="50" spans="1:39">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row>
    <row r="51" spans="1:39">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row>
    <row r="52" spans="1:39">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row>
    <row r="53" spans="1:39">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row>
    <row r="54" spans="1:39">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row>
    <row r="55" spans="1:39">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row>
    <row r="56" spans="1:39">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row>
    <row r="57" spans="1:39">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row>
    <row r="58" spans="1:39">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row>
    <row r="59" spans="1:39">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row>
    <row r="73" spans="1:7" s="128" customFormat="1" ht="5.4" hidden="1">
      <c r="B73" s="128" t="s">
        <v>119</v>
      </c>
      <c r="C73" s="128" t="s">
        <v>120</v>
      </c>
      <c r="D73" s="128" t="s">
        <v>121</v>
      </c>
      <c r="E73" s="128" t="s">
        <v>122</v>
      </c>
    </row>
    <row r="74" spans="1:7" s="128" customFormat="1" ht="5.4" hidden="1">
      <c r="A74" s="128" t="s">
        <v>123</v>
      </c>
      <c r="B74" s="129">
        <v>537</v>
      </c>
      <c r="C74" s="129">
        <v>268</v>
      </c>
      <c r="D74" s="129">
        <v>537</v>
      </c>
      <c r="E74" s="129">
        <v>268</v>
      </c>
      <c r="F74" s="128" t="s">
        <v>124</v>
      </c>
      <c r="G74" s="129"/>
    </row>
    <row r="75" spans="1:7" s="128" customFormat="1" ht="5.4" hidden="1">
      <c r="A75" s="128" t="s">
        <v>125</v>
      </c>
      <c r="B75" s="129">
        <v>684</v>
      </c>
      <c r="C75" s="129">
        <v>342</v>
      </c>
      <c r="D75" s="129">
        <v>684</v>
      </c>
      <c r="E75" s="129">
        <v>342</v>
      </c>
      <c r="F75" s="128" t="s">
        <v>124</v>
      </c>
      <c r="G75" s="129"/>
    </row>
    <row r="76" spans="1:7" s="128" customFormat="1" ht="5.4" hidden="1">
      <c r="A76" s="128" t="s">
        <v>126</v>
      </c>
      <c r="B76" s="129">
        <v>889</v>
      </c>
      <c r="C76" s="129">
        <v>445</v>
      </c>
      <c r="D76" s="129">
        <v>889</v>
      </c>
      <c r="E76" s="129">
        <v>445</v>
      </c>
      <c r="F76" s="128" t="s">
        <v>124</v>
      </c>
      <c r="G76" s="129"/>
    </row>
    <row r="77" spans="1:7" s="128" customFormat="1" ht="5.4" hidden="1">
      <c r="A77" s="128" t="s">
        <v>127</v>
      </c>
      <c r="B77" s="129">
        <v>231</v>
      </c>
      <c r="C77" s="129">
        <v>115</v>
      </c>
      <c r="D77" s="129">
        <v>231</v>
      </c>
      <c r="E77" s="129">
        <v>115</v>
      </c>
      <c r="F77" s="128" t="s">
        <v>124</v>
      </c>
      <c r="G77" s="129"/>
    </row>
    <row r="78" spans="1:7" s="128" customFormat="1" ht="5.4" hidden="1">
      <c r="A78" s="128" t="s">
        <v>19</v>
      </c>
      <c r="B78" s="129">
        <v>226</v>
      </c>
      <c r="C78" s="129">
        <v>113</v>
      </c>
      <c r="D78" s="129">
        <v>226</v>
      </c>
      <c r="E78" s="129">
        <v>113</v>
      </c>
      <c r="F78" s="128" t="s">
        <v>124</v>
      </c>
      <c r="G78" s="129"/>
    </row>
    <row r="79" spans="1:7" s="128" customFormat="1" ht="5.4" hidden="1">
      <c r="A79" s="128" t="s">
        <v>128</v>
      </c>
      <c r="B79" s="129">
        <v>564</v>
      </c>
      <c r="C79" s="129">
        <v>282</v>
      </c>
      <c r="D79" s="129">
        <v>564</v>
      </c>
      <c r="E79" s="129">
        <v>282</v>
      </c>
      <c r="F79" s="128" t="s">
        <v>124</v>
      </c>
      <c r="G79" s="129"/>
    </row>
    <row r="80" spans="1:7" s="128" customFormat="1" ht="5.4" hidden="1">
      <c r="A80" s="128" t="s">
        <v>129</v>
      </c>
      <c r="B80" s="129">
        <v>710</v>
      </c>
      <c r="C80" s="129">
        <v>355</v>
      </c>
      <c r="D80" s="129">
        <v>710</v>
      </c>
      <c r="E80" s="129">
        <v>355</v>
      </c>
      <c r="F80" s="128" t="s">
        <v>124</v>
      </c>
      <c r="G80" s="129"/>
    </row>
    <row r="81" spans="1:7" s="128" customFormat="1" ht="5.4" hidden="1">
      <c r="A81" s="128" t="s">
        <v>130</v>
      </c>
      <c r="B81" s="129">
        <v>1133</v>
      </c>
      <c r="C81" s="129">
        <v>567</v>
      </c>
      <c r="D81" s="129">
        <v>1133</v>
      </c>
      <c r="E81" s="129">
        <v>567</v>
      </c>
      <c r="F81" s="128" t="s">
        <v>124</v>
      </c>
      <c r="G81" s="129"/>
    </row>
    <row r="82" spans="1:7" s="128" customFormat="1" ht="5.4" hidden="1">
      <c r="A82" s="128" t="s">
        <v>50</v>
      </c>
      <c r="B82" s="129">
        <f t="shared" ref="B82:C83" si="0">D82*$AG$5</f>
        <v>0</v>
      </c>
      <c r="C82" s="129">
        <f t="shared" si="0"/>
        <v>0</v>
      </c>
      <c r="D82" s="129">
        <v>27</v>
      </c>
      <c r="E82" s="129">
        <v>13</v>
      </c>
      <c r="F82" s="128" t="s">
        <v>131</v>
      </c>
      <c r="G82" s="129"/>
    </row>
    <row r="83" spans="1:7" s="128" customFormat="1" ht="5.4" hidden="1">
      <c r="A83" s="128" t="s">
        <v>132</v>
      </c>
      <c r="B83" s="129">
        <f t="shared" si="0"/>
        <v>0</v>
      </c>
      <c r="C83" s="129">
        <f t="shared" si="0"/>
        <v>0</v>
      </c>
      <c r="D83" s="129">
        <v>27</v>
      </c>
      <c r="E83" s="129">
        <v>13</v>
      </c>
      <c r="F83" s="128" t="s">
        <v>131</v>
      </c>
      <c r="G83" s="129"/>
    </row>
    <row r="84" spans="1:7" s="128" customFormat="1" ht="5.4" hidden="1">
      <c r="A84" s="128" t="s">
        <v>20</v>
      </c>
      <c r="B84" s="129">
        <v>320</v>
      </c>
      <c r="C84" s="129">
        <v>160</v>
      </c>
      <c r="D84" s="129">
        <v>320</v>
      </c>
      <c r="E84" s="129">
        <v>160</v>
      </c>
      <c r="F84" s="128" t="s">
        <v>124</v>
      </c>
      <c r="G84" s="129"/>
    </row>
    <row r="85" spans="1:7" s="128" customFormat="1" ht="5.4" hidden="1">
      <c r="A85" s="128" t="s">
        <v>21</v>
      </c>
      <c r="B85" s="129">
        <v>339</v>
      </c>
      <c r="C85" s="129">
        <v>169</v>
      </c>
      <c r="D85" s="129">
        <v>339</v>
      </c>
      <c r="E85" s="129">
        <v>169</v>
      </c>
      <c r="F85" s="128" t="s">
        <v>124</v>
      </c>
      <c r="G85" s="129"/>
    </row>
    <row r="86" spans="1:7" s="128" customFormat="1" ht="5.4" hidden="1">
      <c r="A86" s="128" t="s">
        <v>22</v>
      </c>
      <c r="B86" s="129">
        <v>311</v>
      </c>
      <c r="C86" s="129">
        <v>156</v>
      </c>
      <c r="D86" s="129">
        <v>311</v>
      </c>
      <c r="E86" s="129">
        <v>156</v>
      </c>
      <c r="F86" s="128" t="s">
        <v>124</v>
      </c>
      <c r="G86" s="129"/>
    </row>
    <row r="87" spans="1:7" s="128" customFormat="1" ht="5.4" hidden="1">
      <c r="A87" s="128" t="s">
        <v>23</v>
      </c>
      <c r="B87" s="129">
        <v>137</v>
      </c>
      <c r="C87" s="129">
        <v>68</v>
      </c>
      <c r="D87" s="129">
        <v>137</v>
      </c>
      <c r="E87" s="129">
        <v>68</v>
      </c>
      <c r="F87" s="128" t="s">
        <v>124</v>
      </c>
      <c r="G87" s="129"/>
    </row>
    <row r="88" spans="1:7" s="128" customFormat="1" ht="5.4" hidden="1">
      <c r="A88" s="128" t="s">
        <v>24</v>
      </c>
      <c r="B88" s="129">
        <v>508</v>
      </c>
      <c r="C88" s="129">
        <v>254</v>
      </c>
      <c r="D88" s="129">
        <v>508</v>
      </c>
      <c r="E88" s="129">
        <v>254</v>
      </c>
      <c r="F88" s="128" t="s">
        <v>124</v>
      </c>
      <c r="G88" s="129"/>
    </row>
    <row r="89" spans="1:7" s="128" customFormat="1" ht="5.4" hidden="1">
      <c r="A89" s="128" t="s">
        <v>25</v>
      </c>
      <c r="B89" s="129">
        <v>204</v>
      </c>
      <c r="C89" s="129">
        <v>102</v>
      </c>
      <c r="D89" s="129">
        <v>204</v>
      </c>
      <c r="E89" s="129">
        <v>102</v>
      </c>
      <c r="F89" s="128" t="s">
        <v>124</v>
      </c>
      <c r="G89" s="129"/>
    </row>
    <row r="90" spans="1:7" s="128" customFormat="1" ht="5.4" hidden="1">
      <c r="A90" s="128" t="s">
        <v>26</v>
      </c>
      <c r="B90" s="129">
        <v>148</v>
      </c>
      <c r="C90" s="129">
        <v>74</v>
      </c>
      <c r="D90" s="129">
        <v>148</v>
      </c>
      <c r="E90" s="129">
        <v>74</v>
      </c>
      <c r="F90" s="128" t="s">
        <v>124</v>
      </c>
      <c r="G90" s="129"/>
    </row>
    <row r="91" spans="1:7" s="128" customFormat="1" ht="5.4" hidden="1">
      <c r="A91" s="128" t="s">
        <v>27</v>
      </c>
      <c r="B91" s="129"/>
      <c r="C91" s="129">
        <v>282</v>
      </c>
      <c r="D91" s="129"/>
      <c r="E91" s="129">
        <v>282</v>
      </c>
      <c r="F91" s="128" t="s">
        <v>124</v>
      </c>
      <c r="G91" s="129"/>
    </row>
    <row r="92" spans="1:7" s="128" customFormat="1" ht="5.4" hidden="1">
      <c r="A92" s="128" t="s">
        <v>133</v>
      </c>
      <c r="B92" s="129">
        <v>33</v>
      </c>
      <c r="C92" s="129">
        <v>16</v>
      </c>
      <c r="D92" s="129">
        <v>33</v>
      </c>
      <c r="E92" s="129">
        <v>16</v>
      </c>
      <c r="F92" s="128" t="s">
        <v>124</v>
      </c>
      <c r="G92" s="129"/>
    </row>
    <row r="93" spans="1:7" s="128" customFormat="1" ht="5.4" hidden="1">
      <c r="A93" s="128" t="s">
        <v>28</v>
      </c>
      <c r="B93" s="129">
        <v>475</v>
      </c>
      <c r="C93" s="129">
        <v>237</v>
      </c>
      <c r="D93" s="129">
        <v>475</v>
      </c>
      <c r="E93" s="129">
        <v>237</v>
      </c>
      <c r="F93" s="128" t="s">
        <v>124</v>
      </c>
      <c r="G93" s="129"/>
    </row>
    <row r="94" spans="1:7" s="128" customFormat="1" ht="5.4" hidden="1">
      <c r="A94" s="128" t="s">
        <v>29</v>
      </c>
      <c r="B94" s="129">
        <v>638</v>
      </c>
      <c r="C94" s="129">
        <v>319</v>
      </c>
      <c r="D94" s="129">
        <v>638</v>
      </c>
      <c r="E94" s="129">
        <v>319</v>
      </c>
      <c r="F94" s="128" t="s">
        <v>124</v>
      </c>
      <c r="G94" s="129"/>
    </row>
    <row r="95" spans="1:7" s="128" customFormat="1" ht="5.4" hidden="1">
      <c r="A95" s="128" t="s">
        <v>30</v>
      </c>
      <c r="B95" s="129">
        <f>D95*$AG$5</f>
        <v>0</v>
      </c>
      <c r="C95" s="129">
        <f>E95*$AG$5</f>
        <v>0</v>
      </c>
      <c r="D95" s="129">
        <v>38</v>
      </c>
      <c r="E95" s="129">
        <v>19</v>
      </c>
      <c r="F95" s="128" t="s">
        <v>131</v>
      </c>
      <c r="G95" s="129"/>
    </row>
    <row r="96" spans="1:7" s="128" customFormat="1" ht="5.4" hidden="1">
      <c r="A96" s="128" t="s">
        <v>31</v>
      </c>
      <c r="B96" s="129">
        <f>D96*$AG$5</f>
        <v>0</v>
      </c>
      <c r="C96" s="129">
        <f t="shared" ref="C96:C108" si="1">E96*$AG$5</f>
        <v>0</v>
      </c>
      <c r="D96" s="129">
        <v>40</v>
      </c>
      <c r="E96" s="129">
        <v>20</v>
      </c>
      <c r="F96" s="128" t="s">
        <v>131</v>
      </c>
      <c r="G96" s="129"/>
    </row>
    <row r="97" spans="1:7" s="128" customFormat="1" ht="5.4" hidden="1">
      <c r="A97" s="128" t="s">
        <v>32</v>
      </c>
      <c r="B97" s="129">
        <f t="shared" ref="B97:B108" si="2">D97*$AG$5</f>
        <v>0</v>
      </c>
      <c r="C97" s="129">
        <f t="shared" si="1"/>
        <v>0</v>
      </c>
      <c r="D97" s="129">
        <v>38</v>
      </c>
      <c r="E97" s="129">
        <v>19</v>
      </c>
      <c r="F97" s="128" t="s">
        <v>131</v>
      </c>
      <c r="G97" s="129"/>
    </row>
    <row r="98" spans="1:7" s="128" customFormat="1" ht="5.4" hidden="1">
      <c r="A98" s="128" t="s">
        <v>33</v>
      </c>
      <c r="B98" s="129">
        <f t="shared" si="2"/>
        <v>0</v>
      </c>
      <c r="C98" s="129">
        <f t="shared" si="1"/>
        <v>0</v>
      </c>
      <c r="D98" s="129">
        <v>48</v>
      </c>
      <c r="E98" s="129">
        <v>24</v>
      </c>
      <c r="F98" s="128" t="s">
        <v>131</v>
      </c>
      <c r="G98" s="129"/>
    </row>
    <row r="99" spans="1:7" s="128" customFormat="1" ht="5.4" hidden="1">
      <c r="A99" s="128" t="s">
        <v>34</v>
      </c>
      <c r="B99" s="129">
        <f t="shared" si="2"/>
        <v>0</v>
      </c>
      <c r="C99" s="129">
        <f t="shared" si="1"/>
        <v>0</v>
      </c>
      <c r="D99" s="129">
        <v>43</v>
      </c>
      <c r="E99" s="129">
        <v>21</v>
      </c>
      <c r="F99" s="128" t="s">
        <v>131</v>
      </c>
      <c r="G99" s="129"/>
    </row>
    <row r="100" spans="1:7" s="128" customFormat="1" ht="5.4" hidden="1">
      <c r="A100" s="128" t="s">
        <v>35</v>
      </c>
      <c r="B100" s="129">
        <f t="shared" si="2"/>
        <v>0</v>
      </c>
      <c r="C100" s="129">
        <f t="shared" si="1"/>
        <v>0</v>
      </c>
      <c r="D100" s="129">
        <v>36</v>
      </c>
      <c r="E100" s="129">
        <v>18</v>
      </c>
      <c r="F100" s="128" t="s">
        <v>131</v>
      </c>
      <c r="G100" s="129"/>
    </row>
    <row r="101" spans="1:7" s="128" customFormat="1" ht="5.4" hidden="1">
      <c r="A101" s="128" t="s">
        <v>134</v>
      </c>
      <c r="B101" s="129">
        <f t="shared" si="2"/>
        <v>0</v>
      </c>
      <c r="C101" s="129">
        <f t="shared" si="1"/>
        <v>0</v>
      </c>
      <c r="D101" s="129">
        <v>37</v>
      </c>
      <c r="E101" s="129">
        <v>19</v>
      </c>
      <c r="F101" s="128" t="s">
        <v>131</v>
      </c>
      <c r="G101" s="129"/>
    </row>
    <row r="102" spans="1:7" s="128" customFormat="1" ht="5.4" hidden="1">
      <c r="A102" s="128" t="s">
        <v>135</v>
      </c>
      <c r="B102" s="129">
        <f t="shared" si="2"/>
        <v>0</v>
      </c>
      <c r="C102" s="129">
        <f t="shared" si="1"/>
        <v>0</v>
      </c>
      <c r="D102" s="129">
        <v>35</v>
      </c>
      <c r="E102" s="129">
        <v>18</v>
      </c>
      <c r="F102" s="128" t="s">
        <v>131</v>
      </c>
      <c r="G102" s="129"/>
    </row>
    <row r="103" spans="1:7" s="128" customFormat="1" ht="5.4" hidden="1">
      <c r="A103" s="128" t="s">
        <v>136</v>
      </c>
      <c r="B103" s="129">
        <f t="shared" si="2"/>
        <v>0</v>
      </c>
      <c r="C103" s="129">
        <f t="shared" si="1"/>
        <v>0</v>
      </c>
      <c r="D103" s="129">
        <v>37</v>
      </c>
      <c r="E103" s="129">
        <v>19</v>
      </c>
      <c r="F103" s="128" t="s">
        <v>131</v>
      </c>
      <c r="G103" s="129"/>
    </row>
    <row r="104" spans="1:7" s="128" customFormat="1" ht="5.4" hidden="1">
      <c r="A104" s="128" t="s">
        <v>137</v>
      </c>
      <c r="B104" s="129">
        <f t="shared" si="2"/>
        <v>0</v>
      </c>
      <c r="C104" s="129">
        <f t="shared" si="1"/>
        <v>0</v>
      </c>
      <c r="D104" s="129">
        <v>35</v>
      </c>
      <c r="E104" s="129">
        <v>18</v>
      </c>
      <c r="F104" s="128" t="s">
        <v>131</v>
      </c>
      <c r="G104" s="129"/>
    </row>
    <row r="105" spans="1:7" s="128" customFormat="1" ht="5.4" hidden="1">
      <c r="A105" s="128" t="s">
        <v>138</v>
      </c>
      <c r="B105" s="129">
        <f t="shared" si="2"/>
        <v>0</v>
      </c>
      <c r="C105" s="129">
        <f t="shared" si="1"/>
        <v>0</v>
      </c>
      <c r="D105" s="129">
        <v>37</v>
      </c>
      <c r="E105" s="129">
        <v>19</v>
      </c>
      <c r="F105" s="128" t="s">
        <v>131</v>
      </c>
      <c r="G105" s="129"/>
    </row>
    <row r="106" spans="1:7" s="128" customFormat="1" ht="5.4" hidden="1">
      <c r="A106" s="128" t="s">
        <v>139</v>
      </c>
      <c r="B106" s="129">
        <f t="shared" si="2"/>
        <v>0</v>
      </c>
      <c r="C106" s="129">
        <f t="shared" si="1"/>
        <v>0</v>
      </c>
      <c r="D106" s="129">
        <v>35</v>
      </c>
      <c r="E106" s="129">
        <v>18</v>
      </c>
      <c r="F106" s="128" t="s">
        <v>131</v>
      </c>
      <c r="G106" s="129"/>
    </row>
    <row r="107" spans="1:7" s="128" customFormat="1" ht="5.4" hidden="1">
      <c r="A107" s="128" t="s">
        <v>140</v>
      </c>
      <c r="B107" s="129">
        <f t="shared" si="2"/>
        <v>0</v>
      </c>
      <c r="C107" s="129">
        <f t="shared" si="1"/>
        <v>0</v>
      </c>
      <c r="D107" s="129">
        <v>37</v>
      </c>
      <c r="E107" s="129">
        <v>19</v>
      </c>
      <c r="F107" s="128" t="s">
        <v>131</v>
      </c>
      <c r="G107" s="129"/>
    </row>
    <row r="108" spans="1:7" s="128" customFormat="1" ht="5.4" hidden="1">
      <c r="A108" s="128" t="s">
        <v>141</v>
      </c>
      <c r="B108" s="129">
        <f t="shared" si="2"/>
        <v>0</v>
      </c>
      <c r="C108" s="129">
        <f t="shared" si="1"/>
        <v>0</v>
      </c>
      <c r="D108" s="129">
        <v>35</v>
      </c>
      <c r="E108" s="129">
        <v>18</v>
      </c>
      <c r="F108" s="128" t="s">
        <v>131</v>
      </c>
      <c r="G108" s="129"/>
    </row>
    <row r="109" spans="1:7" s="128" customFormat="1" ht="5.4" hidden="1"/>
    <row r="110" spans="1:7" s="128" customFormat="1" ht="5.4" hidden="1">
      <c r="A110" s="128" t="s">
        <v>184</v>
      </c>
      <c r="B110" s="128" t="s">
        <v>142</v>
      </c>
    </row>
    <row r="111" spans="1:7" s="128" customFormat="1" ht="5.4" hidden="1">
      <c r="A111" s="128" t="s">
        <v>185</v>
      </c>
      <c r="B111" s="128">
        <v>0</v>
      </c>
      <c r="C111" s="128" t="b">
        <v>0</v>
      </c>
      <c r="D111" s="128" t="b">
        <v>0</v>
      </c>
      <c r="E111" s="128" t="b">
        <v>0</v>
      </c>
      <c r="F111" s="128">
        <v>0</v>
      </c>
      <c r="G111" s="128">
        <v>0</v>
      </c>
    </row>
    <row r="112" spans="1:7" s="128" customFormat="1" ht="5.4" hidden="1">
      <c r="A112" s="128" t="s">
        <v>186</v>
      </c>
    </row>
    <row r="113" spans="1:1" s="128" customFormat="1" ht="5.4" hidden="1">
      <c r="A113" s="128" t="s">
        <v>187</v>
      </c>
    </row>
    <row r="114" spans="1:1" s="128" customFormat="1" ht="5.4" hidden="1">
      <c r="A114" s="128" t="s">
        <v>188</v>
      </c>
    </row>
    <row r="115" spans="1:1" s="128" customFormat="1" ht="5.4" hidden="1">
      <c r="A115" s="202" t="s">
        <v>189</v>
      </c>
    </row>
    <row r="116" spans="1:1" s="128" customFormat="1" ht="5.4" hidden="1"/>
    <row r="117" spans="1:1" s="128" customFormat="1" ht="5.4" hidden="1"/>
  </sheetData>
  <sheetProtection formatCells="0" formatColumns="0" formatRows="0" insertColumns="0" insertRows="0" autoFilter="0"/>
  <mergeCells count="96">
    <mergeCell ref="AP4:AT4"/>
    <mergeCell ref="L5:AB5"/>
    <mergeCell ref="AC5:AF5"/>
    <mergeCell ref="AG5:AK5"/>
    <mergeCell ref="AL5:AM5"/>
    <mergeCell ref="AP5:AT5"/>
    <mergeCell ref="B6:K7"/>
    <mergeCell ref="Q6:R6"/>
    <mergeCell ref="T6:V6"/>
    <mergeCell ref="AT6:AT7"/>
    <mergeCell ref="L7:AM7"/>
    <mergeCell ref="S8:Y8"/>
    <mergeCell ref="AG8:AM8"/>
    <mergeCell ref="L9:AM9"/>
    <mergeCell ref="A10:H11"/>
    <mergeCell ref="W13:Z13"/>
    <mergeCell ref="AA13:AC13"/>
    <mergeCell ref="AD13:AE13"/>
    <mergeCell ref="AF13:AH13"/>
    <mergeCell ref="AI13:AK13"/>
    <mergeCell ref="AL13:AM13"/>
    <mergeCell ref="A3:A9"/>
    <mergeCell ref="L3:AF3"/>
    <mergeCell ref="AG3:AM3"/>
    <mergeCell ref="L4:AF4"/>
    <mergeCell ref="AG4:AM4"/>
    <mergeCell ref="H14:J14"/>
    <mergeCell ref="K14:AE14"/>
    <mergeCell ref="C15:AM22"/>
    <mergeCell ref="A23:E23"/>
    <mergeCell ref="A24:E24"/>
    <mergeCell ref="F24:J24"/>
    <mergeCell ref="K24:AM24"/>
    <mergeCell ref="A25:E25"/>
    <mergeCell ref="F25:J25"/>
    <mergeCell ref="K25:AM25"/>
    <mergeCell ref="A26:E26"/>
    <mergeCell ref="F26:J26"/>
    <mergeCell ref="K26:AM26"/>
    <mergeCell ref="A27:E27"/>
    <mergeCell ref="F27:J27"/>
    <mergeCell ref="K27:AM27"/>
    <mergeCell ref="A28:E28"/>
    <mergeCell ref="F28:J28"/>
    <mergeCell ref="K28:AM28"/>
    <mergeCell ref="A29:E29"/>
    <mergeCell ref="F29:J29"/>
    <mergeCell ref="K29:AM29"/>
    <mergeCell ref="A30:E30"/>
    <mergeCell ref="F30:J30"/>
    <mergeCell ref="K30:AM30"/>
    <mergeCell ref="A31:E31"/>
    <mergeCell ref="F31:J31"/>
    <mergeCell ref="K31:AM31"/>
    <mergeCell ref="A32:E32"/>
    <mergeCell ref="F32:J32"/>
    <mergeCell ref="K32:AM32"/>
    <mergeCell ref="A33:E33"/>
    <mergeCell ref="F33:J33"/>
    <mergeCell ref="K33:AM33"/>
    <mergeCell ref="A34:E34"/>
    <mergeCell ref="F34:J34"/>
    <mergeCell ref="K34:AM34"/>
    <mergeCell ref="A35:E35"/>
    <mergeCell ref="F35:J35"/>
    <mergeCell ref="K35:AM35"/>
    <mergeCell ref="A36:E36"/>
    <mergeCell ref="F36:J36"/>
    <mergeCell ref="K36:AM36"/>
    <mergeCell ref="A37:E37"/>
    <mergeCell ref="F37:J37"/>
    <mergeCell ref="K37:AM37"/>
    <mergeCell ref="A38:E38"/>
    <mergeCell ref="F38:J38"/>
    <mergeCell ref="K38:AM38"/>
    <mergeCell ref="A39:E39"/>
    <mergeCell ref="F39:J39"/>
    <mergeCell ref="K39:AM39"/>
    <mergeCell ref="A40:E40"/>
    <mergeCell ref="F40:J40"/>
    <mergeCell ref="K40:AM40"/>
    <mergeCell ref="A41:E41"/>
    <mergeCell ref="F41:J41"/>
    <mergeCell ref="K41:AM41"/>
    <mergeCell ref="A42:E42"/>
    <mergeCell ref="F42:J42"/>
    <mergeCell ref="K42:AM42"/>
    <mergeCell ref="A45:E45"/>
    <mergeCell ref="F45:J45"/>
    <mergeCell ref="K45:AM45"/>
    <mergeCell ref="A43:E43"/>
    <mergeCell ref="F43:J43"/>
    <mergeCell ref="K43:AM43"/>
    <mergeCell ref="A44:E44"/>
    <mergeCell ref="F44:J44"/>
    <mergeCell ref="K44:AM44"/>
  </mergeCells>
  <phoneticPr fontId="2"/>
  <dataValidations count="3">
    <dataValidation type="list" allowBlank="1" showInputMessage="1" showErrorMessage="1" sqref="L5:AB5">
      <formula1>$A$74:$A$108</formula1>
    </dataValidation>
    <dataValidation type="list" allowBlank="1" showInputMessage="1" showErrorMessage="1" sqref="H14:J14">
      <formula1>$A$110:$A$115</formula1>
    </dataValidation>
    <dataValidation imeMode="halfAlpha" allowBlank="1" showInputMessage="1" showErrorMessage="1" sqref="AD46:AH46 S46:X46 J46:N46 AM46"/>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59"/>
  <sheetViews>
    <sheetView view="pageBreakPreview" zoomScale="120" zoomScaleNormal="120" zoomScaleSheetLayoutView="120" workbookViewId="0">
      <selection activeCell="B13" sqref="A11:AM58"/>
    </sheetView>
  </sheetViews>
  <sheetFormatPr defaultColWidth="2.21875" defaultRowHeight="12"/>
  <cols>
    <col min="1" max="1" width="2.6640625" style="87" customWidth="1"/>
    <col min="2" max="38" width="2.21875" style="87"/>
    <col min="39" max="39" width="2.88671875" style="87" customWidth="1"/>
    <col min="40" max="16384" width="2.21875" style="87"/>
  </cols>
  <sheetData>
    <row r="1" spans="1:39" ht="13.5" customHeight="1">
      <c r="A1" s="84" t="s">
        <v>153</v>
      </c>
      <c r="B1" s="85"/>
      <c r="C1" s="86"/>
      <c r="D1" s="86"/>
    </row>
    <row r="2" spans="1:39" ht="8.25" customHeight="1">
      <c r="A2" s="84"/>
      <c r="B2" s="85"/>
      <c r="C2" s="86"/>
      <c r="D2" s="86"/>
    </row>
    <row r="3" spans="1:39" ht="18" customHeight="1">
      <c r="A3" s="227" t="s">
        <v>148</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227"/>
      <c r="AM3" s="227"/>
    </row>
    <row r="4" spans="1:39" ht="18" customHeight="1">
      <c r="A4" s="227" t="s">
        <v>146</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row>
    <row r="5" spans="1:39" ht="3" customHeight="1">
      <c r="A5" s="150"/>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row>
    <row r="6" spans="1:39">
      <c r="B6" s="85"/>
      <c r="C6" s="86"/>
      <c r="D6" s="86"/>
      <c r="AB6" s="88"/>
      <c r="AC6" s="89" t="s">
        <v>91</v>
      </c>
      <c r="AD6" s="250"/>
      <c r="AE6" s="250"/>
      <c r="AF6" s="150" t="s">
        <v>4</v>
      </c>
      <c r="AG6" s="250"/>
      <c r="AH6" s="250"/>
      <c r="AI6" s="150" t="s">
        <v>3</v>
      </c>
      <c r="AJ6" s="250"/>
      <c r="AK6" s="250"/>
      <c r="AL6" s="150" t="s">
        <v>2</v>
      </c>
      <c r="AM6" s="150"/>
    </row>
    <row r="7" spans="1:39" ht="18" customHeight="1">
      <c r="A7" s="285" t="s">
        <v>149</v>
      </c>
      <c r="B7" s="285"/>
      <c r="C7" s="285"/>
      <c r="D7" s="285"/>
      <c r="E7" s="285"/>
      <c r="F7" s="285"/>
      <c r="G7" s="285"/>
      <c r="I7" s="87" t="s">
        <v>1</v>
      </c>
    </row>
    <row r="8" spans="1:39" ht="3.6" customHeight="1">
      <c r="B8" s="85"/>
      <c r="C8" s="86"/>
      <c r="D8" s="86"/>
    </row>
    <row r="9" spans="1:39">
      <c r="A9" s="87" t="s">
        <v>15</v>
      </c>
      <c r="B9" s="85"/>
      <c r="C9" s="86"/>
      <c r="D9" s="86"/>
    </row>
    <row r="10" spans="1:39" ht="2.4" customHeight="1">
      <c r="B10" s="85"/>
      <c r="C10" s="86"/>
      <c r="D10" s="86"/>
    </row>
    <row r="11" spans="1:39" ht="13.5" customHeight="1">
      <c r="A11" s="224" t="s">
        <v>63</v>
      </c>
      <c r="B11" s="90" t="s">
        <v>5</v>
      </c>
      <c r="C11" s="91"/>
      <c r="D11" s="91"/>
      <c r="E11" s="92"/>
      <c r="F11" s="92"/>
      <c r="G11" s="92"/>
      <c r="H11" s="92"/>
      <c r="I11" s="92"/>
      <c r="J11" s="92"/>
      <c r="K11" s="93"/>
      <c r="L11" s="238"/>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40"/>
    </row>
    <row r="12" spans="1:39" ht="21" customHeight="1">
      <c r="A12" s="225"/>
      <c r="B12" s="94" t="s">
        <v>6</v>
      </c>
      <c r="C12" s="95"/>
      <c r="D12" s="95"/>
      <c r="E12" s="96"/>
      <c r="F12" s="96"/>
      <c r="G12" s="96"/>
      <c r="H12" s="96"/>
      <c r="I12" s="96"/>
      <c r="J12" s="96"/>
      <c r="K12" s="97"/>
      <c r="L12" s="235"/>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7"/>
    </row>
    <row r="13" spans="1:39">
      <c r="A13" s="225"/>
      <c r="B13" s="241" t="s">
        <v>64</v>
      </c>
      <c r="C13" s="242"/>
      <c r="D13" s="242"/>
      <c r="E13" s="242"/>
      <c r="F13" s="242"/>
      <c r="G13" s="242"/>
      <c r="H13" s="242"/>
      <c r="I13" s="242"/>
      <c r="J13" s="242"/>
      <c r="K13" s="243"/>
      <c r="L13" s="98" t="s">
        <v>7</v>
      </c>
      <c r="M13" s="98"/>
      <c r="N13" s="98"/>
      <c r="O13" s="98"/>
      <c r="P13" s="98"/>
      <c r="Q13" s="228"/>
      <c r="R13" s="228"/>
      <c r="S13" s="98" t="s">
        <v>8</v>
      </c>
      <c r="T13" s="228"/>
      <c r="U13" s="228"/>
      <c r="V13" s="228"/>
      <c r="W13" s="98" t="s">
        <v>9</v>
      </c>
      <c r="X13" s="98"/>
      <c r="Y13" s="98"/>
      <c r="Z13" s="98"/>
      <c r="AA13" s="98"/>
      <c r="AB13" s="98"/>
      <c r="AC13" s="98"/>
      <c r="AD13" s="98"/>
      <c r="AE13" s="98"/>
      <c r="AF13" s="98"/>
      <c r="AG13" s="98"/>
      <c r="AH13" s="98"/>
      <c r="AI13" s="98"/>
      <c r="AJ13" s="98"/>
      <c r="AK13" s="98"/>
      <c r="AL13" s="98"/>
      <c r="AM13" s="99"/>
    </row>
    <row r="14" spans="1:39" ht="13.5" customHeight="1">
      <c r="A14" s="225"/>
      <c r="B14" s="244"/>
      <c r="C14" s="245"/>
      <c r="D14" s="245"/>
      <c r="E14" s="245"/>
      <c r="F14" s="245"/>
      <c r="G14" s="245"/>
      <c r="H14" s="245"/>
      <c r="I14" s="245"/>
      <c r="J14" s="245"/>
      <c r="K14" s="246"/>
      <c r="L14" s="229"/>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0"/>
      <c r="AM14" s="231"/>
    </row>
    <row r="15" spans="1:39" ht="13.5" customHeight="1">
      <c r="A15" s="225"/>
      <c r="B15" s="247"/>
      <c r="C15" s="248"/>
      <c r="D15" s="248"/>
      <c r="E15" s="248"/>
      <c r="F15" s="248"/>
      <c r="G15" s="248"/>
      <c r="H15" s="248"/>
      <c r="I15" s="248"/>
      <c r="J15" s="248"/>
      <c r="K15" s="249"/>
      <c r="L15" s="232"/>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4"/>
    </row>
    <row r="16" spans="1:39" ht="18" customHeight="1">
      <c r="A16" s="225"/>
      <c r="B16" s="100" t="s">
        <v>10</v>
      </c>
      <c r="C16" s="149"/>
      <c r="D16" s="149"/>
      <c r="E16" s="101"/>
      <c r="F16" s="101"/>
      <c r="G16" s="101"/>
      <c r="H16" s="101"/>
      <c r="I16" s="101"/>
      <c r="J16" s="101"/>
      <c r="K16" s="101"/>
      <c r="L16" s="100" t="s">
        <v>11</v>
      </c>
      <c r="M16" s="101"/>
      <c r="N16" s="101"/>
      <c r="O16" s="101"/>
      <c r="P16" s="101"/>
      <c r="Q16" s="101"/>
      <c r="R16" s="102"/>
      <c r="S16" s="221"/>
      <c r="T16" s="222"/>
      <c r="U16" s="222"/>
      <c r="V16" s="222"/>
      <c r="W16" s="222"/>
      <c r="X16" s="222"/>
      <c r="Y16" s="223"/>
      <c r="Z16" s="100" t="s">
        <v>65</v>
      </c>
      <c r="AA16" s="101"/>
      <c r="AB16" s="101"/>
      <c r="AC16" s="101"/>
      <c r="AD16" s="101"/>
      <c r="AE16" s="101"/>
      <c r="AF16" s="102"/>
      <c r="AG16" s="221"/>
      <c r="AH16" s="222"/>
      <c r="AI16" s="222"/>
      <c r="AJ16" s="222"/>
      <c r="AK16" s="222"/>
      <c r="AL16" s="222"/>
      <c r="AM16" s="223"/>
    </row>
    <row r="17" spans="1:39" ht="18" customHeight="1">
      <c r="A17" s="225"/>
      <c r="B17" s="100" t="s">
        <v>12</v>
      </c>
      <c r="C17" s="149"/>
      <c r="D17" s="149"/>
      <c r="E17" s="101"/>
      <c r="F17" s="101"/>
      <c r="G17" s="101"/>
      <c r="H17" s="101"/>
      <c r="I17" s="101"/>
      <c r="J17" s="101"/>
      <c r="K17" s="101"/>
      <c r="L17" s="100" t="s">
        <v>13</v>
      </c>
      <c r="M17" s="101"/>
      <c r="N17" s="101"/>
      <c r="O17" s="101"/>
      <c r="P17" s="101"/>
      <c r="Q17" s="101"/>
      <c r="R17" s="102"/>
      <c r="S17" s="221"/>
      <c r="T17" s="222"/>
      <c r="U17" s="222"/>
      <c r="V17" s="222"/>
      <c r="W17" s="222"/>
      <c r="X17" s="222"/>
      <c r="Y17" s="223"/>
      <c r="Z17" s="100" t="s">
        <v>14</v>
      </c>
      <c r="AA17" s="101"/>
      <c r="AB17" s="101"/>
      <c r="AC17" s="101"/>
      <c r="AD17" s="101"/>
      <c r="AE17" s="101"/>
      <c r="AF17" s="102"/>
      <c r="AG17" s="221"/>
      <c r="AH17" s="222"/>
      <c r="AI17" s="222"/>
      <c r="AJ17" s="222"/>
      <c r="AK17" s="222"/>
      <c r="AL17" s="222"/>
      <c r="AM17" s="223"/>
    </row>
    <row r="18" spans="1:39" ht="18.75" customHeight="1">
      <c r="A18" s="226"/>
      <c r="B18" s="100" t="s">
        <v>16</v>
      </c>
      <c r="C18" s="149"/>
      <c r="D18" s="149"/>
      <c r="E18" s="101"/>
      <c r="F18" s="101"/>
      <c r="G18" s="101"/>
      <c r="H18" s="101"/>
      <c r="I18" s="101"/>
      <c r="J18" s="101"/>
      <c r="K18" s="101"/>
      <c r="L18" s="100" t="s">
        <v>13</v>
      </c>
      <c r="M18" s="101"/>
      <c r="N18" s="101"/>
      <c r="O18" s="101"/>
      <c r="P18" s="101"/>
      <c r="Q18" s="101"/>
      <c r="R18" s="102"/>
      <c r="S18" s="221"/>
      <c r="T18" s="222"/>
      <c r="U18" s="222"/>
      <c r="V18" s="222"/>
      <c r="W18" s="222"/>
      <c r="X18" s="222"/>
      <c r="Y18" s="223"/>
      <c r="Z18" s="100" t="s">
        <v>14</v>
      </c>
      <c r="AA18" s="101"/>
      <c r="AB18" s="101"/>
      <c r="AC18" s="101"/>
      <c r="AD18" s="101"/>
      <c r="AE18" s="101"/>
      <c r="AF18" s="102"/>
      <c r="AG18" s="221"/>
      <c r="AH18" s="222"/>
      <c r="AI18" s="222"/>
      <c r="AJ18" s="222"/>
      <c r="AK18" s="222"/>
      <c r="AL18" s="222"/>
      <c r="AM18" s="223"/>
    </row>
    <row r="19" spans="1:39">
      <c r="A19" s="100" t="s">
        <v>49</v>
      </c>
      <c r="B19" s="101"/>
      <c r="C19" s="101"/>
      <c r="D19" s="101"/>
      <c r="E19" s="101"/>
      <c r="F19" s="101"/>
      <c r="G19" s="103"/>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2"/>
    </row>
    <row r="20" spans="1:39" ht="22.5" customHeight="1">
      <c r="A20" s="276" t="s">
        <v>156</v>
      </c>
      <c r="B20" s="277"/>
      <c r="C20" s="277"/>
      <c r="D20" s="277"/>
      <c r="E20" s="277"/>
      <c r="F20" s="277"/>
      <c r="G20" s="277"/>
      <c r="H20" s="277"/>
      <c r="I20" s="277"/>
      <c r="J20" s="277"/>
      <c r="K20" s="277"/>
      <c r="L20" s="277"/>
      <c r="M20" s="277"/>
      <c r="N20" s="277"/>
      <c r="O20" s="277"/>
      <c r="P20" s="277"/>
      <c r="Q20" s="277"/>
      <c r="R20" s="277"/>
      <c r="S20" s="278"/>
      <c r="T20" s="300" t="s">
        <v>100</v>
      </c>
      <c r="U20" s="301"/>
      <c r="V20" s="301"/>
      <c r="W20" s="301"/>
      <c r="X20" s="301"/>
      <c r="Y20" s="301"/>
      <c r="Z20" s="301"/>
      <c r="AA20" s="301"/>
      <c r="AB20" s="301"/>
      <c r="AC20" s="301"/>
      <c r="AD20" s="301"/>
      <c r="AE20" s="301"/>
      <c r="AF20" s="301"/>
      <c r="AG20" s="301"/>
      <c r="AH20" s="301"/>
      <c r="AI20" s="301"/>
      <c r="AJ20" s="301"/>
      <c r="AK20" s="301"/>
      <c r="AL20" s="301"/>
      <c r="AM20" s="302"/>
    </row>
    <row r="21" spans="1:39" ht="22.5" customHeight="1">
      <c r="A21" s="279"/>
      <c r="B21" s="280"/>
      <c r="C21" s="280"/>
      <c r="D21" s="280"/>
      <c r="E21" s="280"/>
      <c r="F21" s="280"/>
      <c r="G21" s="280"/>
      <c r="H21" s="280"/>
      <c r="I21" s="280"/>
      <c r="J21" s="280"/>
      <c r="K21" s="280"/>
      <c r="L21" s="280"/>
      <c r="M21" s="280"/>
      <c r="N21" s="280"/>
      <c r="O21" s="280"/>
      <c r="P21" s="280"/>
      <c r="Q21" s="280"/>
      <c r="R21" s="280"/>
      <c r="S21" s="281"/>
      <c r="T21" s="207" t="s">
        <v>70</v>
      </c>
      <c r="U21" s="208"/>
      <c r="V21" s="208"/>
      <c r="W21" s="208"/>
      <c r="X21" s="211" t="s">
        <v>17</v>
      </c>
      <c r="Y21" s="212"/>
      <c r="Z21" s="212"/>
      <c r="AA21" s="212"/>
      <c r="AB21" s="212"/>
      <c r="AC21" s="213"/>
      <c r="AD21" s="311"/>
      <c r="AE21" s="312"/>
      <c r="AF21" s="312"/>
      <c r="AG21" s="312"/>
      <c r="AH21" s="312"/>
      <c r="AI21" s="312"/>
      <c r="AJ21" s="312"/>
      <c r="AK21" s="312"/>
      <c r="AL21" s="312"/>
      <c r="AM21" s="313"/>
    </row>
    <row r="22" spans="1:39" ht="12.75" customHeight="1">
      <c r="A22" s="282"/>
      <c r="B22" s="283"/>
      <c r="C22" s="283"/>
      <c r="D22" s="283"/>
      <c r="E22" s="283"/>
      <c r="F22" s="283"/>
      <c r="G22" s="283"/>
      <c r="H22" s="283"/>
      <c r="I22" s="283"/>
      <c r="J22" s="283"/>
      <c r="K22" s="283"/>
      <c r="L22" s="283"/>
      <c r="M22" s="283"/>
      <c r="N22" s="283"/>
      <c r="O22" s="283"/>
      <c r="P22" s="283"/>
      <c r="Q22" s="283"/>
      <c r="R22" s="283"/>
      <c r="S22" s="284"/>
      <c r="T22" s="209"/>
      <c r="U22" s="210"/>
      <c r="V22" s="210"/>
      <c r="W22" s="210"/>
      <c r="X22" s="214"/>
      <c r="Y22" s="215"/>
      <c r="Z22" s="215"/>
      <c r="AA22" s="215"/>
      <c r="AB22" s="215"/>
      <c r="AC22" s="216"/>
      <c r="AD22" s="314"/>
      <c r="AE22" s="315"/>
      <c r="AF22" s="315"/>
      <c r="AG22" s="315"/>
      <c r="AH22" s="315"/>
      <c r="AI22" s="315"/>
      <c r="AJ22" s="315"/>
      <c r="AK22" s="315"/>
      <c r="AL22" s="315"/>
      <c r="AM22" s="316"/>
    </row>
    <row r="23" spans="1:39" ht="12.75" customHeight="1">
      <c r="A23" s="225" t="s">
        <v>118</v>
      </c>
      <c r="B23" s="90" t="s">
        <v>51</v>
      </c>
      <c r="C23" s="92"/>
      <c r="D23" s="92"/>
      <c r="E23" s="92"/>
      <c r="F23" s="92"/>
      <c r="G23" s="92"/>
      <c r="H23" s="92"/>
      <c r="I23" s="92"/>
      <c r="J23" s="92"/>
      <c r="K23" s="92"/>
      <c r="L23" s="92"/>
      <c r="M23" s="92"/>
      <c r="N23" s="92"/>
      <c r="O23" s="92"/>
      <c r="P23" s="92"/>
      <c r="Q23" s="92"/>
      <c r="R23" s="92"/>
      <c r="S23" s="93"/>
      <c r="T23" s="257">
        <f ca="1">COUNTIFS('（様式１－２）申請額一覧 '!$E$6:$E$20,B23,'（様式１－２）申請額一覧 '!$H$6:$H$20,"&gt;0")</f>
        <v>0</v>
      </c>
      <c r="U23" s="258"/>
      <c r="V23" s="259" t="s">
        <v>18</v>
      </c>
      <c r="W23" s="260"/>
      <c r="X23" s="253">
        <f ca="1">SUMIF('（様式１－２）申請額一覧 '!$E$6:$E$20,B23,'（様式１－２）申請額一覧 '!$H$6:$H$20)</f>
        <v>0</v>
      </c>
      <c r="Y23" s="254"/>
      <c r="Z23" s="254"/>
      <c r="AA23" s="254"/>
      <c r="AB23" s="104" t="s">
        <v>83</v>
      </c>
      <c r="AC23" s="105"/>
      <c r="AD23" s="314"/>
      <c r="AE23" s="315"/>
      <c r="AF23" s="315"/>
      <c r="AG23" s="315"/>
      <c r="AH23" s="315"/>
      <c r="AI23" s="315"/>
      <c r="AJ23" s="315"/>
      <c r="AK23" s="315"/>
      <c r="AL23" s="315"/>
      <c r="AM23" s="316"/>
    </row>
    <row r="24" spans="1:39" ht="12.75" customHeight="1">
      <c r="A24" s="225"/>
      <c r="B24" s="106" t="s">
        <v>52</v>
      </c>
      <c r="C24" s="107"/>
      <c r="D24" s="107"/>
      <c r="E24" s="107"/>
      <c r="F24" s="107"/>
      <c r="G24" s="107"/>
      <c r="H24" s="107"/>
      <c r="I24" s="107"/>
      <c r="J24" s="107"/>
      <c r="K24" s="107"/>
      <c r="L24" s="107"/>
      <c r="M24" s="107"/>
      <c r="N24" s="107"/>
      <c r="O24" s="107"/>
      <c r="P24" s="107"/>
      <c r="Q24" s="107"/>
      <c r="R24" s="107"/>
      <c r="S24" s="108"/>
      <c r="T24" s="251">
        <f ca="1">COUNTIFS('（様式１－２）申請額一覧 '!$E$6:$E$20,B24,'（様式１－２）申請額一覧 '!$H$6:$H$20,"&gt;0")</f>
        <v>0</v>
      </c>
      <c r="U24" s="252"/>
      <c r="V24" s="263" t="s">
        <v>18</v>
      </c>
      <c r="W24" s="264"/>
      <c r="X24" s="255">
        <f ca="1">SUMIF('（様式１－２）申請額一覧 '!$E$6:$E$20,B24,'（様式１－２）申請額一覧 '!$H$6:$H$20)</f>
        <v>0</v>
      </c>
      <c r="Y24" s="256"/>
      <c r="Z24" s="256"/>
      <c r="AA24" s="256"/>
      <c r="AB24" s="109" t="s">
        <v>83</v>
      </c>
      <c r="AC24" s="110"/>
      <c r="AD24" s="314"/>
      <c r="AE24" s="315"/>
      <c r="AF24" s="315"/>
      <c r="AG24" s="315"/>
      <c r="AH24" s="315"/>
      <c r="AI24" s="315"/>
      <c r="AJ24" s="315"/>
      <c r="AK24" s="315"/>
      <c r="AL24" s="315"/>
      <c r="AM24" s="316"/>
    </row>
    <row r="25" spans="1:39" ht="12.75" customHeight="1">
      <c r="A25" s="225"/>
      <c r="B25" s="106" t="s">
        <v>53</v>
      </c>
      <c r="C25" s="107"/>
      <c r="D25" s="107"/>
      <c r="E25" s="107"/>
      <c r="F25" s="107"/>
      <c r="G25" s="107"/>
      <c r="H25" s="107"/>
      <c r="I25" s="107"/>
      <c r="J25" s="107"/>
      <c r="K25" s="107"/>
      <c r="L25" s="107"/>
      <c r="M25" s="107"/>
      <c r="N25" s="107"/>
      <c r="O25" s="107"/>
      <c r="P25" s="107"/>
      <c r="Q25" s="107"/>
      <c r="R25" s="107"/>
      <c r="S25" s="108"/>
      <c r="T25" s="251">
        <f ca="1">COUNTIFS('（様式１－２）申請額一覧 '!$E$6:$E$20,B25,'（様式１－２）申請額一覧 '!$H$6:$H$20,"&gt;0")</f>
        <v>0</v>
      </c>
      <c r="U25" s="252"/>
      <c r="V25" s="263" t="s">
        <v>18</v>
      </c>
      <c r="W25" s="264"/>
      <c r="X25" s="219">
        <f ca="1">SUMIF('（様式１－２）申請額一覧 '!$E$6:$E$20,B25,'（様式１－２）申請額一覧 '!$H$6:$H$20)</f>
        <v>0</v>
      </c>
      <c r="Y25" s="220"/>
      <c r="Z25" s="220"/>
      <c r="AA25" s="220"/>
      <c r="AB25" s="109" t="s">
        <v>83</v>
      </c>
      <c r="AC25" s="110"/>
      <c r="AD25" s="314"/>
      <c r="AE25" s="315"/>
      <c r="AF25" s="315"/>
      <c r="AG25" s="315"/>
      <c r="AH25" s="315"/>
      <c r="AI25" s="315"/>
      <c r="AJ25" s="315"/>
      <c r="AK25" s="315"/>
      <c r="AL25" s="315"/>
      <c r="AM25" s="316"/>
    </row>
    <row r="26" spans="1:39" ht="12.75" customHeight="1">
      <c r="A26" s="225"/>
      <c r="B26" s="111" t="s">
        <v>69</v>
      </c>
      <c r="C26" s="107"/>
      <c r="D26" s="107"/>
      <c r="E26" s="107"/>
      <c r="F26" s="107"/>
      <c r="G26" s="107"/>
      <c r="H26" s="107"/>
      <c r="I26" s="107"/>
      <c r="J26" s="107"/>
      <c r="K26" s="107"/>
      <c r="L26" s="107"/>
      <c r="M26" s="107"/>
      <c r="N26" s="107"/>
      <c r="O26" s="107"/>
      <c r="P26" s="107"/>
      <c r="Q26" s="107"/>
      <c r="R26" s="107"/>
      <c r="S26" s="107"/>
      <c r="T26" s="251">
        <f ca="1">COUNTIFS('（様式１－２）申請額一覧 '!$E$6:$E$20,B26,'（様式１－２）申請額一覧 '!$H$6:$H$20,"&gt;0")</f>
        <v>0</v>
      </c>
      <c r="U26" s="252"/>
      <c r="V26" s="263" t="s">
        <v>18</v>
      </c>
      <c r="W26" s="264"/>
      <c r="X26" s="219">
        <f ca="1">SUMIF('（様式１－２）申請額一覧 '!$E$6:$E$20,B26,'（様式１－２）申請額一覧 '!$H$6:$H$20)</f>
        <v>0</v>
      </c>
      <c r="Y26" s="220"/>
      <c r="Z26" s="220"/>
      <c r="AA26" s="220"/>
      <c r="AB26" s="112" t="s">
        <v>83</v>
      </c>
      <c r="AC26" s="110"/>
      <c r="AD26" s="314"/>
      <c r="AE26" s="315"/>
      <c r="AF26" s="315"/>
      <c r="AG26" s="315"/>
      <c r="AH26" s="315"/>
      <c r="AI26" s="315"/>
      <c r="AJ26" s="315"/>
      <c r="AK26" s="315"/>
      <c r="AL26" s="315"/>
      <c r="AM26" s="316"/>
    </row>
    <row r="27" spans="1:39" ht="12.75" customHeight="1">
      <c r="A27" s="225"/>
      <c r="B27" s="106" t="s">
        <v>19</v>
      </c>
      <c r="C27" s="107"/>
      <c r="D27" s="107"/>
      <c r="E27" s="107"/>
      <c r="F27" s="107"/>
      <c r="G27" s="107"/>
      <c r="H27" s="107"/>
      <c r="I27" s="107"/>
      <c r="J27" s="107"/>
      <c r="K27" s="107"/>
      <c r="L27" s="107"/>
      <c r="M27" s="107"/>
      <c r="N27" s="107"/>
      <c r="O27" s="107"/>
      <c r="P27" s="107"/>
      <c r="Q27" s="107"/>
      <c r="R27" s="107"/>
      <c r="S27" s="107"/>
      <c r="T27" s="251">
        <f ca="1">COUNTIFS('（様式１－２）申請額一覧 '!$E$6:$E$20,B27,'（様式１－２）申請額一覧 '!$H$6:$H$20,"&gt;0")</f>
        <v>0</v>
      </c>
      <c r="U27" s="252"/>
      <c r="V27" s="263" t="s">
        <v>18</v>
      </c>
      <c r="W27" s="264"/>
      <c r="X27" s="219">
        <f ca="1">SUMIF('（様式１－２）申請額一覧 '!$E$6:$E$20,B27,'（様式１－２）申請額一覧 '!$H$6:$H$20)</f>
        <v>0</v>
      </c>
      <c r="Y27" s="220"/>
      <c r="Z27" s="220"/>
      <c r="AA27" s="220"/>
      <c r="AB27" s="112" t="s">
        <v>83</v>
      </c>
      <c r="AC27" s="110"/>
      <c r="AD27" s="314"/>
      <c r="AE27" s="315"/>
      <c r="AF27" s="315"/>
      <c r="AG27" s="315"/>
      <c r="AH27" s="315"/>
      <c r="AI27" s="315"/>
      <c r="AJ27" s="315"/>
      <c r="AK27" s="315"/>
      <c r="AL27" s="315"/>
      <c r="AM27" s="316"/>
    </row>
    <row r="28" spans="1:39" ht="12.75" customHeight="1">
      <c r="A28" s="225"/>
      <c r="B28" s="106" t="s">
        <v>115</v>
      </c>
      <c r="C28" s="107"/>
      <c r="D28" s="107"/>
      <c r="E28" s="107"/>
      <c r="F28" s="107"/>
      <c r="G28" s="107"/>
      <c r="H28" s="107"/>
      <c r="I28" s="107"/>
      <c r="J28" s="107"/>
      <c r="K28" s="107"/>
      <c r="L28" s="107"/>
      <c r="M28" s="107"/>
      <c r="N28" s="107"/>
      <c r="O28" s="107"/>
      <c r="P28" s="107"/>
      <c r="Q28" s="107"/>
      <c r="R28" s="107"/>
      <c r="S28" s="107"/>
      <c r="T28" s="251">
        <f ca="1">COUNTIFS('（様式１－２）申請額一覧 '!$E$6:$E$20,B28,'（様式１－２）申請額一覧 '!$H$6:$H$20,"&gt;0")</f>
        <v>0</v>
      </c>
      <c r="U28" s="252"/>
      <c r="V28" s="263" t="s">
        <v>18</v>
      </c>
      <c r="W28" s="264"/>
      <c r="X28" s="219">
        <f ca="1">SUMIF('（様式１－２）申請額一覧 '!$E$6:$E$20,B28,'（様式１－２）申請額一覧 '!$H$6:$H$20)</f>
        <v>0</v>
      </c>
      <c r="Y28" s="220"/>
      <c r="Z28" s="220"/>
      <c r="AA28" s="220"/>
      <c r="AB28" s="109" t="s">
        <v>83</v>
      </c>
      <c r="AC28" s="110"/>
      <c r="AD28" s="314"/>
      <c r="AE28" s="315"/>
      <c r="AF28" s="315"/>
      <c r="AG28" s="315"/>
      <c r="AH28" s="315"/>
      <c r="AI28" s="315"/>
      <c r="AJ28" s="315"/>
      <c r="AK28" s="315"/>
      <c r="AL28" s="315"/>
      <c r="AM28" s="316"/>
    </row>
    <row r="29" spans="1:39" ht="12.75" customHeight="1">
      <c r="A29" s="225"/>
      <c r="B29" s="106" t="s">
        <v>116</v>
      </c>
      <c r="C29" s="107"/>
      <c r="D29" s="107"/>
      <c r="E29" s="107"/>
      <c r="F29" s="107"/>
      <c r="G29" s="107"/>
      <c r="H29" s="107"/>
      <c r="I29" s="107"/>
      <c r="J29" s="107"/>
      <c r="K29" s="107"/>
      <c r="L29" s="107"/>
      <c r="M29" s="107"/>
      <c r="N29" s="107"/>
      <c r="O29" s="107"/>
      <c r="P29" s="107"/>
      <c r="Q29" s="107"/>
      <c r="R29" s="107"/>
      <c r="S29" s="107"/>
      <c r="T29" s="251">
        <f ca="1">COUNTIFS('（様式１－２）申請額一覧 '!$E$6:$E$20,B29,'（様式１－２）申請額一覧 '!$H$6:$H$20,"&gt;0")</f>
        <v>0</v>
      </c>
      <c r="U29" s="252"/>
      <c r="V29" s="263" t="s">
        <v>18</v>
      </c>
      <c r="W29" s="264"/>
      <c r="X29" s="219">
        <f ca="1">SUMIF('（様式１－２）申請額一覧 '!$E$6:$E$20,B29,'（様式１－２）申請額一覧 '!$H$6:$H$20)</f>
        <v>0</v>
      </c>
      <c r="Y29" s="220"/>
      <c r="Z29" s="220"/>
      <c r="AA29" s="220"/>
      <c r="AB29" s="109" t="s">
        <v>83</v>
      </c>
      <c r="AC29" s="110"/>
      <c r="AD29" s="314"/>
      <c r="AE29" s="315"/>
      <c r="AF29" s="315"/>
      <c r="AG29" s="315"/>
      <c r="AH29" s="315"/>
      <c r="AI29" s="315"/>
      <c r="AJ29" s="315"/>
      <c r="AK29" s="315"/>
      <c r="AL29" s="315"/>
      <c r="AM29" s="316"/>
    </row>
    <row r="30" spans="1:39" ht="12.75" customHeight="1">
      <c r="A30" s="226"/>
      <c r="B30" s="113" t="s">
        <v>117</v>
      </c>
      <c r="C30" s="114"/>
      <c r="D30" s="114"/>
      <c r="E30" s="114"/>
      <c r="F30" s="114"/>
      <c r="G30" s="114"/>
      <c r="H30" s="114"/>
      <c r="I30" s="114"/>
      <c r="J30" s="114"/>
      <c r="K30" s="114"/>
      <c r="L30" s="114"/>
      <c r="M30" s="114"/>
      <c r="N30" s="114"/>
      <c r="O30" s="114"/>
      <c r="P30" s="114"/>
      <c r="Q30" s="114"/>
      <c r="R30" s="114"/>
      <c r="S30" s="114"/>
      <c r="T30" s="261">
        <f ca="1">COUNTIFS('（様式１－２）申請額一覧 '!$E$6:$E$20,B30,'（様式１－２）申請額一覧 '!$H$6:$H$20,"&gt;0")</f>
        <v>0</v>
      </c>
      <c r="U30" s="262"/>
      <c r="V30" s="265" t="s">
        <v>18</v>
      </c>
      <c r="W30" s="266"/>
      <c r="X30" s="267">
        <f ca="1">SUMIF('（様式１－２）申請額一覧 '!$E$6:$E$20,B30,'（様式１－２）申請額一覧 '!$H$6:$H$20)</f>
        <v>0</v>
      </c>
      <c r="Y30" s="268"/>
      <c r="Z30" s="268"/>
      <c r="AA30" s="268"/>
      <c r="AB30" s="115" t="s">
        <v>83</v>
      </c>
      <c r="AC30" s="116"/>
      <c r="AD30" s="314"/>
      <c r="AE30" s="315"/>
      <c r="AF30" s="315"/>
      <c r="AG30" s="315"/>
      <c r="AH30" s="315"/>
      <c r="AI30" s="315"/>
      <c r="AJ30" s="315"/>
      <c r="AK30" s="315"/>
      <c r="AL30" s="315"/>
      <c r="AM30" s="316"/>
    </row>
    <row r="31" spans="1:39" ht="12.75" customHeight="1">
      <c r="A31" s="298" t="s">
        <v>66</v>
      </c>
      <c r="B31" s="90" t="s">
        <v>39</v>
      </c>
      <c r="C31" s="92"/>
      <c r="D31" s="92"/>
      <c r="E31" s="92"/>
      <c r="F31" s="92"/>
      <c r="G31" s="92"/>
      <c r="H31" s="92"/>
      <c r="I31" s="92"/>
      <c r="J31" s="92"/>
      <c r="K31" s="92"/>
      <c r="L31" s="92"/>
      <c r="M31" s="92"/>
      <c r="N31" s="92"/>
      <c r="O31" s="92"/>
      <c r="P31" s="92"/>
      <c r="Q31" s="92"/>
      <c r="R31" s="92"/>
      <c r="S31" s="92"/>
      <c r="T31" s="257">
        <f ca="1">COUNTIFS('（様式１－２）申請額一覧 '!$E$6:$E$20,B31,'（様式１－２）申請額一覧 '!$H$6:$H$20,"&gt;0")</f>
        <v>0</v>
      </c>
      <c r="U31" s="258"/>
      <c r="V31" s="259" t="s">
        <v>18</v>
      </c>
      <c r="W31" s="260"/>
      <c r="X31" s="253">
        <f ca="1">SUMIF('（様式１－２）申請額一覧 '!$E$6:$E$20,B31,'（様式１－２）申請額一覧 '!$H$6:$H$20)</f>
        <v>0</v>
      </c>
      <c r="Y31" s="254"/>
      <c r="Z31" s="254"/>
      <c r="AA31" s="254"/>
      <c r="AB31" s="117" t="s">
        <v>83</v>
      </c>
      <c r="AC31" s="105"/>
      <c r="AD31" s="314"/>
      <c r="AE31" s="315"/>
      <c r="AF31" s="315"/>
      <c r="AG31" s="315"/>
      <c r="AH31" s="315"/>
      <c r="AI31" s="315"/>
      <c r="AJ31" s="315"/>
      <c r="AK31" s="315"/>
      <c r="AL31" s="315"/>
      <c r="AM31" s="316"/>
    </row>
    <row r="32" spans="1:39" ht="12.75" customHeight="1">
      <c r="A32" s="299"/>
      <c r="B32" s="96" t="s">
        <v>38</v>
      </c>
      <c r="C32" s="96"/>
      <c r="D32" s="96"/>
      <c r="E32" s="96"/>
      <c r="F32" s="96"/>
      <c r="G32" s="96"/>
      <c r="H32" s="96"/>
      <c r="I32" s="96"/>
      <c r="J32" s="96"/>
      <c r="K32" s="96"/>
      <c r="L32" s="96"/>
      <c r="M32" s="96"/>
      <c r="N32" s="96"/>
      <c r="O32" s="96"/>
      <c r="P32" s="96"/>
      <c r="Q32" s="96"/>
      <c r="R32" s="96"/>
      <c r="S32" s="96"/>
      <c r="T32" s="244">
        <f ca="1">COUNTIFS('（様式１－２）申請額一覧 '!$E$6:$E$20,B32,'（様式１－２）申請額一覧 '!$H$6:$H$20,"&gt;0")</f>
        <v>0</v>
      </c>
      <c r="U32" s="245"/>
      <c r="V32" s="269" t="s">
        <v>18</v>
      </c>
      <c r="W32" s="270"/>
      <c r="X32" s="271">
        <f ca="1">SUMIF('（様式１－２）申請額一覧 '!$E$6:$E$20,B32,'（様式１－２）申請額一覧 '!$H$6:$H$20)</f>
        <v>0</v>
      </c>
      <c r="Y32" s="272"/>
      <c r="Z32" s="272"/>
      <c r="AA32" s="272"/>
      <c r="AB32" s="118" t="s">
        <v>83</v>
      </c>
      <c r="AC32" s="119"/>
      <c r="AD32" s="314"/>
      <c r="AE32" s="315"/>
      <c r="AF32" s="315"/>
      <c r="AG32" s="315"/>
      <c r="AH32" s="315"/>
      <c r="AI32" s="315"/>
      <c r="AJ32" s="315"/>
      <c r="AK32" s="315"/>
      <c r="AL32" s="315"/>
      <c r="AM32" s="316"/>
    </row>
    <row r="33" spans="1:39" ht="12.75" customHeight="1">
      <c r="A33" s="224" t="s">
        <v>36</v>
      </c>
      <c r="B33" s="92" t="s">
        <v>20</v>
      </c>
      <c r="C33" s="92"/>
      <c r="D33" s="92"/>
      <c r="E33" s="92"/>
      <c r="F33" s="92"/>
      <c r="G33" s="92"/>
      <c r="H33" s="92"/>
      <c r="I33" s="92"/>
      <c r="J33" s="92"/>
      <c r="K33" s="92"/>
      <c r="L33" s="92"/>
      <c r="M33" s="92"/>
      <c r="N33" s="92"/>
      <c r="O33" s="92"/>
      <c r="P33" s="92"/>
      <c r="Q33" s="92"/>
      <c r="R33" s="92"/>
      <c r="S33" s="92"/>
      <c r="T33" s="257">
        <f ca="1">COUNTIFS('（様式１－２）申請額一覧 '!$E$6:$E$20,B33,'（様式１－２）申請額一覧 '!$H$6:$H$20,"&gt;0")</f>
        <v>0</v>
      </c>
      <c r="U33" s="258"/>
      <c r="V33" s="259" t="s">
        <v>18</v>
      </c>
      <c r="W33" s="260"/>
      <c r="X33" s="255">
        <f ca="1">SUMIF('（様式１－２）申請額一覧 '!$E$6:$E$20,B33,'（様式１－２）申請額一覧 '!$H$6:$H$20)</f>
        <v>0</v>
      </c>
      <c r="Y33" s="256"/>
      <c r="Z33" s="256"/>
      <c r="AA33" s="256"/>
      <c r="AB33" s="120" t="s">
        <v>83</v>
      </c>
      <c r="AC33" s="121"/>
      <c r="AD33" s="314"/>
      <c r="AE33" s="315"/>
      <c r="AF33" s="315"/>
      <c r="AG33" s="315"/>
      <c r="AH33" s="315"/>
      <c r="AI33" s="315"/>
      <c r="AJ33" s="315"/>
      <c r="AK33" s="315"/>
      <c r="AL33" s="315"/>
      <c r="AM33" s="316"/>
    </row>
    <row r="34" spans="1:39" ht="12.75" customHeight="1">
      <c r="A34" s="225"/>
      <c r="B34" s="107" t="s">
        <v>21</v>
      </c>
      <c r="C34" s="107"/>
      <c r="D34" s="107"/>
      <c r="E34" s="107"/>
      <c r="F34" s="107"/>
      <c r="G34" s="107"/>
      <c r="H34" s="107"/>
      <c r="I34" s="107"/>
      <c r="J34" s="107"/>
      <c r="K34" s="107"/>
      <c r="L34" s="107"/>
      <c r="M34" s="107"/>
      <c r="N34" s="107"/>
      <c r="O34" s="107"/>
      <c r="P34" s="107"/>
      <c r="Q34" s="107"/>
      <c r="R34" s="107"/>
      <c r="S34" s="107"/>
      <c r="T34" s="251">
        <f ca="1">COUNTIFS('（様式１－２）申請額一覧 '!$E$6:$E$20,B34,'（様式１－２）申請額一覧 '!$H$6:$H$20,"&gt;0")</f>
        <v>0</v>
      </c>
      <c r="U34" s="252"/>
      <c r="V34" s="263" t="s">
        <v>18</v>
      </c>
      <c r="W34" s="264"/>
      <c r="X34" s="219">
        <f ca="1">SUMIF('（様式１－２）申請額一覧 '!$E$6:$E$20,B34,'（様式１－２）申請額一覧 '!$H$6:$H$20)</f>
        <v>0</v>
      </c>
      <c r="Y34" s="220"/>
      <c r="Z34" s="220"/>
      <c r="AA34" s="220"/>
      <c r="AB34" s="109" t="s">
        <v>83</v>
      </c>
      <c r="AC34" s="110"/>
      <c r="AD34" s="314"/>
      <c r="AE34" s="315"/>
      <c r="AF34" s="315"/>
      <c r="AG34" s="315"/>
      <c r="AH34" s="315"/>
      <c r="AI34" s="315"/>
      <c r="AJ34" s="315"/>
      <c r="AK34" s="315"/>
      <c r="AL34" s="315"/>
      <c r="AM34" s="316"/>
    </row>
    <row r="35" spans="1:39" ht="12.75" customHeight="1">
      <c r="A35" s="225"/>
      <c r="B35" s="107" t="s">
        <v>22</v>
      </c>
      <c r="C35" s="107"/>
      <c r="D35" s="107"/>
      <c r="E35" s="107"/>
      <c r="F35" s="107"/>
      <c r="G35" s="107"/>
      <c r="H35" s="107"/>
      <c r="I35" s="107"/>
      <c r="J35" s="107"/>
      <c r="K35" s="107"/>
      <c r="L35" s="107"/>
      <c r="M35" s="107"/>
      <c r="N35" s="107"/>
      <c r="O35" s="107"/>
      <c r="P35" s="107"/>
      <c r="Q35" s="107"/>
      <c r="R35" s="107"/>
      <c r="S35" s="107"/>
      <c r="T35" s="251">
        <f ca="1">COUNTIFS('（様式１－２）申請額一覧 '!$E$6:$E$20,B35,'（様式１－２）申請額一覧 '!$H$6:$H$20,"&gt;0")</f>
        <v>0</v>
      </c>
      <c r="U35" s="252"/>
      <c r="V35" s="263" t="s">
        <v>18</v>
      </c>
      <c r="W35" s="264"/>
      <c r="X35" s="219">
        <f ca="1">SUMIF('（様式１－２）申請額一覧 '!$E$6:$E$20,B35,'（様式１－２）申請額一覧 '!$H$6:$H$20)</f>
        <v>0</v>
      </c>
      <c r="Y35" s="220"/>
      <c r="Z35" s="220"/>
      <c r="AA35" s="220"/>
      <c r="AB35" s="109" t="s">
        <v>83</v>
      </c>
      <c r="AC35" s="110"/>
      <c r="AD35" s="314"/>
      <c r="AE35" s="315"/>
      <c r="AF35" s="315"/>
      <c r="AG35" s="315"/>
      <c r="AH35" s="315"/>
      <c r="AI35" s="315"/>
      <c r="AJ35" s="315"/>
      <c r="AK35" s="315"/>
      <c r="AL35" s="315"/>
      <c r="AM35" s="316"/>
    </row>
    <row r="36" spans="1:39" ht="12.75" customHeight="1">
      <c r="A36" s="225"/>
      <c r="B36" s="107" t="s">
        <v>23</v>
      </c>
      <c r="C36" s="107"/>
      <c r="D36" s="107"/>
      <c r="E36" s="107"/>
      <c r="F36" s="107"/>
      <c r="G36" s="107"/>
      <c r="H36" s="107"/>
      <c r="I36" s="107"/>
      <c r="J36" s="107"/>
      <c r="K36" s="107"/>
      <c r="L36" s="107"/>
      <c r="M36" s="107"/>
      <c r="N36" s="107"/>
      <c r="O36" s="107"/>
      <c r="P36" s="107"/>
      <c r="Q36" s="107"/>
      <c r="R36" s="107"/>
      <c r="S36" s="107"/>
      <c r="T36" s="251">
        <f ca="1">COUNTIFS('（様式１－２）申請額一覧 '!$E$6:$E$20,B36,'（様式１－２）申請額一覧 '!$H$6:$H$20,"&gt;0")</f>
        <v>0</v>
      </c>
      <c r="U36" s="252"/>
      <c r="V36" s="263" t="s">
        <v>18</v>
      </c>
      <c r="W36" s="264"/>
      <c r="X36" s="219">
        <f ca="1">SUMIF('（様式１－２）申請額一覧 '!$E$6:$E$20,B36,'（様式１－２）申請額一覧 '!$H$6:$H$20)</f>
        <v>0</v>
      </c>
      <c r="Y36" s="220"/>
      <c r="Z36" s="220"/>
      <c r="AA36" s="220"/>
      <c r="AB36" s="109" t="s">
        <v>83</v>
      </c>
      <c r="AC36" s="110"/>
      <c r="AD36" s="314"/>
      <c r="AE36" s="315"/>
      <c r="AF36" s="315"/>
      <c r="AG36" s="315"/>
      <c r="AH36" s="315"/>
      <c r="AI36" s="315"/>
      <c r="AJ36" s="315"/>
      <c r="AK36" s="315"/>
      <c r="AL36" s="315"/>
      <c r="AM36" s="316"/>
    </row>
    <row r="37" spans="1:39" ht="12.75" customHeight="1">
      <c r="A37" s="225"/>
      <c r="B37" s="107" t="s">
        <v>24</v>
      </c>
      <c r="C37" s="107"/>
      <c r="D37" s="107"/>
      <c r="E37" s="107"/>
      <c r="F37" s="107"/>
      <c r="G37" s="107"/>
      <c r="H37" s="107"/>
      <c r="I37" s="107"/>
      <c r="J37" s="107"/>
      <c r="K37" s="107"/>
      <c r="L37" s="107"/>
      <c r="M37" s="107"/>
      <c r="N37" s="107"/>
      <c r="O37" s="107"/>
      <c r="P37" s="107"/>
      <c r="Q37" s="107"/>
      <c r="R37" s="107"/>
      <c r="S37" s="107"/>
      <c r="T37" s="251">
        <f ca="1">COUNTIFS('（様式１－２）申請額一覧 '!$E$6:$E$20,B37,'（様式１－２）申請額一覧 '!$H$6:$H$20,"&gt;0")</f>
        <v>0</v>
      </c>
      <c r="U37" s="252"/>
      <c r="V37" s="263" t="s">
        <v>18</v>
      </c>
      <c r="W37" s="264"/>
      <c r="X37" s="219">
        <f ca="1">SUMIF('（様式１－２）申請額一覧 '!$E$6:$E$20,B37,'（様式１－２）申請額一覧 '!$H$6:$H$20)</f>
        <v>0</v>
      </c>
      <c r="Y37" s="220"/>
      <c r="Z37" s="220"/>
      <c r="AA37" s="220"/>
      <c r="AB37" s="109" t="s">
        <v>83</v>
      </c>
      <c r="AC37" s="110"/>
      <c r="AD37" s="314"/>
      <c r="AE37" s="315"/>
      <c r="AF37" s="315"/>
      <c r="AG37" s="315"/>
      <c r="AH37" s="315"/>
      <c r="AI37" s="315"/>
      <c r="AJ37" s="315"/>
      <c r="AK37" s="315"/>
      <c r="AL37" s="315"/>
      <c r="AM37" s="316"/>
    </row>
    <row r="38" spans="1:39" ht="12.75" customHeight="1">
      <c r="A38" s="225"/>
      <c r="B38" s="107" t="s">
        <v>25</v>
      </c>
      <c r="C38" s="107"/>
      <c r="D38" s="107"/>
      <c r="E38" s="107"/>
      <c r="F38" s="107"/>
      <c r="G38" s="107"/>
      <c r="H38" s="107"/>
      <c r="I38" s="107"/>
      <c r="J38" s="107"/>
      <c r="K38" s="107"/>
      <c r="L38" s="107"/>
      <c r="M38" s="107"/>
      <c r="N38" s="107"/>
      <c r="O38" s="107"/>
      <c r="P38" s="107"/>
      <c r="Q38" s="107"/>
      <c r="R38" s="107"/>
      <c r="S38" s="107"/>
      <c r="T38" s="251">
        <f ca="1">COUNTIFS('（様式１－２）申請額一覧 '!$E$6:$E$20,B38,'（様式１－２）申請額一覧 '!$H$6:$H$20,"&gt;0")</f>
        <v>0</v>
      </c>
      <c r="U38" s="252"/>
      <c r="V38" s="263" t="s">
        <v>18</v>
      </c>
      <c r="W38" s="264"/>
      <c r="X38" s="219">
        <f ca="1">SUMIF('（様式１－２）申請額一覧 '!$E$6:$E$20,B38,'（様式１－２）申請額一覧 '!$H$6:$H$20)</f>
        <v>0</v>
      </c>
      <c r="Y38" s="220"/>
      <c r="Z38" s="220"/>
      <c r="AA38" s="220"/>
      <c r="AB38" s="109" t="s">
        <v>83</v>
      </c>
      <c r="AC38" s="110"/>
      <c r="AD38" s="314"/>
      <c r="AE38" s="315"/>
      <c r="AF38" s="315"/>
      <c r="AG38" s="315"/>
      <c r="AH38" s="315"/>
      <c r="AI38" s="315"/>
      <c r="AJ38" s="315"/>
      <c r="AK38" s="315"/>
      <c r="AL38" s="315"/>
      <c r="AM38" s="316"/>
    </row>
    <row r="39" spans="1:39" ht="12.75" customHeight="1">
      <c r="A39" s="225"/>
      <c r="B39" s="107" t="s">
        <v>26</v>
      </c>
      <c r="C39" s="107"/>
      <c r="D39" s="107"/>
      <c r="E39" s="107"/>
      <c r="F39" s="107"/>
      <c r="G39" s="107"/>
      <c r="H39" s="107"/>
      <c r="I39" s="107"/>
      <c r="J39" s="107"/>
      <c r="K39" s="107"/>
      <c r="L39" s="107"/>
      <c r="M39" s="107"/>
      <c r="N39" s="107"/>
      <c r="O39" s="107"/>
      <c r="P39" s="107"/>
      <c r="Q39" s="107"/>
      <c r="R39" s="107"/>
      <c r="S39" s="107"/>
      <c r="T39" s="251">
        <f ca="1">COUNTIFS('（様式１－２）申請額一覧 '!$E$6:$E$20,B39,'（様式１－２）申請額一覧 '!$H$6:$H$20,"&gt;0")</f>
        <v>0</v>
      </c>
      <c r="U39" s="252"/>
      <c r="V39" s="263" t="s">
        <v>18</v>
      </c>
      <c r="W39" s="264"/>
      <c r="X39" s="219">
        <f ca="1">SUMIF('（様式１－２）申請額一覧 '!$E$6:$E$20,B39,'（様式１－２）申請額一覧 '!$H$6:$H$20)</f>
        <v>0</v>
      </c>
      <c r="Y39" s="220"/>
      <c r="Z39" s="220"/>
      <c r="AA39" s="220"/>
      <c r="AB39" s="109" t="s">
        <v>83</v>
      </c>
      <c r="AC39" s="110"/>
      <c r="AD39" s="314"/>
      <c r="AE39" s="315"/>
      <c r="AF39" s="315"/>
      <c r="AG39" s="315"/>
      <c r="AH39" s="315"/>
      <c r="AI39" s="315"/>
      <c r="AJ39" s="315"/>
      <c r="AK39" s="315"/>
      <c r="AL39" s="315"/>
      <c r="AM39" s="316"/>
    </row>
    <row r="40" spans="1:39" ht="12.75" customHeight="1">
      <c r="A40" s="225"/>
      <c r="B40" s="107" t="s">
        <v>27</v>
      </c>
      <c r="C40" s="107"/>
      <c r="D40" s="107"/>
      <c r="E40" s="107"/>
      <c r="F40" s="107"/>
      <c r="G40" s="107"/>
      <c r="H40" s="107"/>
      <c r="I40" s="107"/>
      <c r="J40" s="107"/>
      <c r="K40" s="107"/>
      <c r="L40" s="107"/>
      <c r="M40" s="107"/>
      <c r="N40" s="107"/>
      <c r="O40" s="107"/>
      <c r="P40" s="107"/>
      <c r="Q40" s="107"/>
      <c r="R40" s="107"/>
      <c r="S40" s="107"/>
      <c r="T40" s="296" t="s">
        <v>98</v>
      </c>
      <c r="U40" s="297"/>
      <c r="V40" s="263" t="s">
        <v>99</v>
      </c>
      <c r="W40" s="264"/>
      <c r="X40" s="320" t="s">
        <v>98</v>
      </c>
      <c r="Y40" s="321"/>
      <c r="Z40" s="321"/>
      <c r="AA40" s="321"/>
      <c r="AB40" s="109" t="s">
        <v>83</v>
      </c>
      <c r="AC40" s="110"/>
      <c r="AD40" s="314"/>
      <c r="AE40" s="315"/>
      <c r="AF40" s="315"/>
      <c r="AG40" s="315"/>
      <c r="AH40" s="315"/>
      <c r="AI40" s="315"/>
      <c r="AJ40" s="315"/>
      <c r="AK40" s="315"/>
      <c r="AL40" s="315"/>
      <c r="AM40" s="316"/>
    </row>
    <row r="41" spans="1:39" ht="12.75" customHeight="1">
      <c r="A41" s="226"/>
      <c r="B41" s="114" t="s">
        <v>68</v>
      </c>
      <c r="C41" s="114"/>
      <c r="D41" s="114"/>
      <c r="E41" s="114"/>
      <c r="F41" s="114"/>
      <c r="G41" s="114"/>
      <c r="H41" s="114"/>
      <c r="I41" s="114"/>
      <c r="J41" s="114"/>
      <c r="K41" s="114"/>
      <c r="L41" s="114"/>
      <c r="M41" s="114"/>
      <c r="N41" s="114"/>
      <c r="O41" s="114"/>
      <c r="P41" s="114"/>
      <c r="Q41" s="114"/>
      <c r="R41" s="114"/>
      <c r="S41" s="114"/>
      <c r="T41" s="261">
        <f ca="1">COUNTIFS('（様式１－２）申請額一覧 '!$E$6:$E$20,B41,'（様式１－２）申請額一覧 '!$H$6:$H$20,"&gt;0")</f>
        <v>0</v>
      </c>
      <c r="U41" s="262"/>
      <c r="V41" s="265" t="s">
        <v>18</v>
      </c>
      <c r="W41" s="266"/>
      <c r="X41" s="267">
        <f ca="1">SUMIF('（様式１－２）申請額一覧 '!$E$6:$E$20,B41,'（様式１－２）申請額一覧 '!$H$6:$H$20)</f>
        <v>0</v>
      </c>
      <c r="Y41" s="268"/>
      <c r="Z41" s="268"/>
      <c r="AA41" s="268"/>
      <c r="AB41" s="115" t="s">
        <v>83</v>
      </c>
      <c r="AC41" s="116"/>
      <c r="AD41" s="314"/>
      <c r="AE41" s="315"/>
      <c r="AF41" s="315"/>
      <c r="AG41" s="315"/>
      <c r="AH41" s="315"/>
      <c r="AI41" s="315"/>
      <c r="AJ41" s="315"/>
      <c r="AK41" s="315"/>
      <c r="AL41" s="315"/>
      <c r="AM41" s="316"/>
    </row>
    <row r="42" spans="1:39" ht="12.75" customHeight="1">
      <c r="A42" s="298" t="s">
        <v>67</v>
      </c>
      <c r="B42" s="92" t="s">
        <v>28</v>
      </c>
      <c r="C42" s="92"/>
      <c r="D42" s="92"/>
      <c r="E42" s="92"/>
      <c r="F42" s="92"/>
      <c r="G42" s="92"/>
      <c r="H42" s="92"/>
      <c r="I42" s="92"/>
      <c r="J42" s="92"/>
      <c r="K42" s="92"/>
      <c r="L42" s="92"/>
      <c r="M42" s="92"/>
      <c r="N42" s="92"/>
      <c r="O42" s="92"/>
      <c r="P42" s="92"/>
      <c r="Q42" s="92"/>
      <c r="R42" s="92"/>
      <c r="S42" s="92"/>
      <c r="T42" s="257">
        <f ca="1">COUNTIFS('（様式１－２）申請額一覧 '!$E$6:$E$20,B42,'（様式１－２）申請額一覧 '!$H$6:$H$20,"&gt;0")</f>
        <v>0</v>
      </c>
      <c r="U42" s="258"/>
      <c r="V42" s="259" t="s">
        <v>18</v>
      </c>
      <c r="W42" s="260"/>
      <c r="X42" s="253">
        <f ca="1">SUMIF('（様式１－２）申請額一覧 '!$E$6:$E$20,B42,'（様式１－２）申請額一覧 '!$H$6:$H$20)</f>
        <v>0</v>
      </c>
      <c r="Y42" s="254"/>
      <c r="Z42" s="254"/>
      <c r="AA42" s="254"/>
      <c r="AB42" s="117" t="s">
        <v>83</v>
      </c>
      <c r="AC42" s="105"/>
      <c r="AD42" s="314"/>
      <c r="AE42" s="315"/>
      <c r="AF42" s="315"/>
      <c r="AG42" s="315"/>
      <c r="AH42" s="315"/>
      <c r="AI42" s="315"/>
      <c r="AJ42" s="315"/>
      <c r="AK42" s="315"/>
      <c r="AL42" s="315"/>
      <c r="AM42" s="316"/>
    </row>
    <row r="43" spans="1:39" ht="12.75" customHeight="1">
      <c r="A43" s="299"/>
      <c r="B43" s="96" t="s">
        <v>29</v>
      </c>
      <c r="C43" s="96"/>
      <c r="D43" s="96"/>
      <c r="E43" s="96"/>
      <c r="F43" s="96"/>
      <c r="G43" s="96"/>
      <c r="H43" s="96"/>
      <c r="I43" s="96"/>
      <c r="J43" s="96"/>
      <c r="K43" s="96"/>
      <c r="L43" s="96"/>
      <c r="M43" s="96"/>
      <c r="N43" s="96"/>
      <c r="O43" s="96"/>
      <c r="P43" s="96"/>
      <c r="Q43" s="96"/>
      <c r="R43" s="96"/>
      <c r="S43" s="96"/>
      <c r="T43" s="247">
        <f ca="1">COUNTIFS('（様式１－２）申請額一覧 '!$E$6:$E$20,B43,'（様式１－２）申請額一覧 '!$H$6:$H$20,"&gt;0")</f>
        <v>0</v>
      </c>
      <c r="U43" s="248"/>
      <c r="V43" s="294" t="s">
        <v>18</v>
      </c>
      <c r="W43" s="295"/>
      <c r="X43" s="271">
        <f ca="1">SUMIF('（様式１－２）申請額一覧 '!$E$6:$E$20,B43,'（様式１－２）申請額一覧 '!$H$6:$H$20)</f>
        <v>0</v>
      </c>
      <c r="Y43" s="272"/>
      <c r="Z43" s="272"/>
      <c r="AA43" s="272"/>
      <c r="AB43" s="118" t="s">
        <v>83</v>
      </c>
      <c r="AC43" s="119"/>
      <c r="AD43" s="314"/>
      <c r="AE43" s="315"/>
      <c r="AF43" s="315"/>
      <c r="AG43" s="315"/>
      <c r="AH43" s="315"/>
      <c r="AI43" s="315"/>
      <c r="AJ43" s="315"/>
      <c r="AK43" s="315"/>
      <c r="AL43" s="315"/>
      <c r="AM43" s="316"/>
    </row>
    <row r="44" spans="1:39" ht="12.75" customHeight="1">
      <c r="A44" s="224" t="s">
        <v>37</v>
      </c>
      <c r="B44" s="90" t="s">
        <v>30</v>
      </c>
      <c r="C44" s="92"/>
      <c r="D44" s="92"/>
      <c r="E44" s="92"/>
      <c r="F44" s="92"/>
      <c r="G44" s="92"/>
      <c r="H44" s="92"/>
      <c r="I44" s="92"/>
      <c r="J44" s="92"/>
      <c r="K44" s="92"/>
      <c r="L44" s="92"/>
      <c r="M44" s="92"/>
      <c r="N44" s="92"/>
      <c r="O44" s="92"/>
      <c r="P44" s="92"/>
      <c r="Q44" s="92"/>
      <c r="R44" s="92"/>
      <c r="S44" s="92"/>
      <c r="T44" s="307">
        <f ca="1">COUNTIFS('（様式１－２）申請額一覧 '!$E$6:$E$20,B44,'（様式１－２）申請額一覧 '!$H$6:$H$20,"&gt;0")</f>
        <v>0</v>
      </c>
      <c r="U44" s="308"/>
      <c r="V44" s="309" t="s">
        <v>18</v>
      </c>
      <c r="W44" s="310"/>
      <c r="X44" s="255">
        <f ca="1">SUMIF('（様式１－２）申請額一覧 '!$E$6:$E$20,B44,'（様式１－２）申請額一覧 '!$H$6:$H$20)</f>
        <v>0</v>
      </c>
      <c r="Y44" s="256"/>
      <c r="Z44" s="256"/>
      <c r="AA44" s="256"/>
      <c r="AB44" s="120" t="s">
        <v>83</v>
      </c>
      <c r="AC44" s="121"/>
      <c r="AD44" s="314"/>
      <c r="AE44" s="315"/>
      <c r="AF44" s="315"/>
      <c r="AG44" s="315"/>
      <c r="AH44" s="315"/>
      <c r="AI44" s="315"/>
      <c r="AJ44" s="315"/>
      <c r="AK44" s="315"/>
      <c r="AL44" s="315"/>
      <c r="AM44" s="316"/>
    </row>
    <row r="45" spans="1:39" ht="12.75" customHeight="1">
      <c r="A45" s="225"/>
      <c r="B45" s="106" t="s">
        <v>31</v>
      </c>
      <c r="C45" s="107"/>
      <c r="D45" s="107"/>
      <c r="E45" s="107"/>
      <c r="F45" s="107"/>
      <c r="G45" s="107"/>
      <c r="H45" s="107"/>
      <c r="I45" s="107"/>
      <c r="J45" s="107"/>
      <c r="K45" s="107"/>
      <c r="L45" s="107"/>
      <c r="M45" s="107"/>
      <c r="N45" s="107"/>
      <c r="O45" s="107"/>
      <c r="P45" s="107"/>
      <c r="Q45" s="107"/>
      <c r="R45" s="107"/>
      <c r="S45" s="107"/>
      <c r="T45" s="251">
        <f ca="1">COUNTIFS('（様式１－２）申請額一覧 '!$E$6:$E$20,B45,'（様式１－２）申請額一覧 '!$H$6:$H$20,"&gt;0")</f>
        <v>0</v>
      </c>
      <c r="U45" s="252"/>
      <c r="V45" s="263" t="s">
        <v>18</v>
      </c>
      <c r="W45" s="264"/>
      <c r="X45" s="219">
        <f ca="1">SUMIF('（様式１－２）申請額一覧 '!$E$6:$E$20,B45,'（様式１－２）申請額一覧 '!$H$6:$H$20)</f>
        <v>0</v>
      </c>
      <c r="Y45" s="220"/>
      <c r="Z45" s="220"/>
      <c r="AA45" s="220"/>
      <c r="AB45" s="109" t="s">
        <v>83</v>
      </c>
      <c r="AC45" s="110"/>
      <c r="AD45" s="314"/>
      <c r="AE45" s="315"/>
      <c r="AF45" s="315"/>
      <c r="AG45" s="315"/>
      <c r="AH45" s="315"/>
      <c r="AI45" s="315"/>
      <c r="AJ45" s="315"/>
      <c r="AK45" s="315"/>
      <c r="AL45" s="315"/>
      <c r="AM45" s="316"/>
    </row>
    <row r="46" spans="1:39" ht="12.75" customHeight="1">
      <c r="A46" s="225"/>
      <c r="B46" s="106" t="s">
        <v>32</v>
      </c>
      <c r="C46" s="107"/>
      <c r="D46" s="107"/>
      <c r="E46" s="107"/>
      <c r="F46" s="107"/>
      <c r="G46" s="107"/>
      <c r="H46" s="107"/>
      <c r="I46" s="107"/>
      <c r="J46" s="107"/>
      <c r="K46" s="107"/>
      <c r="L46" s="107"/>
      <c r="M46" s="107"/>
      <c r="N46" s="107"/>
      <c r="O46" s="107"/>
      <c r="P46" s="107"/>
      <c r="Q46" s="107"/>
      <c r="R46" s="107"/>
      <c r="S46" s="107"/>
      <c r="T46" s="251">
        <f ca="1">COUNTIFS('（様式１－２）申請額一覧 '!$E$6:$E$20,B46,'（様式１－２）申請額一覧 '!$H$6:$H$20,"&gt;0")</f>
        <v>0</v>
      </c>
      <c r="U46" s="252"/>
      <c r="V46" s="263" t="s">
        <v>18</v>
      </c>
      <c r="W46" s="264"/>
      <c r="X46" s="219">
        <f ca="1">SUMIF('（様式１－２）申請額一覧 '!$E$6:$E$20,B46,'（様式１－２）申請額一覧 '!$H$6:$H$20)</f>
        <v>0</v>
      </c>
      <c r="Y46" s="220"/>
      <c r="Z46" s="220"/>
      <c r="AA46" s="220"/>
      <c r="AB46" s="109" t="s">
        <v>83</v>
      </c>
      <c r="AC46" s="110"/>
      <c r="AD46" s="314"/>
      <c r="AE46" s="315"/>
      <c r="AF46" s="315"/>
      <c r="AG46" s="315"/>
      <c r="AH46" s="315"/>
      <c r="AI46" s="315"/>
      <c r="AJ46" s="315"/>
      <c r="AK46" s="315"/>
      <c r="AL46" s="315"/>
      <c r="AM46" s="316"/>
    </row>
    <row r="47" spans="1:39" ht="12.75" customHeight="1">
      <c r="A47" s="225"/>
      <c r="B47" s="106" t="s">
        <v>33</v>
      </c>
      <c r="C47" s="107"/>
      <c r="D47" s="107"/>
      <c r="E47" s="107"/>
      <c r="F47" s="107"/>
      <c r="G47" s="107"/>
      <c r="H47" s="107"/>
      <c r="I47" s="107"/>
      <c r="J47" s="107"/>
      <c r="K47" s="107"/>
      <c r="L47" s="107"/>
      <c r="M47" s="107"/>
      <c r="N47" s="107"/>
      <c r="O47" s="107"/>
      <c r="P47" s="107"/>
      <c r="Q47" s="107"/>
      <c r="R47" s="107"/>
      <c r="S47" s="107"/>
      <c r="T47" s="251">
        <f ca="1">COUNTIFS('（様式１－２）申請額一覧 '!$E$6:$E$20,B47,'（様式１－２）申請額一覧 '!$H$6:$H$20,"&gt;0")</f>
        <v>0</v>
      </c>
      <c r="U47" s="252"/>
      <c r="V47" s="263" t="s">
        <v>18</v>
      </c>
      <c r="W47" s="264"/>
      <c r="X47" s="219">
        <f ca="1">SUMIF('（様式１－２）申請額一覧 '!$E$6:$E$20,B47,'（様式１－２）申請額一覧 '!$H$6:$H$20)</f>
        <v>0</v>
      </c>
      <c r="Y47" s="220"/>
      <c r="Z47" s="220"/>
      <c r="AA47" s="220"/>
      <c r="AB47" s="109" t="s">
        <v>83</v>
      </c>
      <c r="AC47" s="110"/>
      <c r="AD47" s="314"/>
      <c r="AE47" s="315"/>
      <c r="AF47" s="315"/>
      <c r="AG47" s="315"/>
      <c r="AH47" s="315"/>
      <c r="AI47" s="315"/>
      <c r="AJ47" s="315"/>
      <c r="AK47" s="315"/>
      <c r="AL47" s="315"/>
      <c r="AM47" s="316"/>
    </row>
    <row r="48" spans="1:39" ht="12.75" customHeight="1">
      <c r="A48" s="225"/>
      <c r="B48" s="106" t="s">
        <v>34</v>
      </c>
      <c r="C48" s="107"/>
      <c r="D48" s="107"/>
      <c r="E48" s="107"/>
      <c r="F48" s="107"/>
      <c r="G48" s="107"/>
      <c r="H48" s="107"/>
      <c r="I48" s="107"/>
      <c r="J48" s="107"/>
      <c r="K48" s="107"/>
      <c r="L48" s="107"/>
      <c r="M48" s="107"/>
      <c r="N48" s="107"/>
      <c r="O48" s="107"/>
      <c r="P48" s="107"/>
      <c r="Q48" s="107"/>
      <c r="R48" s="107"/>
      <c r="S48" s="107"/>
      <c r="T48" s="251">
        <f ca="1">COUNTIFS('（様式１－２）申請額一覧 '!$E$6:$E$20,B48,'（様式１－２）申請額一覧 '!$H$6:$H$20,"&gt;0")</f>
        <v>0</v>
      </c>
      <c r="U48" s="252"/>
      <c r="V48" s="263" t="s">
        <v>18</v>
      </c>
      <c r="W48" s="264"/>
      <c r="X48" s="219">
        <f ca="1">SUMIF('（様式１－２）申請額一覧 '!$E$6:$E$20,B48,'（様式１－２）申請額一覧 '!$H$6:$H$20)</f>
        <v>0</v>
      </c>
      <c r="Y48" s="220"/>
      <c r="Z48" s="220"/>
      <c r="AA48" s="220"/>
      <c r="AB48" s="109" t="s">
        <v>83</v>
      </c>
      <c r="AC48" s="110"/>
      <c r="AD48" s="314"/>
      <c r="AE48" s="315"/>
      <c r="AF48" s="315"/>
      <c r="AG48" s="315"/>
      <c r="AH48" s="315"/>
      <c r="AI48" s="315"/>
      <c r="AJ48" s="315"/>
      <c r="AK48" s="315"/>
      <c r="AL48" s="315"/>
      <c r="AM48" s="316"/>
    </row>
    <row r="49" spans="1:39" ht="12.75" customHeight="1">
      <c r="A49" s="225"/>
      <c r="B49" s="106" t="s">
        <v>35</v>
      </c>
      <c r="C49" s="107"/>
      <c r="D49" s="107"/>
      <c r="E49" s="107"/>
      <c r="F49" s="107"/>
      <c r="G49" s="107"/>
      <c r="H49" s="107"/>
      <c r="I49" s="107"/>
      <c r="J49" s="107"/>
      <c r="K49" s="107"/>
      <c r="L49" s="107"/>
      <c r="M49" s="107"/>
      <c r="N49" s="107"/>
      <c r="O49" s="107"/>
      <c r="P49" s="107"/>
      <c r="Q49" s="107"/>
      <c r="R49" s="107"/>
      <c r="S49" s="107"/>
      <c r="T49" s="251">
        <f ca="1">COUNTIFS('（様式１－２）申請額一覧 '!$E$6:$E$20,B49,'（様式１－２）申請額一覧 '!$H$6:$H$20,"&gt;0")</f>
        <v>0</v>
      </c>
      <c r="U49" s="252"/>
      <c r="V49" s="263" t="s">
        <v>18</v>
      </c>
      <c r="W49" s="264"/>
      <c r="X49" s="219">
        <f ca="1">SUMIF('（様式１－２）申請額一覧 '!$E$6:$E$20,B49,'（様式１－２）申請額一覧 '!$H$6:$H$20)</f>
        <v>0</v>
      </c>
      <c r="Y49" s="220"/>
      <c r="Z49" s="220"/>
      <c r="AA49" s="220"/>
      <c r="AB49" s="109" t="s">
        <v>83</v>
      </c>
      <c r="AC49" s="110"/>
      <c r="AD49" s="314"/>
      <c r="AE49" s="315"/>
      <c r="AF49" s="315"/>
      <c r="AG49" s="315"/>
      <c r="AH49" s="315"/>
      <c r="AI49" s="315"/>
      <c r="AJ49" s="315"/>
      <c r="AK49" s="315"/>
      <c r="AL49" s="315"/>
      <c r="AM49" s="316"/>
    </row>
    <row r="50" spans="1:39" ht="12.75" customHeight="1">
      <c r="A50" s="225"/>
      <c r="B50" s="106" t="s">
        <v>54</v>
      </c>
      <c r="C50" s="107"/>
      <c r="D50" s="107"/>
      <c r="E50" s="107"/>
      <c r="F50" s="107"/>
      <c r="G50" s="107"/>
      <c r="H50" s="107"/>
      <c r="I50" s="107"/>
      <c r="J50" s="107"/>
      <c r="K50" s="107"/>
      <c r="L50" s="107"/>
      <c r="M50" s="107"/>
      <c r="N50" s="107"/>
      <c r="O50" s="107"/>
      <c r="P50" s="107"/>
      <c r="Q50" s="107"/>
      <c r="R50" s="107"/>
      <c r="S50" s="107"/>
      <c r="T50" s="251">
        <f ca="1">COUNTIFS('（様式１－２）申請額一覧 '!$E$6:$E$20,B50,'（様式１－２）申請額一覧 '!$H$6:$H$20,"&gt;0")</f>
        <v>0</v>
      </c>
      <c r="U50" s="252"/>
      <c r="V50" s="263" t="s">
        <v>18</v>
      </c>
      <c r="W50" s="264"/>
      <c r="X50" s="219">
        <f ca="1">SUMIF('（様式１－２）申請額一覧 '!$E$6:$E$20,B50,'（様式１－２）申請額一覧 '!$H$6:$H$20)</f>
        <v>0</v>
      </c>
      <c r="Y50" s="220"/>
      <c r="Z50" s="220"/>
      <c r="AA50" s="220"/>
      <c r="AB50" s="109" t="s">
        <v>83</v>
      </c>
      <c r="AC50" s="110"/>
      <c r="AD50" s="314"/>
      <c r="AE50" s="315"/>
      <c r="AF50" s="315"/>
      <c r="AG50" s="315"/>
      <c r="AH50" s="315"/>
      <c r="AI50" s="315"/>
      <c r="AJ50" s="315"/>
      <c r="AK50" s="315"/>
      <c r="AL50" s="315"/>
      <c r="AM50" s="316"/>
    </row>
    <row r="51" spans="1:39" ht="12.75" customHeight="1">
      <c r="A51" s="225"/>
      <c r="B51" s="106" t="s">
        <v>55</v>
      </c>
      <c r="C51" s="107"/>
      <c r="D51" s="107"/>
      <c r="E51" s="107"/>
      <c r="F51" s="107"/>
      <c r="G51" s="107"/>
      <c r="H51" s="107"/>
      <c r="I51" s="107"/>
      <c r="J51" s="107"/>
      <c r="K51" s="107"/>
      <c r="L51" s="107"/>
      <c r="M51" s="107"/>
      <c r="N51" s="107"/>
      <c r="O51" s="107"/>
      <c r="P51" s="107"/>
      <c r="Q51" s="107"/>
      <c r="R51" s="107"/>
      <c r="S51" s="107"/>
      <c r="T51" s="251">
        <f ca="1">COUNTIFS('（様式１－２）申請額一覧 '!$E$6:$E$20,B51,'（様式１－２）申請額一覧 '!$H$6:$H$20,"&gt;0")</f>
        <v>0</v>
      </c>
      <c r="U51" s="252"/>
      <c r="V51" s="263" t="s">
        <v>18</v>
      </c>
      <c r="W51" s="264"/>
      <c r="X51" s="219">
        <f ca="1">SUMIF('（様式１－２）申請額一覧 '!$E$6:$E$20,B51,'（様式１－２）申請額一覧 '!$H$6:$H$20)</f>
        <v>0</v>
      </c>
      <c r="Y51" s="220"/>
      <c r="Z51" s="220"/>
      <c r="AA51" s="220"/>
      <c r="AB51" s="109" t="s">
        <v>83</v>
      </c>
      <c r="AC51" s="110"/>
      <c r="AD51" s="314"/>
      <c r="AE51" s="315"/>
      <c r="AF51" s="315"/>
      <c r="AG51" s="315"/>
      <c r="AH51" s="315"/>
      <c r="AI51" s="315"/>
      <c r="AJ51" s="315"/>
      <c r="AK51" s="315"/>
      <c r="AL51" s="315"/>
      <c r="AM51" s="316"/>
    </row>
    <row r="52" spans="1:39" ht="12.75" customHeight="1">
      <c r="A52" s="225"/>
      <c r="B52" s="106" t="s">
        <v>56</v>
      </c>
      <c r="C52" s="107"/>
      <c r="D52" s="107"/>
      <c r="E52" s="107"/>
      <c r="F52" s="107"/>
      <c r="G52" s="107"/>
      <c r="H52" s="107"/>
      <c r="I52" s="107"/>
      <c r="J52" s="107"/>
      <c r="K52" s="107"/>
      <c r="L52" s="107"/>
      <c r="M52" s="107"/>
      <c r="N52" s="107"/>
      <c r="O52" s="107"/>
      <c r="P52" s="107"/>
      <c r="Q52" s="107"/>
      <c r="R52" s="107"/>
      <c r="S52" s="107"/>
      <c r="T52" s="251">
        <f ca="1">COUNTIFS('（様式１－２）申請額一覧 '!$E$6:$E$20,B52,'（様式１－２）申請額一覧 '!$H$6:$H$20,"&gt;0")</f>
        <v>0</v>
      </c>
      <c r="U52" s="252"/>
      <c r="V52" s="263" t="s">
        <v>18</v>
      </c>
      <c r="W52" s="264"/>
      <c r="X52" s="219">
        <f ca="1">SUMIF('（様式１－２）申請額一覧 '!$E$6:$E$20,B52,'（様式１－２）申請額一覧 '!$H$6:$H$20)</f>
        <v>0</v>
      </c>
      <c r="Y52" s="220"/>
      <c r="Z52" s="220"/>
      <c r="AA52" s="220"/>
      <c r="AB52" s="109" t="s">
        <v>83</v>
      </c>
      <c r="AC52" s="110"/>
      <c r="AD52" s="314"/>
      <c r="AE52" s="315"/>
      <c r="AF52" s="315"/>
      <c r="AG52" s="315"/>
      <c r="AH52" s="315"/>
      <c r="AI52" s="315"/>
      <c r="AJ52" s="315"/>
      <c r="AK52" s="315"/>
      <c r="AL52" s="315"/>
      <c r="AM52" s="316"/>
    </row>
    <row r="53" spans="1:39" ht="12.75" customHeight="1">
      <c r="A53" s="225"/>
      <c r="B53" s="106" t="s">
        <v>57</v>
      </c>
      <c r="C53" s="107"/>
      <c r="D53" s="107"/>
      <c r="E53" s="107"/>
      <c r="F53" s="107"/>
      <c r="G53" s="107"/>
      <c r="H53" s="107"/>
      <c r="I53" s="107"/>
      <c r="J53" s="107"/>
      <c r="K53" s="107"/>
      <c r="L53" s="107"/>
      <c r="M53" s="107"/>
      <c r="N53" s="107"/>
      <c r="O53" s="107"/>
      <c r="P53" s="107"/>
      <c r="Q53" s="107"/>
      <c r="R53" s="107"/>
      <c r="S53" s="107"/>
      <c r="T53" s="251">
        <f ca="1">COUNTIFS('（様式１－２）申請額一覧 '!$E$6:$E$20,B53,'（様式１－２）申請額一覧 '!$H$6:$H$20,"&gt;0")</f>
        <v>0</v>
      </c>
      <c r="U53" s="252"/>
      <c r="V53" s="263" t="s">
        <v>18</v>
      </c>
      <c r="W53" s="264"/>
      <c r="X53" s="219">
        <f ca="1">SUMIF('（様式１－２）申請額一覧 '!$E$6:$E$20,B53,'（様式１－２）申請額一覧 '!$H$6:$H$20)</f>
        <v>0</v>
      </c>
      <c r="Y53" s="220"/>
      <c r="Z53" s="220"/>
      <c r="AA53" s="220"/>
      <c r="AB53" s="109" t="s">
        <v>83</v>
      </c>
      <c r="AC53" s="110"/>
      <c r="AD53" s="314"/>
      <c r="AE53" s="315"/>
      <c r="AF53" s="315"/>
      <c r="AG53" s="315"/>
      <c r="AH53" s="315"/>
      <c r="AI53" s="315"/>
      <c r="AJ53" s="315"/>
      <c r="AK53" s="315"/>
      <c r="AL53" s="315"/>
      <c r="AM53" s="316"/>
    </row>
    <row r="54" spans="1:39" ht="12.75" customHeight="1">
      <c r="A54" s="225"/>
      <c r="B54" s="106" t="s">
        <v>58</v>
      </c>
      <c r="C54" s="107"/>
      <c r="D54" s="107"/>
      <c r="E54" s="107"/>
      <c r="F54" s="107"/>
      <c r="G54" s="107"/>
      <c r="H54" s="107"/>
      <c r="I54" s="107"/>
      <c r="J54" s="107"/>
      <c r="K54" s="107"/>
      <c r="L54" s="107"/>
      <c r="M54" s="107"/>
      <c r="N54" s="107"/>
      <c r="O54" s="107"/>
      <c r="P54" s="107"/>
      <c r="Q54" s="107"/>
      <c r="R54" s="107"/>
      <c r="S54" s="107"/>
      <c r="T54" s="251">
        <f ca="1">COUNTIFS('（様式１－２）申請額一覧 '!$E$6:$E$20,B54,'（様式１－２）申請額一覧 '!$H$6:$H$20,"&gt;0")</f>
        <v>0</v>
      </c>
      <c r="U54" s="252"/>
      <c r="V54" s="263" t="s">
        <v>18</v>
      </c>
      <c r="W54" s="264"/>
      <c r="X54" s="219">
        <f ca="1">SUMIF('（様式１－２）申請額一覧 '!$E$6:$E$20,B54,'（様式１－２）申請額一覧 '!$H$6:$H$20)</f>
        <v>0</v>
      </c>
      <c r="Y54" s="220"/>
      <c r="Z54" s="220"/>
      <c r="AA54" s="220"/>
      <c r="AB54" s="109" t="s">
        <v>83</v>
      </c>
      <c r="AC54" s="110"/>
      <c r="AD54" s="314"/>
      <c r="AE54" s="315"/>
      <c r="AF54" s="315"/>
      <c r="AG54" s="315"/>
      <c r="AH54" s="315"/>
      <c r="AI54" s="315"/>
      <c r="AJ54" s="315"/>
      <c r="AK54" s="315"/>
      <c r="AL54" s="315"/>
      <c r="AM54" s="316"/>
    </row>
    <row r="55" spans="1:39" ht="12.75" customHeight="1">
      <c r="A55" s="225"/>
      <c r="B55" s="106" t="s">
        <v>59</v>
      </c>
      <c r="C55" s="122"/>
      <c r="D55" s="122"/>
      <c r="E55" s="122"/>
      <c r="F55" s="122"/>
      <c r="G55" s="122"/>
      <c r="H55" s="122"/>
      <c r="I55" s="122"/>
      <c r="J55" s="122"/>
      <c r="K55" s="122"/>
      <c r="L55" s="122"/>
      <c r="M55" s="122"/>
      <c r="N55" s="122"/>
      <c r="O55" s="122"/>
      <c r="P55" s="122"/>
      <c r="Q55" s="122"/>
      <c r="R55" s="122"/>
      <c r="S55" s="122"/>
      <c r="T55" s="251">
        <f ca="1">COUNTIFS('（様式１－２）申請額一覧 '!$E$6:$E$20,B55,'（様式１－２）申請額一覧 '!$H$6:$H$20,"&gt;0")</f>
        <v>0</v>
      </c>
      <c r="U55" s="252"/>
      <c r="V55" s="263" t="s">
        <v>18</v>
      </c>
      <c r="W55" s="264"/>
      <c r="X55" s="219">
        <f ca="1">SUMIF('（様式１－２）申請額一覧 '!$E$6:$E$20,B55,'（様式１－２）申請額一覧 '!$H$6:$H$20)</f>
        <v>0</v>
      </c>
      <c r="Y55" s="220"/>
      <c r="Z55" s="220"/>
      <c r="AA55" s="220"/>
      <c r="AB55" s="109" t="s">
        <v>83</v>
      </c>
      <c r="AC55" s="110"/>
      <c r="AD55" s="314"/>
      <c r="AE55" s="315"/>
      <c r="AF55" s="315"/>
      <c r="AG55" s="315"/>
      <c r="AH55" s="315"/>
      <c r="AI55" s="315"/>
      <c r="AJ55" s="315"/>
      <c r="AK55" s="315"/>
      <c r="AL55" s="315"/>
      <c r="AM55" s="316"/>
    </row>
    <row r="56" spans="1:39" ht="12.75" customHeight="1">
      <c r="A56" s="225"/>
      <c r="B56" s="123" t="s">
        <v>60</v>
      </c>
      <c r="C56" s="122"/>
      <c r="D56" s="122"/>
      <c r="E56" s="122"/>
      <c r="F56" s="122"/>
      <c r="G56" s="122"/>
      <c r="H56" s="122"/>
      <c r="I56" s="122"/>
      <c r="J56" s="122"/>
      <c r="K56" s="122"/>
      <c r="L56" s="122"/>
      <c r="M56" s="122"/>
      <c r="N56" s="122"/>
      <c r="O56" s="122"/>
      <c r="P56" s="122"/>
      <c r="Q56" s="122"/>
      <c r="R56" s="122"/>
      <c r="S56" s="122"/>
      <c r="T56" s="251">
        <f ca="1">COUNTIFS('（様式１－２）申請額一覧 '!$E$6:$E$20,B56,'（様式１－２）申請額一覧 '!$H$6:$H$20,"&gt;0")</f>
        <v>0</v>
      </c>
      <c r="U56" s="252"/>
      <c r="V56" s="263" t="s">
        <v>18</v>
      </c>
      <c r="W56" s="264"/>
      <c r="X56" s="219">
        <f ca="1">SUMIF('（様式１－２）申請額一覧 '!$E$6:$E$20,B56,'（様式１－２）申請額一覧 '!$H$6:$H$20)</f>
        <v>0</v>
      </c>
      <c r="Y56" s="220"/>
      <c r="Z56" s="220"/>
      <c r="AA56" s="220"/>
      <c r="AB56" s="109" t="s">
        <v>83</v>
      </c>
      <c r="AC56" s="110"/>
      <c r="AD56" s="314"/>
      <c r="AE56" s="315"/>
      <c r="AF56" s="315"/>
      <c r="AG56" s="315"/>
      <c r="AH56" s="315"/>
      <c r="AI56" s="315"/>
      <c r="AJ56" s="315"/>
      <c r="AK56" s="315"/>
      <c r="AL56" s="315"/>
      <c r="AM56" s="316"/>
    </row>
    <row r="57" spans="1:39" ht="12.75" customHeight="1">
      <c r="A57" s="225"/>
      <c r="B57" s="123" t="s">
        <v>61</v>
      </c>
      <c r="C57" s="122"/>
      <c r="D57" s="122"/>
      <c r="E57" s="122"/>
      <c r="F57" s="122"/>
      <c r="G57" s="122"/>
      <c r="H57" s="122"/>
      <c r="I57" s="122"/>
      <c r="J57" s="122"/>
      <c r="K57" s="122"/>
      <c r="L57" s="122"/>
      <c r="M57" s="122"/>
      <c r="N57" s="122"/>
      <c r="O57" s="122"/>
      <c r="P57" s="122"/>
      <c r="Q57" s="122"/>
      <c r="R57" s="122"/>
      <c r="S57" s="122"/>
      <c r="T57" s="290">
        <f ca="1">COUNTIFS('（様式１－２）申請額一覧 '!$E$6:$E$20,B57,'（様式１－２）申請額一覧 '!$H$6:$H$20,"&gt;0")</f>
        <v>0</v>
      </c>
      <c r="U57" s="291"/>
      <c r="V57" s="292" t="s">
        <v>18</v>
      </c>
      <c r="W57" s="293"/>
      <c r="X57" s="305">
        <f ca="1">SUMIF('（様式１－２）申請額一覧 '!$E$6:$E$20,B57,'（様式１－２）申請額一覧 '!$H$6:$H$20)</f>
        <v>0</v>
      </c>
      <c r="Y57" s="306"/>
      <c r="Z57" s="306"/>
      <c r="AA57" s="306"/>
      <c r="AB57" s="115" t="s">
        <v>83</v>
      </c>
      <c r="AC57" s="116"/>
      <c r="AD57" s="314"/>
      <c r="AE57" s="315"/>
      <c r="AF57" s="315"/>
      <c r="AG57" s="315"/>
      <c r="AH57" s="315"/>
      <c r="AI57" s="315"/>
      <c r="AJ57" s="315"/>
      <c r="AK57" s="315"/>
      <c r="AL57" s="315"/>
      <c r="AM57" s="316"/>
    </row>
    <row r="58" spans="1:39" ht="15.75" customHeight="1">
      <c r="A58" s="273" t="s">
        <v>40</v>
      </c>
      <c r="B58" s="274"/>
      <c r="C58" s="274"/>
      <c r="D58" s="274"/>
      <c r="E58" s="274"/>
      <c r="F58" s="274"/>
      <c r="G58" s="274"/>
      <c r="H58" s="274"/>
      <c r="I58" s="274"/>
      <c r="J58" s="274"/>
      <c r="K58" s="274"/>
      <c r="L58" s="274"/>
      <c r="M58" s="274"/>
      <c r="N58" s="274"/>
      <c r="O58" s="274"/>
      <c r="P58" s="274"/>
      <c r="Q58" s="274"/>
      <c r="R58" s="274"/>
      <c r="S58" s="275"/>
      <c r="T58" s="286">
        <f ca="1">SUM(T23:U57)</f>
        <v>0</v>
      </c>
      <c r="U58" s="287"/>
      <c r="V58" s="288" t="s">
        <v>18</v>
      </c>
      <c r="W58" s="289"/>
      <c r="X58" s="303">
        <f ca="1">SUM(X23:AA57)</f>
        <v>0</v>
      </c>
      <c r="Y58" s="304"/>
      <c r="Z58" s="304"/>
      <c r="AA58" s="304"/>
      <c r="AB58" s="151" t="s">
        <v>83</v>
      </c>
      <c r="AC58" s="124"/>
      <c r="AD58" s="317"/>
      <c r="AE58" s="318"/>
      <c r="AF58" s="318"/>
      <c r="AG58" s="318"/>
      <c r="AH58" s="318"/>
      <c r="AI58" s="318"/>
      <c r="AJ58" s="318"/>
      <c r="AK58" s="318"/>
      <c r="AL58" s="318"/>
      <c r="AM58" s="319"/>
    </row>
    <row r="59" spans="1:39" ht="17.399999999999999" customHeight="1">
      <c r="A59" s="273" t="s">
        <v>151</v>
      </c>
      <c r="B59" s="274"/>
      <c r="C59" s="274"/>
      <c r="D59" s="274"/>
      <c r="E59" s="274"/>
      <c r="F59" s="274"/>
      <c r="G59" s="274"/>
      <c r="H59" s="274"/>
      <c r="I59" s="274"/>
      <c r="J59" s="274"/>
      <c r="K59" s="274"/>
      <c r="L59" s="274"/>
      <c r="M59" s="274"/>
      <c r="N59" s="274"/>
      <c r="O59" s="274"/>
      <c r="P59" s="274"/>
      <c r="Q59" s="274"/>
      <c r="R59" s="274"/>
      <c r="S59" s="275"/>
      <c r="T59" s="217">
        <f ca="1">X58+AH58</f>
        <v>0</v>
      </c>
      <c r="U59" s="218"/>
      <c r="V59" s="218"/>
      <c r="W59" s="218"/>
      <c r="X59" s="218"/>
      <c r="Y59" s="218"/>
      <c r="Z59" s="218"/>
      <c r="AA59" s="218"/>
      <c r="AB59" s="218"/>
      <c r="AC59" s="218"/>
      <c r="AD59" s="218"/>
      <c r="AE59" s="218"/>
      <c r="AF59" s="218"/>
      <c r="AG59" s="218"/>
      <c r="AH59" s="218"/>
      <c r="AI59" s="218"/>
      <c r="AJ59" s="218"/>
      <c r="AK59" s="218"/>
      <c r="AL59" s="151" t="s">
        <v>83</v>
      </c>
      <c r="AM59" s="124"/>
    </row>
  </sheetData>
  <mergeCells count="141">
    <mergeCell ref="T20:AM20"/>
    <mergeCell ref="X58:AA58"/>
    <mergeCell ref="T55:U55"/>
    <mergeCell ref="V55:W55"/>
    <mergeCell ref="T56:U56"/>
    <mergeCell ref="V56:W56"/>
    <mergeCell ref="X56:AA56"/>
    <mergeCell ref="X57:AA57"/>
    <mergeCell ref="T45:U45"/>
    <mergeCell ref="V45:W45"/>
    <mergeCell ref="T44:U44"/>
    <mergeCell ref="V44:W44"/>
    <mergeCell ref="X44:AA44"/>
    <mergeCell ref="X45:AA45"/>
    <mergeCell ref="X46:AA46"/>
    <mergeCell ref="AD21:AM58"/>
    <mergeCell ref="X41:AA41"/>
    <mergeCell ref="X42:AA42"/>
    <mergeCell ref="X43:AA43"/>
    <mergeCell ref="X40:AA40"/>
    <mergeCell ref="X38:AA38"/>
    <mergeCell ref="X39:AA39"/>
    <mergeCell ref="X35:AA35"/>
    <mergeCell ref="T53:U53"/>
    <mergeCell ref="V53:W53"/>
    <mergeCell ref="T52:U52"/>
    <mergeCell ref="V52:W52"/>
    <mergeCell ref="T50:U50"/>
    <mergeCell ref="V50:W50"/>
    <mergeCell ref="T47:U47"/>
    <mergeCell ref="V47:W47"/>
    <mergeCell ref="T46:U46"/>
    <mergeCell ref="V46:W46"/>
    <mergeCell ref="V41:W41"/>
    <mergeCell ref="T40:U40"/>
    <mergeCell ref="V40:W40"/>
    <mergeCell ref="T39:U39"/>
    <mergeCell ref="V39:W39"/>
    <mergeCell ref="A31:A32"/>
    <mergeCell ref="A42:A43"/>
    <mergeCell ref="T51:U51"/>
    <mergeCell ref="V51:W51"/>
    <mergeCell ref="T38:U38"/>
    <mergeCell ref="V38:W38"/>
    <mergeCell ref="T37:U37"/>
    <mergeCell ref="V37:W37"/>
    <mergeCell ref="T36:U36"/>
    <mergeCell ref="V36:W36"/>
    <mergeCell ref="T35:U35"/>
    <mergeCell ref="V35:W35"/>
    <mergeCell ref="V33:W33"/>
    <mergeCell ref="V32:W32"/>
    <mergeCell ref="X32:AA32"/>
    <mergeCell ref="X33:AA33"/>
    <mergeCell ref="X34:AA34"/>
    <mergeCell ref="A58:S58"/>
    <mergeCell ref="A20:S22"/>
    <mergeCell ref="A59:S59"/>
    <mergeCell ref="A7:G7"/>
    <mergeCell ref="T58:U58"/>
    <mergeCell ref="V58:W58"/>
    <mergeCell ref="T57:U57"/>
    <mergeCell ref="V57:W57"/>
    <mergeCell ref="T54:U54"/>
    <mergeCell ref="V54:W54"/>
    <mergeCell ref="T49:U49"/>
    <mergeCell ref="V49:W49"/>
    <mergeCell ref="T48:U48"/>
    <mergeCell ref="V48:W48"/>
    <mergeCell ref="T43:U43"/>
    <mergeCell ref="V43:W43"/>
    <mergeCell ref="T42:U42"/>
    <mergeCell ref="V42:W42"/>
    <mergeCell ref="T41:U41"/>
    <mergeCell ref="A23:A30"/>
    <mergeCell ref="A33:A41"/>
    <mergeCell ref="A44:A57"/>
    <mergeCell ref="T23:U23"/>
    <mergeCell ref="V23:W23"/>
    <mergeCell ref="T26:U26"/>
    <mergeCell ref="T27:U27"/>
    <mergeCell ref="T28:U28"/>
    <mergeCell ref="T29:U29"/>
    <mergeCell ref="T30:U30"/>
    <mergeCell ref="T31:U31"/>
    <mergeCell ref="T32:U32"/>
    <mergeCell ref="V24:W24"/>
    <mergeCell ref="V26:W26"/>
    <mergeCell ref="T25:U25"/>
    <mergeCell ref="V28:W28"/>
    <mergeCell ref="V27:W27"/>
    <mergeCell ref="V31:W31"/>
    <mergeCell ref="V30:W30"/>
    <mergeCell ref="V29:W29"/>
    <mergeCell ref="V25:W25"/>
    <mergeCell ref="T34:U34"/>
    <mergeCell ref="V34:W34"/>
    <mergeCell ref="T33:U33"/>
    <mergeCell ref="S18:Y18"/>
    <mergeCell ref="AG18:AM18"/>
    <mergeCell ref="A11:A18"/>
    <mergeCell ref="S16:Y16"/>
    <mergeCell ref="AG16:AM16"/>
    <mergeCell ref="S17:Y17"/>
    <mergeCell ref="AG17:AM17"/>
    <mergeCell ref="A3:AM3"/>
    <mergeCell ref="A4:AM4"/>
    <mergeCell ref="Q13:R13"/>
    <mergeCell ref="T13:V13"/>
    <mergeCell ref="L14:AM14"/>
    <mergeCell ref="L15:AM15"/>
    <mergeCell ref="L12:AM12"/>
    <mergeCell ref="L11:AM11"/>
    <mergeCell ref="B13:K15"/>
    <mergeCell ref="AJ6:AK6"/>
    <mergeCell ref="AG6:AH6"/>
    <mergeCell ref="AD6:AE6"/>
    <mergeCell ref="T21:W22"/>
    <mergeCell ref="X21:AC22"/>
    <mergeCell ref="T59:AK59"/>
    <mergeCell ref="X47:AA47"/>
    <mergeCell ref="X48:AA48"/>
    <mergeCell ref="X49:AA49"/>
    <mergeCell ref="X50:AA50"/>
    <mergeCell ref="X51:AA51"/>
    <mergeCell ref="X52:AA52"/>
    <mergeCell ref="X53:AA53"/>
    <mergeCell ref="X54:AA54"/>
    <mergeCell ref="X55:AA55"/>
    <mergeCell ref="T24:U24"/>
    <mergeCell ref="X23:AA23"/>
    <mergeCell ref="X24:AA24"/>
    <mergeCell ref="X25:AA25"/>
    <mergeCell ref="X26:AA26"/>
    <mergeCell ref="X27:AA27"/>
    <mergeCell ref="X28:AA28"/>
    <mergeCell ref="X29:AA29"/>
    <mergeCell ref="X30:AA30"/>
    <mergeCell ref="X31:AA31"/>
    <mergeCell ref="X36:AA36"/>
    <mergeCell ref="X37:AA37"/>
  </mergeCells>
  <phoneticPr fontId="2"/>
  <pageMargins left="0.7" right="0.7"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38"/>
  <sheetViews>
    <sheetView view="pageBreakPreview" zoomScaleNormal="140" zoomScaleSheetLayoutView="100" workbookViewId="0">
      <selection activeCell="C15" sqref="B6:AM22"/>
    </sheetView>
  </sheetViews>
  <sheetFormatPr defaultColWidth="2.21875" defaultRowHeight="13.2"/>
  <cols>
    <col min="1" max="1" width="2.21875" style="63"/>
    <col min="2" max="2" width="3.109375" style="63" customWidth="1"/>
    <col min="3" max="3" width="12.88671875" style="63" customWidth="1"/>
    <col min="4" max="4" width="16.88671875" style="63" customWidth="1"/>
    <col min="5" max="5" width="18.88671875" style="63" customWidth="1"/>
    <col min="6" max="11" width="11.21875" style="63" customWidth="1"/>
    <col min="12" max="12" width="12.6640625" style="63" customWidth="1"/>
    <col min="13" max="13" width="18.77734375" style="63" customWidth="1"/>
    <col min="14" max="16384" width="2.21875" style="63"/>
  </cols>
  <sheetData>
    <row r="1" spans="1:26">
      <c r="A1" s="63" t="s">
        <v>154</v>
      </c>
    </row>
    <row r="3" spans="1:26" ht="18" customHeight="1" thickBot="1">
      <c r="B3" s="64"/>
      <c r="M3" s="130" t="s">
        <v>144</v>
      </c>
    </row>
    <row r="4" spans="1:26" ht="18" customHeight="1">
      <c r="B4" s="325" t="s">
        <v>85</v>
      </c>
      <c r="C4" s="326" t="s">
        <v>82</v>
      </c>
      <c r="D4" s="327" t="s">
        <v>77</v>
      </c>
      <c r="E4" s="328" t="s">
        <v>84</v>
      </c>
      <c r="F4" s="345" t="s">
        <v>183</v>
      </c>
      <c r="G4" s="347" t="s">
        <v>80</v>
      </c>
      <c r="H4" s="348" t="s">
        <v>81</v>
      </c>
      <c r="I4" s="329"/>
      <c r="J4" s="329"/>
      <c r="K4" s="329"/>
      <c r="L4" s="330"/>
      <c r="M4" s="324" t="s">
        <v>89</v>
      </c>
    </row>
    <row r="5" spans="1:26" ht="27.75" customHeight="1">
      <c r="B5" s="325"/>
      <c r="C5" s="326"/>
      <c r="D5" s="327"/>
      <c r="E5" s="328"/>
      <c r="F5" s="346"/>
      <c r="G5" s="209"/>
      <c r="H5" s="349"/>
      <c r="I5" s="331"/>
      <c r="J5" s="331"/>
      <c r="K5" s="331"/>
      <c r="L5" s="332"/>
      <c r="M5" s="324"/>
      <c r="X5" s="63" t="s">
        <v>182</v>
      </c>
    </row>
    <row r="6" spans="1:26" ht="22.5" customHeight="1">
      <c r="B6" s="65">
        <v>1</v>
      </c>
      <c r="C6" s="66">
        <f t="shared" ref="C6:C20" ca="1" si="0">IFERROR(INDIRECT("R④個票"&amp;$B6&amp;"！$AG$4"),"")</f>
        <v>0</v>
      </c>
      <c r="D6" s="66">
        <f t="shared" ref="D6:D20" ca="1" si="1">IFERROR(INDIRECT("R④個票"&amp;$B6&amp;"！$L$4"),"")</f>
        <v>0</v>
      </c>
      <c r="E6" s="65">
        <f t="shared" ref="E6:E20" ca="1" si="2">IFERROR(INDIRECT("R④個票"&amp;$B6&amp;"！$L$5"),"")</f>
        <v>0</v>
      </c>
      <c r="F6" s="67">
        <f ca="1">IF(G6&lt;&gt;0,IFERROR(INDIRECT("R④個票"&amp;$B6&amp;"！$AA$13"),""),0)</f>
        <v>0</v>
      </c>
      <c r="G6" s="67">
        <f t="shared" ref="G6:G20" ca="1" si="3">IFERROR(INDIRECT("R④個票"&amp;$B6&amp;"！$AI$13"),"")</f>
        <v>0</v>
      </c>
      <c r="H6" s="68">
        <f ca="1">MIN(F6:G6)</f>
        <v>0</v>
      </c>
      <c r="I6" s="333">
        <f ca="1">SUM(H6,K6)</f>
        <v>0</v>
      </c>
      <c r="J6" s="334"/>
      <c r="K6" s="334"/>
      <c r="L6" s="335"/>
      <c r="M6" s="70"/>
      <c r="X6" s="63" t="s">
        <v>79</v>
      </c>
      <c r="Y6" s="63" t="s">
        <v>80</v>
      </c>
      <c r="Z6" s="63" t="s">
        <v>81</v>
      </c>
    </row>
    <row r="7" spans="1:26" ht="22.5" customHeight="1">
      <c r="B7" s="65">
        <v>2</v>
      </c>
      <c r="C7" s="66">
        <f t="shared" ca="1" si="0"/>
        <v>0</v>
      </c>
      <c r="D7" s="66">
        <f t="shared" ca="1" si="1"/>
        <v>0</v>
      </c>
      <c r="E7" s="65">
        <f t="shared" ca="1" si="2"/>
        <v>0</v>
      </c>
      <c r="F7" s="67">
        <f t="shared" ref="F7:F20" ca="1" si="4">IF(G7&lt;&gt;0,IFERROR(INDIRECT("R④個票"&amp;$B7&amp;"！$AA$13"),""),0)</f>
        <v>0</v>
      </c>
      <c r="G7" s="67">
        <f t="shared" ca="1" si="3"/>
        <v>0</v>
      </c>
      <c r="H7" s="68">
        <f t="shared" ref="H7:H20" ca="1" si="5">MIN(F7:G7)</f>
        <v>0</v>
      </c>
      <c r="I7" s="336"/>
      <c r="J7" s="337"/>
      <c r="K7" s="337"/>
      <c r="L7" s="338"/>
      <c r="M7" s="70"/>
    </row>
    <row r="8" spans="1:26" ht="22.5" customHeight="1">
      <c r="B8" s="65">
        <v>3</v>
      </c>
      <c r="C8" s="66">
        <f t="shared" ca="1" si="0"/>
        <v>0</v>
      </c>
      <c r="D8" s="66">
        <f t="shared" ca="1" si="1"/>
        <v>0</v>
      </c>
      <c r="E8" s="65">
        <f t="shared" ca="1" si="2"/>
        <v>0</v>
      </c>
      <c r="F8" s="67">
        <f t="shared" ca="1" si="4"/>
        <v>0</v>
      </c>
      <c r="G8" s="67">
        <f t="shared" ca="1" si="3"/>
        <v>0</v>
      </c>
      <c r="H8" s="68">
        <f t="shared" ca="1" si="5"/>
        <v>0</v>
      </c>
      <c r="I8" s="336"/>
      <c r="J8" s="337"/>
      <c r="K8" s="337"/>
      <c r="L8" s="338"/>
      <c r="M8" s="70"/>
    </row>
    <row r="9" spans="1:26" ht="22.5" customHeight="1">
      <c r="B9" s="65">
        <v>4</v>
      </c>
      <c r="C9" s="66" t="str">
        <f t="shared" ca="1" si="0"/>
        <v/>
      </c>
      <c r="D9" s="66" t="str">
        <f t="shared" ca="1" si="1"/>
        <v/>
      </c>
      <c r="E9" s="65" t="str">
        <f t="shared" ca="1" si="2"/>
        <v/>
      </c>
      <c r="F9" s="67" t="str">
        <f t="shared" ca="1" si="4"/>
        <v/>
      </c>
      <c r="G9" s="67" t="str">
        <f t="shared" ca="1" si="3"/>
        <v/>
      </c>
      <c r="H9" s="68">
        <f t="shared" ca="1" si="5"/>
        <v>0</v>
      </c>
      <c r="I9" s="336"/>
      <c r="J9" s="337"/>
      <c r="K9" s="337"/>
      <c r="L9" s="338"/>
      <c r="M9" s="70"/>
    </row>
    <row r="10" spans="1:26" ht="22.5" customHeight="1">
      <c r="B10" s="65">
        <v>5</v>
      </c>
      <c r="C10" s="66" t="str">
        <f t="shared" ca="1" si="0"/>
        <v/>
      </c>
      <c r="D10" s="66" t="str">
        <f t="shared" ca="1" si="1"/>
        <v/>
      </c>
      <c r="E10" s="65" t="str">
        <f t="shared" ca="1" si="2"/>
        <v/>
      </c>
      <c r="F10" s="67" t="str">
        <f t="shared" ca="1" si="4"/>
        <v/>
      </c>
      <c r="G10" s="67" t="str">
        <f t="shared" ca="1" si="3"/>
        <v/>
      </c>
      <c r="H10" s="68">
        <f t="shared" ca="1" si="5"/>
        <v>0</v>
      </c>
      <c r="I10" s="336"/>
      <c r="J10" s="337"/>
      <c r="K10" s="337"/>
      <c r="L10" s="338"/>
      <c r="M10" s="70"/>
    </row>
    <row r="11" spans="1:26" ht="22.5" customHeight="1">
      <c r="B11" s="65">
        <v>6</v>
      </c>
      <c r="C11" s="66" t="str">
        <f t="shared" ca="1" si="0"/>
        <v/>
      </c>
      <c r="D11" s="66" t="str">
        <f t="shared" ca="1" si="1"/>
        <v/>
      </c>
      <c r="E11" s="65" t="str">
        <f t="shared" ca="1" si="2"/>
        <v/>
      </c>
      <c r="F11" s="67" t="str">
        <f t="shared" ca="1" si="4"/>
        <v/>
      </c>
      <c r="G11" s="67" t="str">
        <f t="shared" ca="1" si="3"/>
        <v/>
      </c>
      <c r="H11" s="68">
        <f t="shared" ca="1" si="5"/>
        <v>0</v>
      </c>
      <c r="I11" s="336"/>
      <c r="J11" s="337"/>
      <c r="K11" s="337"/>
      <c r="L11" s="338"/>
      <c r="M11" s="70"/>
    </row>
    <row r="12" spans="1:26" ht="22.5" customHeight="1">
      <c r="B12" s="65">
        <v>7</v>
      </c>
      <c r="C12" s="66" t="str">
        <f t="shared" ca="1" si="0"/>
        <v/>
      </c>
      <c r="D12" s="66" t="str">
        <f t="shared" ca="1" si="1"/>
        <v/>
      </c>
      <c r="E12" s="65" t="str">
        <f t="shared" ca="1" si="2"/>
        <v/>
      </c>
      <c r="F12" s="67" t="str">
        <f t="shared" ca="1" si="4"/>
        <v/>
      </c>
      <c r="G12" s="67" t="str">
        <f t="shared" ca="1" si="3"/>
        <v/>
      </c>
      <c r="H12" s="68">
        <f t="shared" ca="1" si="5"/>
        <v>0</v>
      </c>
      <c r="I12" s="336"/>
      <c r="J12" s="337"/>
      <c r="K12" s="337"/>
      <c r="L12" s="338"/>
      <c r="M12" s="70"/>
    </row>
    <row r="13" spans="1:26" ht="22.5" customHeight="1">
      <c r="B13" s="65">
        <v>8</v>
      </c>
      <c r="C13" s="66" t="str">
        <f t="shared" ca="1" si="0"/>
        <v/>
      </c>
      <c r="D13" s="66" t="str">
        <f t="shared" ca="1" si="1"/>
        <v/>
      </c>
      <c r="E13" s="65" t="str">
        <f t="shared" ca="1" si="2"/>
        <v/>
      </c>
      <c r="F13" s="67" t="str">
        <f t="shared" ca="1" si="4"/>
        <v/>
      </c>
      <c r="G13" s="67" t="str">
        <f t="shared" ca="1" si="3"/>
        <v/>
      </c>
      <c r="H13" s="68">
        <f t="shared" ca="1" si="5"/>
        <v>0</v>
      </c>
      <c r="I13" s="336"/>
      <c r="J13" s="337"/>
      <c r="K13" s="337"/>
      <c r="L13" s="338"/>
      <c r="M13" s="70"/>
    </row>
    <row r="14" spans="1:26" ht="22.5" customHeight="1">
      <c r="B14" s="65">
        <v>9</v>
      </c>
      <c r="C14" s="66" t="str">
        <f t="shared" ca="1" si="0"/>
        <v/>
      </c>
      <c r="D14" s="66" t="str">
        <f t="shared" ca="1" si="1"/>
        <v/>
      </c>
      <c r="E14" s="65" t="str">
        <f t="shared" ca="1" si="2"/>
        <v/>
      </c>
      <c r="F14" s="67" t="str">
        <f t="shared" ca="1" si="4"/>
        <v/>
      </c>
      <c r="G14" s="67" t="str">
        <f t="shared" ca="1" si="3"/>
        <v/>
      </c>
      <c r="H14" s="68">
        <f t="shared" ca="1" si="5"/>
        <v>0</v>
      </c>
      <c r="I14" s="336"/>
      <c r="J14" s="337"/>
      <c r="K14" s="337"/>
      <c r="L14" s="338"/>
      <c r="M14" s="70"/>
    </row>
    <row r="15" spans="1:26" ht="22.5" customHeight="1">
      <c r="B15" s="65">
        <v>10</v>
      </c>
      <c r="C15" s="66" t="str">
        <f t="shared" ca="1" si="0"/>
        <v/>
      </c>
      <c r="D15" s="66" t="str">
        <f t="shared" ca="1" si="1"/>
        <v/>
      </c>
      <c r="E15" s="65" t="str">
        <f t="shared" ca="1" si="2"/>
        <v/>
      </c>
      <c r="F15" s="67" t="str">
        <f t="shared" ca="1" si="4"/>
        <v/>
      </c>
      <c r="G15" s="67" t="str">
        <f t="shared" ca="1" si="3"/>
        <v/>
      </c>
      <c r="H15" s="68">
        <f t="shared" ca="1" si="5"/>
        <v>0</v>
      </c>
      <c r="I15" s="336"/>
      <c r="J15" s="337"/>
      <c r="K15" s="337"/>
      <c r="L15" s="338"/>
      <c r="M15" s="70"/>
    </row>
    <row r="16" spans="1:26" ht="22.5" customHeight="1">
      <c r="B16" s="65">
        <v>11</v>
      </c>
      <c r="C16" s="66" t="str">
        <f t="shared" ca="1" si="0"/>
        <v/>
      </c>
      <c r="D16" s="66" t="str">
        <f t="shared" ca="1" si="1"/>
        <v/>
      </c>
      <c r="E16" s="65" t="str">
        <f t="shared" ca="1" si="2"/>
        <v/>
      </c>
      <c r="F16" s="67" t="str">
        <f t="shared" ca="1" si="4"/>
        <v/>
      </c>
      <c r="G16" s="67" t="str">
        <f t="shared" ca="1" si="3"/>
        <v/>
      </c>
      <c r="H16" s="68">
        <f t="shared" ca="1" si="5"/>
        <v>0</v>
      </c>
      <c r="I16" s="336"/>
      <c r="J16" s="337"/>
      <c r="K16" s="337"/>
      <c r="L16" s="338"/>
      <c r="M16" s="70"/>
    </row>
    <row r="17" spans="1:13" ht="22.5" customHeight="1">
      <c r="B17" s="65">
        <v>12</v>
      </c>
      <c r="C17" s="66" t="str">
        <f t="shared" ca="1" si="0"/>
        <v/>
      </c>
      <c r="D17" s="66" t="str">
        <f t="shared" ca="1" si="1"/>
        <v/>
      </c>
      <c r="E17" s="65" t="str">
        <f t="shared" ca="1" si="2"/>
        <v/>
      </c>
      <c r="F17" s="67" t="str">
        <f t="shared" ca="1" si="4"/>
        <v/>
      </c>
      <c r="G17" s="67" t="str">
        <f t="shared" ca="1" si="3"/>
        <v/>
      </c>
      <c r="H17" s="68">
        <f t="shared" ca="1" si="5"/>
        <v>0</v>
      </c>
      <c r="I17" s="336"/>
      <c r="J17" s="337"/>
      <c r="K17" s="337"/>
      <c r="L17" s="338"/>
      <c r="M17" s="70"/>
    </row>
    <row r="18" spans="1:13" ht="22.5" customHeight="1">
      <c r="B18" s="65">
        <v>13</v>
      </c>
      <c r="C18" s="66" t="str">
        <f t="shared" ca="1" si="0"/>
        <v/>
      </c>
      <c r="D18" s="66" t="str">
        <f t="shared" ca="1" si="1"/>
        <v/>
      </c>
      <c r="E18" s="65" t="str">
        <f t="shared" ca="1" si="2"/>
        <v/>
      </c>
      <c r="F18" s="67" t="str">
        <f t="shared" ca="1" si="4"/>
        <v/>
      </c>
      <c r="G18" s="67" t="str">
        <f t="shared" ca="1" si="3"/>
        <v/>
      </c>
      <c r="H18" s="68">
        <f t="shared" ca="1" si="5"/>
        <v>0</v>
      </c>
      <c r="I18" s="336"/>
      <c r="J18" s="337"/>
      <c r="K18" s="337"/>
      <c r="L18" s="338"/>
      <c r="M18" s="70"/>
    </row>
    <row r="19" spans="1:13" ht="22.5" customHeight="1">
      <c r="B19" s="65">
        <v>14</v>
      </c>
      <c r="C19" s="66" t="str">
        <f t="shared" ca="1" si="0"/>
        <v/>
      </c>
      <c r="D19" s="66" t="str">
        <f t="shared" ca="1" si="1"/>
        <v/>
      </c>
      <c r="E19" s="65" t="str">
        <f t="shared" ca="1" si="2"/>
        <v/>
      </c>
      <c r="F19" s="67" t="str">
        <f t="shared" ca="1" si="4"/>
        <v/>
      </c>
      <c r="G19" s="67" t="str">
        <f t="shared" ca="1" si="3"/>
        <v/>
      </c>
      <c r="H19" s="68">
        <f t="shared" ca="1" si="5"/>
        <v>0</v>
      </c>
      <c r="I19" s="336"/>
      <c r="J19" s="337"/>
      <c r="K19" s="337"/>
      <c r="L19" s="338"/>
      <c r="M19" s="70"/>
    </row>
    <row r="20" spans="1:13" ht="22.5" customHeight="1" thickBot="1">
      <c r="B20" s="71">
        <v>15</v>
      </c>
      <c r="C20" s="72" t="str">
        <f t="shared" ca="1" si="0"/>
        <v/>
      </c>
      <c r="D20" s="72" t="str">
        <f t="shared" ca="1" si="1"/>
        <v/>
      </c>
      <c r="E20" s="71" t="str">
        <f t="shared" ca="1" si="2"/>
        <v/>
      </c>
      <c r="F20" s="73" t="str">
        <f t="shared" ca="1" si="4"/>
        <v/>
      </c>
      <c r="G20" s="73" t="str">
        <f t="shared" ca="1" si="3"/>
        <v/>
      </c>
      <c r="H20" s="74">
        <f t="shared" ca="1" si="5"/>
        <v>0</v>
      </c>
      <c r="I20" s="339"/>
      <c r="J20" s="340"/>
      <c r="K20" s="340"/>
      <c r="L20" s="341"/>
      <c r="M20" s="76"/>
    </row>
    <row r="21" spans="1:13" ht="22.5" customHeight="1" thickTop="1" thickBot="1">
      <c r="B21" s="322" t="s">
        <v>87</v>
      </c>
      <c r="C21" s="323"/>
      <c r="D21" s="323"/>
      <c r="E21" s="323"/>
      <c r="F21" s="77"/>
      <c r="G21" s="77"/>
      <c r="H21" s="78">
        <f ca="1">SUM(H6:H20)</f>
        <v>0</v>
      </c>
      <c r="I21" s="342">
        <f>SUM(K6:K20)</f>
        <v>0</v>
      </c>
      <c r="J21" s="343"/>
      <c r="K21" s="343"/>
      <c r="L21" s="344"/>
      <c r="M21" s="80"/>
    </row>
    <row r="22" spans="1:13" ht="19.5" customHeight="1"/>
    <row r="23" spans="1:13" s="81" customFormat="1" ht="18" customHeight="1">
      <c r="A23" s="63" t="s">
        <v>86</v>
      </c>
      <c r="B23" s="63"/>
      <c r="C23" s="63"/>
      <c r="D23" s="63"/>
    </row>
    <row r="24" spans="1:13" s="81" customFormat="1" ht="16.5" customHeight="1">
      <c r="A24" s="63"/>
      <c r="B24" s="82">
        <v>1</v>
      </c>
      <c r="C24" s="83" t="s">
        <v>90</v>
      </c>
      <c r="D24" s="63"/>
    </row>
    <row r="25" spans="1:13" s="136" customFormat="1" ht="16.5" customHeight="1">
      <c r="A25" s="20"/>
      <c r="B25" s="135">
        <v>2</v>
      </c>
      <c r="C25" s="25" t="s">
        <v>158</v>
      </c>
      <c r="D25" s="20"/>
    </row>
    <row r="26" spans="1:13" s="136" customFormat="1" ht="16.5" customHeight="1">
      <c r="A26" s="20"/>
      <c r="B26" s="135">
        <v>3</v>
      </c>
      <c r="C26" s="25" t="s">
        <v>160</v>
      </c>
      <c r="D26" s="20"/>
    </row>
    <row r="27" spans="1:13" s="136" customFormat="1" ht="16.5" customHeight="1">
      <c r="A27" s="20"/>
      <c r="B27" s="137">
        <v>4</v>
      </c>
      <c r="C27" s="138" t="s">
        <v>159</v>
      </c>
      <c r="D27" s="20"/>
    </row>
    <row r="28" spans="1:13" s="81" customFormat="1" ht="22.5" customHeight="1"/>
    <row r="29" spans="1:13" s="81" customFormat="1" ht="22.5" customHeight="1"/>
    <row r="30" spans="1:13" s="81" customFormat="1" ht="22.5" customHeight="1"/>
    <row r="31" spans="1:13" s="81" customFormat="1" ht="22.5" customHeight="1"/>
    <row r="32" spans="1:13" s="81" customFormat="1" ht="22.5" customHeight="1"/>
    <row r="33" s="81" customFormat="1" ht="22.5" customHeight="1"/>
    <row r="34" s="81" customFormat="1" ht="22.5" customHeight="1"/>
    <row r="35" s="81" customFormat="1" ht="22.5" customHeight="1"/>
    <row r="36" s="81" customFormat="1" ht="22.5" customHeight="1"/>
    <row r="37" s="81" customFormat="1" ht="22.5" customHeight="1"/>
    <row r="38" s="81" customFormat="1" ht="22.5" customHeight="1"/>
  </sheetData>
  <mergeCells count="12">
    <mergeCell ref="B21:E21"/>
    <mergeCell ref="M4:M5"/>
    <mergeCell ref="B4:B5"/>
    <mergeCell ref="C4:C5"/>
    <mergeCell ref="D4:D5"/>
    <mergeCell ref="E4:E5"/>
    <mergeCell ref="I4:L5"/>
    <mergeCell ref="I6:L20"/>
    <mergeCell ref="I21:L21"/>
    <mergeCell ref="F4:F5"/>
    <mergeCell ref="G4:G5"/>
    <mergeCell ref="H4:H5"/>
  </mergeCells>
  <phoneticPr fontId="2"/>
  <dataValidations count="1">
    <dataValidation type="list" errorStyle="warning" allowBlank="1" showDropDown="1" showInputMessage="1" showErrorMessage="1" sqref="E6:E20">
      <formula1>#REF!</formula1>
    </dataValidation>
  </dataValidations>
  <pageMargins left="0.19685039370078741" right="0.19685039370078741" top="0.39370078740157483" bottom="0.39370078740157483" header="0" footer="0"/>
  <pageSetup paperSize="9" scale="9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
  <sheetViews>
    <sheetView workbookViewId="0">
      <selection activeCell="K27" sqref="K27"/>
    </sheetView>
  </sheetViews>
  <sheetFormatPr defaultRowHeight="13.2"/>
  <sheetData/>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CC"/>
  </sheetPr>
  <dimension ref="A1:AT95"/>
  <sheetViews>
    <sheetView showGridLines="0" tabSelected="1" view="pageBreakPreview" zoomScaleNormal="120" zoomScaleSheetLayoutView="100" workbookViewId="0">
      <selection activeCell="L4" sqref="L4:AF4"/>
    </sheetView>
  </sheetViews>
  <sheetFormatPr defaultColWidth="2.21875" defaultRowHeight="13.2"/>
  <cols>
    <col min="1" max="1" width="2.21875" style="20" customWidth="1"/>
    <col min="2" max="5" width="2.33203125" style="20" customWidth="1"/>
    <col min="6" max="7" width="2.33203125" style="20" bestFit="1" customWidth="1"/>
    <col min="8" max="17" width="2.21875" style="20"/>
    <col min="18" max="18" width="3.44140625" style="20" customWidth="1"/>
    <col min="19" max="19" width="2.6640625" style="20" customWidth="1"/>
    <col min="20" max="40" width="2.21875" style="20"/>
    <col min="41" max="47" width="2.21875" style="20" customWidth="1"/>
    <col min="48" max="16384" width="2.21875" style="20"/>
  </cols>
  <sheetData>
    <row r="1" spans="1:46">
      <c r="A1" s="139" t="s">
        <v>155</v>
      </c>
    </row>
    <row r="3" spans="1:46" s="25" customFormat="1" ht="12" customHeight="1">
      <c r="A3" s="377" t="s">
        <v>43</v>
      </c>
      <c r="B3" s="21" t="s">
        <v>0</v>
      </c>
      <c r="C3" s="22"/>
      <c r="D3" s="22"/>
      <c r="E3" s="23"/>
      <c r="F3" s="23"/>
      <c r="G3" s="23"/>
      <c r="H3" s="23"/>
      <c r="I3" s="23"/>
      <c r="J3" s="23"/>
      <c r="K3" s="24"/>
      <c r="L3" s="404"/>
      <c r="M3" s="405"/>
      <c r="N3" s="405"/>
      <c r="O3" s="405"/>
      <c r="P3" s="405"/>
      <c r="Q3" s="405"/>
      <c r="R3" s="405"/>
      <c r="S3" s="405"/>
      <c r="T3" s="405"/>
      <c r="U3" s="405"/>
      <c r="V3" s="405"/>
      <c r="W3" s="405"/>
      <c r="X3" s="405"/>
      <c r="Y3" s="405"/>
      <c r="Z3" s="405"/>
      <c r="AA3" s="405"/>
      <c r="AB3" s="405"/>
      <c r="AC3" s="405"/>
      <c r="AD3" s="405"/>
      <c r="AE3" s="405"/>
      <c r="AF3" s="406"/>
      <c r="AG3" s="383" t="s">
        <v>71</v>
      </c>
      <c r="AH3" s="368"/>
      <c r="AI3" s="368"/>
      <c r="AJ3" s="368"/>
      <c r="AK3" s="368"/>
      <c r="AL3" s="368"/>
      <c r="AM3" s="369"/>
    </row>
    <row r="4" spans="1:46" s="25" customFormat="1" ht="20.25" customHeight="1">
      <c r="A4" s="378"/>
      <c r="B4" s="26" t="s">
        <v>41</v>
      </c>
      <c r="C4" s="27"/>
      <c r="D4" s="27"/>
      <c r="E4" s="28"/>
      <c r="F4" s="28"/>
      <c r="G4" s="28"/>
      <c r="H4" s="28"/>
      <c r="I4" s="28"/>
      <c r="J4" s="28"/>
      <c r="K4" s="29"/>
      <c r="L4" s="365"/>
      <c r="M4" s="366"/>
      <c r="N4" s="366"/>
      <c r="O4" s="366"/>
      <c r="P4" s="366"/>
      <c r="Q4" s="366"/>
      <c r="R4" s="366"/>
      <c r="S4" s="366"/>
      <c r="T4" s="366"/>
      <c r="U4" s="366"/>
      <c r="V4" s="366"/>
      <c r="W4" s="366"/>
      <c r="X4" s="366"/>
      <c r="Y4" s="366"/>
      <c r="Z4" s="366"/>
      <c r="AA4" s="366"/>
      <c r="AB4" s="366"/>
      <c r="AC4" s="366"/>
      <c r="AD4" s="366"/>
      <c r="AE4" s="366"/>
      <c r="AF4" s="367"/>
      <c r="AG4" s="384"/>
      <c r="AH4" s="385"/>
      <c r="AI4" s="385"/>
      <c r="AJ4" s="385"/>
      <c r="AK4" s="385"/>
      <c r="AL4" s="385"/>
      <c r="AM4" s="386"/>
      <c r="AP4" s="376"/>
      <c r="AQ4" s="376"/>
      <c r="AR4" s="376"/>
      <c r="AS4" s="376"/>
      <c r="AT4" s="376"/>
    </row>
    <row r="5" spans="1:46" s="25" customFormat="1" ht="20.25" customHeight="1">
      <c r="A5" s="378"/>
      <c r="B5" s="141" t="s">
        <v>84</v>
      </c>
      <c r="C5" s="140"/>
      <c r="D5" s="140"/>
      <c r="E5" s="30"/>
      <c r="F5" s="30"/>
      <c r="G5" s="30"/>
      <c r="H5" s="30"/>
      <c r="I5" s="30"/>
      <c r="J5" s="30"/>
      <c r="K5" s="31"/>
      <c r="L5" s="387"/>
      <c r="M5" s="388"/>
      <c r="N5" s="388"/>
      <c r="O5" s="388"/>
      <c r="P5" s="388"/>
      <c r="Q5" s="388"/>
      <c r="R5" s="388"/>
      <c r="S5" s="388"/>
      <c r="T5" s="388"/>
      <c r="U5" s="388"/>
      <c r="V5" s="388"/>
      <c r="W5" s="388"/>
      <c r="X5" s="388"/>
      <c r="Y5" s="388"/>
      <c r="Z5" s="388"/>
      <c r="AA5" s="388"/>
      <c r="AB5" s="389"/>
      <c r="AC5" s="390" t="s">
        <v>72</v>
      </c>
      <c r="AD5" s="391"/>
      <c r="AE5" s="391"/>
      <c r="AF5" s="392"/>
      <c r="AG5" s="395"/>
      <c r="AH5" s="395"/>
      <c r="AI5" s="395"/>
      <c r="AJ5" s="395"/>
      <c r="AK5" s="395"/>
      <c r="AL5" s="393" t="s">
        <v>73</v>
      </c>
      <c r="AM5" s="394"/>
      <c r="AP5" s="376"/>
      <c r="AQ5" s="376"/>
      <c r="AR5" s="376"/>
      <c r="AS5" s="376"/>
      <c r="AT5" s="376"/>
    </row>
    <row r="6" spans="1:46" s="25" customFormat="1" ht="13.5" customHeight="1">
      <c r="A6" s="378"/>
      <c r="B6" s="408" t="s">
        <v>75</v>
      </c>
      <c r="C6" s="409"/>
      <c r="D6" s="409"/>
      <c r="E6" s="409"/>
      <c r="F6" s="409"/>
      <c r="G6" s="409"/>
      <c r="H6" s="409"/>
      <c r="I6" s="409"/>
      <c r="J6" s="409"/>
      <c r="K6" s="410"/>
      <c r="L6" s="32" t="s">
        <v>7</v>
      </c>
      <c r="M6" s="32"/>
      <c r="N6" s="32"/>
      <c r="O6" s="32"/>
      <c r="P6" s="32"/>
      <c r="Q6" s="407"/>
      <c r="R6" s="407"/>
      <c r="S6" s="32" t="s">
        <v>8</v>
      </c>
      <c r="T6" s="407"/>
      <c r="U6" s="407"/>
      <c r="V6" s="407"/>
      <c r="W6" s="32" t="s">
        <v>9</v>
      </c>
      <c r="X6" s="32"/>
      <c r="Y6" s="32"/>
      <c r="Z6" s="32"/>
      <c r="AA6" s="32"/>
      <c r="AB6" s="32"/>
      <c r="AC6" s="33" t="s">
        <v>74</v>
      </c>
      <c r="AD6" s="32"/>
      <c r="AE6" s="32"/>
      <c r="AF6" s="32"/>
      <c r="AG6" s="32"/>
      <c r="AH6" s="32"/>
      <c r="AI6" s="32"/>
      <c r="AJ6" s="32"/>
      <c r="AK6" s="32"/>
      <c r="AL6" s="32"/>
      <c r="AM6" s="34"/>
      <c r="AP6" s="9"/>
      <c r="AQ6" s="16"/>
      <c r="AR6" s="16"/>
      <c r="AS6" s="16"/>
      <c r="AT6" s="371"/>
    </row>
    <row r="7" spans="1:46" s="25" customFormat="1" ht="20.25" customHeight="1">
      <c r="A7" s="378"/>
      <c r="B7" s="411"/>
      <c r="C7" s="412"/>
      <c r="D7" s="412"/>
      <c r="E7" s="412"/>
      <c r="F7" s="412"/>
      <c r="G7" s="412"/>
      <c r="H7" s="412"/>
      <c r="I7" s="412"/>
      <c r="J7" s="412"/>
      <c r="K7" s="413"/>
      <c r="L7" s="365"/>
      <c r="M7" s="366"/>
      <c r="N7" s="366"/>
      <c r="O7" s="366"/>
      <c r="P7" s="366"/>
      <c r="Q7" s="366"/>
      <c r="R7" s="366"/>
      <c r="S7" s="366"/>
      <c r="T7" s="366"/>
      <c r="U7" s="366"/>
      <c r="V7" s="366"/>
      <c r="W7" s="366"/>
      <c r="X7" s="366"/>
      <c r="Y7" s="366"/>
      <c r="Z7" s="366"/>
      <c r="AA7" s="366"/>
      <c r="AB7" s="366"/>
      <c r="AC7" s="366"/>
      <c r="AD7" s="366"/>
      <c r="AE7" s="366"/>
      <c r="AF7" s="366"/>
      <c r="AG7" s="366"/>
      <c r="AH7" s="366"/>
      <c r="AI7" s="366"/>
      <c r="AJ7" s="366"/>
      <c r="AK7" s="366"/>
      <c r="AL7" s="366"/>
      <c r="AM7" s="367"/>
      <c r="AP7" s="16"/>
      <c r="AQ7" s="16"/>
      <c r="AR7" s="16"/>
      <c r="AS7" s="16"/>
      <c r="AT7" s="371"/>
    </row>
    <row r="8" spans="1:46" s="25" customFormat="1" ht="20.25" customHeight="1">
      <c r="A8" s="378"/>
      <c r="B8" s="35" t="s">
        <v>10</v>
      </c>
      <c r="C8" s="153"/>
      <c r="D8" s="153"/>
      <c r="E8" s="36"/>
      <c r="F8" s="36"/>
      <c r="G8" s="36"/>
      <c r="H8" s="36"/>
      <c r="I8" s="36"/>
      <c r="J8" s="36"/>
      <c r="K8" s="36"/>
      <c r="L8" s="35" t="s">
        <v>11</v>
      </c>
      <c r="M8" s="36"/>
      <c r="N8" s="36"/>
      <c r="O8" s="36"/>
      <c r="P8" s="36"/>
      <c r="Q8" s="36"/>
      <c r="R8" s="37"/>
      <c r="S8" s="362"/>
      <c r="T8" s="363"/>
      <c r="U8" s="363"/>
      <c r="V8" s="363"/>
      <c r="W8" s="363"/>
      <c r="X8" s="363"/>
      <c r="Y8" s="364"/>
      <c r="Z8" s="35" t="s">
        <v>65</v>
      </c>
      <c r="AA8" s="36"/>
      <c r="AB8" s="36"/>
      <c r="AC8" s="36"/>
      <c r="AD8" s="36"/>
      <c r="AE8" s="36"/>
      <c r="AF8" s="37"/>
      <c r="AG8" s="362"/>
      <c r="AH8" s="363"/>
      <c r="AI8" s="363"/>
      <c r="AJ8" s="363"/>
      <c r="AK8" s="363"/>
      <c r="AL8" s="363"/>
      <c r="AM8" s="364"/>
    </row>
    <row r="9" spans="1:46" s="25" customFormat="1" ht="20.25" customHeight="1">
      <c r="A9" s="379"/>
      <c r="B9" s="35" t="s">
        <v>42</v>
      </c>
      <c r="C9" s="153"/>
      <c r="D9" s="153"/>
      <c r="E9" s="36"/>
      <c r="F9" s="36"/>
      <c r="G9" s="36"/>
      <c r="H9" s="36"/>
      <c r="I9" s="36"/>
      <c r="J9" s="36"/>
      <c r="K9" s="36"/>
      <c r="L9" s="362"/>
      <c r="M9" s="363"/>
      <c r="N9" s="363"/>
      <c r="O9" s="363"/>
      <c r="P9" s="363"/>
      <c r="Q9" s="363"/>
      <c r="R9" s="363"/>
      <c r="S9" s="363"/>
      <c r="T9" s="363"/>
      <c r="U9" s="363"/>
      <c r="V9" s="363"/>
      <c r="W9" s="363"/>
      <c r="X9" s="363"/>
      <c r="Y9" s="363"/>
      <c r="Z9" s="363"/>
      <c r="AA9" s="363"/>
      <c r="AB9" s="363"/>
      <c r="AC9" s="363"/>
      <c r="AD9" s="363"/>
      <c r="AE9" s="363"/>
      <c r="AF9" s="363"/>
      <c r="AG9" s="363"/>
      <c r="AH9" s="363"/>
      <c r="AI9" s="363"/>
      <c r="AJ9" s="363"/>
      <c r="AK9" s="363"/>
      <c r="AL9" s="363"/>
      <c r="AM9" s="364"/>
    </row>
    <row r="10" spans="1:46" s="25" customFormat="1" ht="7.2" customHeight="1">
      <c r="A10" s="370"/>
      <c r="B10" s="370"/>
      <c r="C10" s="370"/>
      <c r="D10" s="370"/>
      <c r="E10" s="370"/>
      <c r="F10" s="370"/>
      <c r="G10" s="370"/>
      <c r="H10" s="370"/>
      <c r="I10" s="163"/>
      <c r="J10" s="12"/>
      <c r="K10" s="32"/>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row>
    <row r="11" spans="1:46" s="25" customFormat="1" ht="7.2" customHeight="1">
      <c r="A11" s="371"/>
      <c r="B11" s="371"/>
      <c r="C11" s="371"/>
      <c r="D11" s="371"/>
      <c r="E11" s="371"/>
      <c r="F11" s="371"/>
      <c r="G11" s="371"/>
      <c r="H11" s="371"/>
      <c r="I11" s="164"/>
      <c r="J11" s="166"/>
      <c r="K11" s="3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row>
    <row r="12" spans="1:46" s="25" customFormat="1" ht="5.25" customHeight="1">
      <c r="A12" s="16"/>
      <c r="B12" s="16"/>
      <c r="C12" s="16"/>
      <c r="D12" s="16"/>
      <c r="E12" s="16"/>
      <c r="F12" s="16"/>
      <c r="G12" s="16"/>
      <c r="H12" s="16"/>
      <c r="I12" s="164"/>
      <c r="J12" s="165"/>
      <c r="K12" s="3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row>
    <row r="13" spans="1:46" s="25" customFormat="1" ht="20.25" customHeight="1">
      <c r="A13" s="39"/>
      <c r="B13" s="19"/>
      <c r="C13" s="17"/>
      <c r="D13" s="17"/>
      <c r="E13" s="17"/>
      <c r="F13" s="17"/>
      <c r="G13" s="17"/>
      <c r="H13" s="17"/>
      <c r="I13" s="40"/>
      <c r="J13" s="15"/>
      <c r="K13" s="28"/>
      <c r="L13" s="27"/>
      <c r="M13" s="27"/>
      <c r="N13" s="27"/>
      <c r="O13" s="27"/>
      <c r="P13" s="27"/>
      <c r="Q13" s="27"/>
      <c r="R13" s="27"/>
      <c r="S13" s="27"/>
      <c r="T13" s="27"/>
      <c r="U13" s="27"/>
      <c r="V13" s="27"/>
      <c r="W13" s="383" t="s">
        <v>78</v>
      </c>
      <c r="X13" s="368"/>
      <c r="Y13" s="368"/>
      <c r="Z13" s="369"/>
      <c r="AA13" s="374" t="str">
        <f>IF(L5="","",VLOOKUP(L5,$A$52:$B$86,2,0))</f>
        <v/>
      </c>
      <c r="AB13" s="375"/>
      <c r="AC13" s="375"/>
      <c r="AD13" s="368" t="s">
        <v>62</v>
      </c>
      <c r="AE13" s="369"/>
      <c r="AF13" s="383" t="s">
        <v>47</v>
      </c>
      <c r="AG13" s="368"/>
      <c r="AH13" s="369"/>
      <c r="AI13" s="372">
        <f>ROUNDDOWN($F$45/1000,0)</f>
        <v>0</v>
      </c>
      <c r="AJ13" s="373"/>
      <c r="AK13" s="373"/>
      <c r="AL13" s="368" t="s">
        <v>62</v>
      </c>
      <c r="AM13" s="369"/>
    </row>
    <row r="14" spans="1:46" s="25" customFormat="1" ht="20.25" customHeight="1">
      <c r="A14" s="41" t="s">
        <v>44</v>
      </c>
      <c r="B14" s="152"/>
      <c r="C14" s="13"/>
      <c r="D14" s="13"/>
      <c r="E14" s="13"/>
      <c r="F14" s="13"/>
      <c r="G14" s="13"/>
      <c r="H14" s="380"/>
      <c r="I14" s="381"/>
      <c r="J14" s="382"/>
      <c r="K14" s="414" t="s">
        <v>114</v>
      </c>
      <c r="L14" s="415"/>
      <c r="M14" s="415"/>
      <c r="N14" s="415"/>
      <c r="O14" s="415"/>
      <c r="P14" s="415"/>
      <c r="Q14" s="415"/>
      <c r="R14" s="415"/>
      <c r="S14" s="415"/>
      <c r="T14" s="415"/>
      <c r="U14" s="415"/>
      <c r="V14" s="415"/>
      <c r="W14" s="415"/>
      <c r="X14" s="415"/>
      <c r="Y14" s="415"/>
      <c r="Z14" s="415"/>
      <c r="AA14" s="415"/>
      <c r="AB14" s="415"/>
      <c r="AC14" s="415"/>
      <c r="AD14" s="415"/>
      <c r="AE14" s="415"/>
      <c r="AF14" s="42" t="s">
        <v>76</v>
      </c>
      <c r="AG14" s="43"/>
      <c r="AH14" s="43"/>
      <c r="AI14" s="14"/>
      <c r="AJ14" s="14"/>
      <c r="AK14" s="153"/>
      <c r="AL14" s="13"/>
      <c r="AM14" s="44"/>
    </row>
    <row r="15" spans="1:46" s="25" customFormat="1" ht="25.2" customHeight="1">
      <c r="A15" s="45"/>
      <c r="B15" s="9"/>
      <c r="C15" s="416" t="s">
        <v>190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c r="AM15" s="417"/>
    </row>
    <row r="16" spans="1:46" s="25" customFormat="1" ht="25.2" customHeight="1">
      <c r="A16" s="46"/>
      <c r="B16" s="8"/>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c r="AM16" s="417"/>
    </row>
    <row r="17" spans="1:39" s="25" customFormat="1" ht="25.2" customHeight="1">
      <c r="A17" s="46"/>
      <c r="B17" s="8"/>
      <c r="C17" s="416"/>
      <c r="D17" s="416"/>
      <c r="E17" s="416"/>
      <c r="F17" s="416"/>
      <c r="G17" s="416"/>
      <c r="H17" s="416"/>
      <c r="I17" s="416"/>
      <c r="J17" s="416"/>
      <c r="K17" s="416"/>
      <c r="L17" s="416"/>
      <c r="M17" s="416"/>
      <c r="N17" s="416"/>
      <c r="O17" s="416"/>
      <c r="P17" s="416"/>
      <c r="Q17" s="416"/>
      <c r="R17" s="416"/>
      <c r="S17" s="416"/>
      <c r="T17" s="416"/>
      <c r="U17" s="416"/>
      <c r="V17" s="416"/>
      <c r="W17" s="416"/>
      <c r="X17" s="416"/>
      <c r="Y17" s="416"/>
      <c r="Z17" s="416"/>
      <c r="AA17" s="416"/>
      <c r="AB17" s="416"/>
      <c r="AC17" s="416"/>
      <c r="AD17" s="416"/>
      <c r="AE17" s="416"/>
      <c r="AF17" s="416"/>
      <c r="AG17" s="416"/>
      <c r="AH17" s="416"/>
      <c r="AI17" s="416"/>
      <c r="AJ17" s="416"/>
      <c r="AK17" s="416"/>
      <c r="AL17" s="416"/>
      <c r="AM17" s="417"/>
    </row>
    <row r="18" spans="1:39" s="25" customFormat="1" ht="25.2" customHeight="1">
      <c r="A18" s="46"/>
      <c r="B18" s="8"/>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7"/>
    </row>
    <row r="19" spans="1:39" s="25" customFormat="1" ht="25.2" customHeight="1">
      <c r="A19" s="46"/>
      <c r="B19" s="8"/>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7"/>
    </row>
    <row r="20" spans="1:39" s="25" customFormat="1" ht="25.2" customHeight="1">
      <c r="A20" s="46"/>
      <c r="B20" s="8"/>
      <c r="C20" s="416"/>
      <c r="D20" s="416"/>
      <c r="E20" s="416"/>
      <c r="F20" s="416"/>
      <c r="G20" s="416"/>
      <c r="H20" s="416"/>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16"/>
      <c r="AL20" s="416"/>
      <c r="AM20" s="417"/>
    </row>
    <row r="21" spans="1:39" s="25" customFormat="1" ht="25.2" customHeight="1">
      <c r="A21" s="46"/>
      <c r="B21" s="8"/>
      <c r="C21" s="416"/>
      <c r="D21" s="416"/>
      <c r="E21" s="416"/>
      <c r="F21" s="416"/>
      <c r="G21" s="416"/>
      <c r="H21" s="416"/>
      <c r="I21" s="416"/>
      <c r="J21" s="416"/>
      <c r="K21" s="416"/>
      <c r="L21" s="416"/>
      <c r="M21" s="416"/>
      <c r="N21" s="416"/>
      <c r="O21" s="416"/>
      <c r="P21" s="416"/>
      <c r="Q21" s="416"/>
      <c r="R21" s="416"/>
      <c r="S21" s="416"/>
      <c r="T21" s="416"/>
      <c r="U21" s="416"/>
      <c r="V21" s="416"/>
      <c r="W21" s="416"/>
      <c r="X21" s="416"/>
      <c r="Y21" s="416"/>
      <c r="Z21" s="416"/>
      <c r="AA21" s="416"/>
      <c r="AB21" s="416"/>
      <c r="AC21" s="416"/>
      <c r="AD21" s="416"/>
      <c r="AE21" s="416"/>
      <c r="AF21" s="416"/>
      <c r="AG21" s="416"/>
      <c r="AH21" s="416"/>
      <c r="AI21" s="416"/>
      <c r="AJ21" s="416"/>
      <c r="AK21" s="416"/>
      <c r="AL21" s="416"/>
      <c r="AM21" s="417"/>
    </row>
    <row r="22" spans="1:39" s="25" customFormat="1" ht="25.2" customHeight="1">
      <c r="A22" s="47"/>
      <c r="B22" s="10"/>
      <c r="C22" s="418"/>
      <c r="D22" s="418"/>
      <c r="E22" s="418"/>
      <c r="F22" s="418"/>
      <c r="G22" s="418"/>
      <c r="H22" s="418"/>
      <c r="I22" s="418"/>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L22" s="418"/>
      <c r="AM22" s="419"/>
    </row>
    <row r="23" spans="1:39" s="25" customFormat="1" ht="18.75" customHeight="1">
      <c r="A23" s="355" t="s">
        <v>143</v>
      </c>
      <c r="B23" s="356"/>
      <c r="C23" s="356"/>
      <c r="D23" s="356"/>
      <c r="E23" s="356"/>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5"/>
    </row>
    <row r="24" spans="1:39" ht="18" customHeight="1">
      <c r="A24" s="355" t="s">
        <v>45</v>
      </c>
      <c r="B24" s="356"/>
      <c r="C24" s="356"/>
      <c r="D24" s="356"/>
      <c r="E24" s="361"/>
      <c r="F24" s="355" t="s">
        <v>48</v>
      </c>
      <c r="G24" s="356"/>
      <c r="H24" s="356"/>
      <c r="I24" s="356"/>
      <c r="J24" s="356"/>
      <c r="K24" s="360" t="s">
        <v>46</v>
      </c>
      <c r="L24" s="360"/>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0"/>
      <c r="AL24" s="360"/>
      <c r="AM24" s="360"/>
    </row>
    <row r="25" spans="1:39" ht="9.75" customHeight="1">
      <c r="A25" s="350"/>
      <c r="B25" s="350"/>
      <c r="C25" s="350"/>
      <c r="D25" s="350"/>
      <c r="E25" s="350"/>
      <c r="F25" s="351"/>
      <c r="G25" s="351"/>
      <c r="H25" s="351"/>
      <c r="I25" s="351"/>
      <c r="J25" s="351"/>
      <c r="K25" s="352"/>
      <c r="L25" s="352"/>
      <c r="M25" s="352"/>
      <c r="N25" s="352"/>
      <c r="O25" s="352"/>
      <c r="P25" s="352"/>
      <c r="Q25" s="352"/>
      <c r="R25" s="352"/>
      <c r="S25" s="352"/>
      <c r="T25" s="352"/>
      <c r="U25" s="352"/>
      <c r="V25" s="352"/>
      <c r="W25" s="352"/>
      <c r="X25" s="352"/>
      <c r="Y25" s="352"/>
      <c r="Z25" s="352"/>
      <c r="AA25" s="352"/>
      <c r="AB25" s="352"/>
      <c r="AC25" s="352"/>
      <c r="AD25" s="352"/>
      <c r="AE25" s="352"/>
      <c r="AF25" s="352"/>
      <c r="AG25" s="352"/>
      <c r="AH25" s="352"/>
      <c r="AI25" s="352"/>
      <c r="AJ25" s="352"/>
      <c r="AK25" s="352"/>
      <c r="AL25" s="352"/>
      <c r="AM25" s="352"/>
    </row>
    <row r="26" spans="1:39" ht="9.75" customHeight="1">
      <c r="A26" s="350"/>
      <c r="B26" s="350"/>
      <c r="C26" s="350"/>
      <c r="D26" s="350"/>
      <c r="E26" s="350"/>
      <c r="F26" s="351"/>
      <c r="G26" s="351"/>
      <c r="H26" s="351"/>
      <c r="I26" s="351"/>
      <c r="J26" s="351"/>
      <c r="K26" s="352"/>
      <c r="L26" s="352"/>
      <c r="M26" s="352"/>
      <c r="N26" s="352"/>
      <c r="O26" s="352"/>
      <c r="P26" s="352"/>
      <c r="Q26" s="352"/>
      <c r="R26" s="352"/>
      <c r="S26" s="352"/>
      <c r="T26" s="352"/>
      <c r="U26" s="352"/>
      <c r="V26" s="352"/>
      <c r="W26" s="352"/>
      <c r="X26" s="352"/>
      <c r="Y26" s="352"/>
      <c r="Z26" s="352"/>
      <c r="AA26" s="352"/>
      <c r="AB26" s="352"/>
      <c r="AC26" s="352"/>
      <c r="AD26" s="352"/>
      <c r="AE26" s="352"/>
      <c r="AF26" s="352"/>
      <c r="AG26" s="352"/>
      <c r="AH26" s="352"/>
      <c r="AI26" s="352"/>
      <c r="AJ26" s="352"/>
      <c r="AK26" s="352"/>
      <c r="AL26" s="352"/>
      <c r="AM26" s="352"/>
    </row>
    <row r="27" spans="1:39" ht="9.75" customHeight="1">
      <c r="A27" s="350"/>
      <c r="B27" s="350"/>
      <c r="C27" s="350"/>
      <c r="D27" s="350"/>
      <c r="E27" s="350"/>
      <c r="F27" s="351"/>
      <c r="G27" s="351"/>
      <c r="H27" s="351"/>
      <c r="I27" s="351"/>
      <c r="J27" s="351"/>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2"/>
      <c r="AM27" s="352"/>
    </row>
    <row r="28" spans="1:39" ht="9.75" customHeight="1">
      <c r="A28" s="350"/>
      <c r="B28" s="350"/>
      <c r="C28" s="350"/>
      <c r="D28" s="350"/>
      <c r="E28" s="350"/>
      <c r="F28" s="351"/>
      <c r="G28" s="351"/>
      <c r="H28" s="351"/>
      <c r="I28" s="351"/>
      <c r="J28" s="351"/>
      <c r="K28" s="352"/>
      <c r="L28" s="352"/>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2"/>
      <c r="AL28" s="352"/>
      <c r="AM28" s="352"/>
    </row>
    <row r="29" spans="1:39" ht="9.75" customHeight="1">
      <c r="A29" s="350"/>
      <c r="B29" s="350"/>
      <c r="C29" s="350"/>
      <c r="D29" s="350"/>
      <c r="E29" s="350"/>
      <c r="F29" s="351"/>
      <c r="G29" s="351"/>
      <c r="H29" s="351"/>
      <c r="I29" s="351"/>
      <c r="J29" s="351"/>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2"/>
      <c r="AM29" s="352"/>
    </row>
    <row r="30" spans="1:39" ht="9.75" customHeight="1">
      <c r="A30" s="350"/>
      <c r="B30" s="350"/>
      <c r="C30" s="350"/>
      <c r="D30" s="350"/>
      <c r="E30" s="350"/>
      <c r="F30" s="351"/>
      <c r="G30" s="351"/>
      <c r="H30" s="351"/>
      <c r="I30" s="351"/>
      <c r="J30" s="351"/>
      <c r="K30" s="352"/>
      <c r="L30" s="352"/>
      <c r="M30" s="35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52"/>
      <c r="AL30" s="352"/>
      <c r="AM30" s="352"/>
    </row>
    <row r="31" spans="1:39" ht="9.75" customHeight="1">
      <c r="A31" s="350"/>
      <c r="B31" s="350"/>
      <c r="C31" s="350"/>
      <c r="D31" s="350"/>
      <c r="E31" s="350"/>
      <c r="F31" s="351"/>
      <c r="G31" s="351"/>
      <c r="H31" s="351"/>
      <c r="I31" s="351"/>
      <c r="J31" s="351"/>
      <c r="K31" s="352"/>
      <c r="L31" s="352"/>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52"/>
      <c r="AL31" s="352"/>
      <c r="AM31" s="352"/>
    </row>
    <row r="32" spans="1:39" ht="9.75" customHeight="1">
      <c r="A32" s="350"/>
      <c r="B32" s="350"/>
      <c r="C32" s="350"/>
      <c r="D32" s="350"/>
      <c r="E32" s="350"/>
      <c r="F32" s="351"/>
      <c r="G32" s="351"/>
      <c r="H32" s="351"/>
      <c r="I32" s="351"/>
      <c r="J32" s="351"/>
      <c r="K32" s="352"/>
      <c r="L32" s="352"/>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352"/>
      <c r="AJ32" s="352"/>
      <c r="AK32" s="352"/>
      <c r="AL32" s="352"/>
      <c r="AM32" s="352"/>
    </row>
    <row r="33" spans="1:39" ht="9.75" customHeight="1">
      <c r="A33" s="350"/>
      <c r="B33" s="350"/>
      <c r="C33" s="350"/>
      <c r="D33" s="350"/>
      <c r="E33" s="350"/>
      <c r="F33" s="351"/>
      <c r="G33" s="351"/>
      <c r="H33" s="351"/>
      <c r="I33" s="351"/>
      <c r="J33" s="351"/>
      <c r="K33" s="352"/>
      <c r="L33" s="352"/>
      <c r="M33" s="352"/>
      <c r="N33" s="352"/>
      <c r="O33" s="352"/>
      <c r="P33" s="352"/>
      <c r="Q33" s="352"/>
      <c r="R33" s="352"/>
      <c r="S33" s="352"/>
      <c r="T33" s="352"/>
      <c r="U33" s="352"/>
      <c r="V33" s="352"/>
      <c r="W33" s="352"/>
      <c r="X33" s="352"/>
      <c r="Y33" s="352"/>
      <c r="Z33" s="352"/>
      <c r="AA33" s="352"/>
      <c r="AB33" s="352"/>
      <c r="AC33" s="352"/>
      <c r="AD33" s="352"/>
      <c r="AE33" s="352"/>
      <c r="AF33" s="352"/>
      <c r="AG33" s="352"/>
      <c r="AH33" s="352"/>
      <c r="AI33" s="352"/>
      <c r="AJ33" s="352"/>
      <c r="AK33" s="352"/>
      <c r="AL33" s="352"/>
      <c r="AM33" s="352"/>
    </row>
    <row r="34" spans="1:39" ht="9.75" customHeight="1">
      <c r="A34" s="350"/>
      <c r="B34" s="350"/>
      <c r="C34" s="350"/>
      <c r="D34" s="350"/>
      <c r="E34" s="350"/>
      <c r="F34" s="351"/>
      <c r="G34" s="351"/>
      <c r="H34" s="351"/>
      <c r="I34" s="351"/>
      <c r="J34" s="351"/>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2"/>
      <c r="AI34" s="352"/>
      <c r="AJ34" s="352"/>
      <c r="AK34" s="352"/>
      <c r="AL34" s="352"/>
      <c r="AM34" s="352"/>
    </row>
    <row r="35" spans="1:39" ht="9.75" customHeight="1">
      <c r="A35" s="350"/>
      <c r="B35" s="350"/>
      <c r="C35" s="350"/>
      <c r="D35" s="350"/>
      <c r="E35" s="350"/>
      <c r="F35" s="351"/>
      <c r="G35" s="351"/>
      <c r="H35" s="351"/>
      <c r="I35" s="351"/>
      <c r="J35" s="351"/>
      <c r="K35" s="352"/>
      <c r="L35" s="352"/>
      <c r="M35" s="352"/>
      <c r="N35" s="352"/>
      <c r="O35" s="352"/>
      <c r="P35" s="352"/>
      <c r="Q35" s="352"/>
      <c r="R35" s="352"/>
      <c r="S35" s="352"/>
      <c r="T35" s="352"/>
      <c r="U35" s="352"/>
      <c r="V35" s="352"/>
      <c r="W35" s="352"/>
      <c r="X35" s="352"/>
      <c r="Y35" s="352"/>
      <c r="Z35" s="352"/>
      <c r="AA35" s="352"/>
      <c r="AB35" s="352"/>
      <c r="AC35" s="352"/>
      <c r="AD35" s="352"/>
      <c r="AE35" s="352"/>
      <c r="AF35" s="352"/>
      <c r="AG35" s="352"/>
      <c r="AH35" s="352"/>
      <c r="AI35" s="352"/>
      <c r="AJ35" s="352"/>
      <c r="AK35" s="352"/>
      <c r="AL35" s="352"/>
      <c r="AM35" s="352"/>
    </row>
    <row r="36" spans="1:39" ht="9.75" customHeight="1">
      <c r="A36" s="350"/>
      <c r="B36" s="350"/>
      <c r="C36" s="350"/>
      <c r="D36" s="350"/>
      <c r="E36" s="350"/>
      <c r="F36" s="351"/>
      <c r="G36" s="351"/>
      <c r="H36" s="351"/>
      <c r="I36" s="351"/>
      <c r="J36" s="351"/>
      <c r="K36" s="352"/>
      <c r="L36" s="352"/>
      <c r="M36" s="352"/>
      <c r="N36" s="352"/>
      <c r="O36" s="352"/>
      <c r="P36" s="352"/>
      <c r="Q36" s="352"/>
      <c r="R36" s="352"/>
      <c r="S36" s="352"/>
      <c r="T36" s="352"/>
      <c r="U36" s="352"/>
      <c r="V36" s="352"/>
      <c r="W36" s="352"/>
      <c r="X36" s="352"/>
      <c r="Y36" s="352"/>
      <c r="Z36" s="352"/>
      <c r="AA36" s="352"/>
      <c r="AB36" s="352"/>
      <c r="AC36" s="352"/>
      <c r="AD36" s="352"/>
      <c r="AE36" s="352"/>
      <c r="AF36" s="352"/>
      <c r="AG36" s="352"/>
      <c r="AH36" s="352"/>
      <c r="AI36" s="352"/>
      <c r="AJ36" s="352"/>
      <c r="AK36" s="352"/>
      <c r="AL36" s="352"/>
      <c r="AM36" s="352"/>
    </row>
    <row r="37" spans="1:39" ht="9.75" customHeight="1">
      <c r="A37" s="350"/>
      <c r="B37" s="350"/>
      <c r="C37" s="350"/>
      <c r="D37" s="350"/>
      <c r="E37" s="350"/>
      <c r="F37" s="351"/>
      <c r="G37" s="351"/>
      <c r="H37" s="351"/>
      <c r="I37" s="351"/>
      <c r="J37" s="351"/>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2"/>
      <c r="AM37" s="352"/>
    </row>
    <row r="38" spans="1:39" ht="9.75" customHeight="1">
      <c r="A38" s="350"/>
      <c r="B38" s="350"/>
      <c r="C38" s="350"/>
      <c r="D38" s="350"/>
      <c r="E38" s="350"/>
      <c r="F38" s="351"/>
      <c r="G38" s="351"/>
      <c r="H38" s="351"/>
      <c r="I38" s="351"/>
      <c r="J38" s="351"/>
      <c r="K38" s="352"/>
      <c r="L38" s="352"/>
      <c r="M38" s="352"/>
      <c r="N38" s="352"/>
      <c r="O38" s="352"/>
      <c r="P38" s="352"/>
      <c r="Q38" s="352"/>
      <c r="R38" s="352"/>
      <c r="S38" s="352"/>
      <c r="T38" s="352"/>
      <c r="U38" s="352"/>
      <c r="V38" s="352"/>
      <c r="W38" s="352"/>
      <c r="X38" s="352"/>
      <c r="Y38" s="352"/>
      <c r="Z38" s="352"/>
      <c r="AA38" s="352"/>
      <c r="AB38" s="352"/>
      <c r="AC38" s="352"/>
      <c r="AD38" s="352"/>
      <c r="AE38" s="352"/>
      <c r="AF38" s="352"/>
      <c r="AG38" s="352"/>
      <c r="AH38" s="352"/>
      <c r="AI38" s="352"/>
      <c r="AJ38" s="352"/>
      <c r="AK38" s="352"/>
      <c r="AL38" s="352"/>
      <c r="AM38" s="352"/>
    </row>
    <row r="39" spans="1:39" ht="9.75" customHeight="1">
      <c r="A39" s="350"/>
      <c r="B39" s="350"/>
      <c r="C39" s="350"/>
      <c r="D39" s="350"/>
      <c r="E39" s="350"/>
      <c r="F39" s="351"/>
      <c r="G39" s="351"/>
      <c r="H39" s="351"/>
      <c r="I39" s="351"/>
      <c r="J39" s="351"/>
      <c r="K39" s="352"/>
      <c r="L39" s="352"/>
      <c r="M39" s="352"/>
      <c r="N39" s="352"/>
      <c r="O39" s="352"/>
      <c r="P39" s="352"/>
      <c r="Q39" s="352"/>
      <c r="R39" s="352"/>
      <c r="S39" s="352"/>
      <c r="T39" s="352"/>
      <c r="U39" s="352"/>
      <c r="V39" s="352"/>
      <c r="W39" s="352"/>
      <c r="X39" s="352"/>
      <c r="Y39" s="352"/>
      <c r="Z39" s="352"/>
      <c r="AA39" s="352"/>
      <c r="AB39" s="352"/>
      <c r="AC39" s="352"/>
      <c r="AD39" s="352"/>
      <c r="AE39" s="352"/>
      <c r="AF39" s="352"/>
      <c r="AG39" s="352"/>
      <c r="AH39" s="352"/>
      <c r="AI39" s="352"/>
      <c r="AJ39" s="352"/>
      <c r="AK39" s="352"/>
      <c r="AL39" s="352"/>
      <c r="AM39" s="352"/>
    </row>
    <row r="40" spans="1:39" ht="9.75" customHeight="1">
      <c r="A40" s="350"/>
      <c r="B40" s="350"/>
      <c r="C40" s="350"/>
      <c r="D40" s="350"/>
      <c r="E40" s="350"/>
      <c r="F40" s="351"/>
      <c r="G40" s="351"/>
      <c r="H40" s="351"/>
      <c r="I40" s="351"/>
      <c r="J40" s="351"/>
      <c r="K40" s="352"/>
      <c r="L40" s="352"/>
      <c r="M40" s="352"/>
      <c r="N40" s="352"/>
      <c r="O40" s="352"/>
      <c r="P40" s="352"/>
      <c r="Q40" s="352"/>
      <c r="R40" s="352"/>
      <c r="S40" s="352"/>
      <c r="T40" s="352"/>
      <c r="U40" s="352"/>
      <c r="V40" s="352"/>
      <c r="W40" s="352"/>
      <c r="X40" s="352"/>
      <c r="Y40" s="352"/>
      <c r="Z40" s="352"/>
      <c r="AA40" s="352"/>
      <c r="AB40" s="352"/>
      <c r="AC40" s="352"/>
      <c r="AD40" s="352"/>
      <c r="AE40" s="352"/>
      <c r="AF40" s="352"/>
      <c r="AG40" s="352"/>
      <c r="AH40" s="352"/>
      <c r="AI40" s="352"/>
      <c r="AJ40" s="352"/>
      <c r="AK40" s="352"/>
      <c r="AL40" s="352"/>
      <c r="AM40" s="352"/>
    </row>
    <row r="41" spans="1:39" ht="9.75" customHeight="1">
      <c r="A41" s="350"/>
      <c r="B41" s="350"/>
      <c r="C41" s="350"/>
      <c r="D41" s="350"/>
      <c r="E41" s="350"/>
      <c r="F41" s="351"/>
      <c r="G41" s="351"/>
      <c r="H41" s="351"/>
      <c r="I41" s="351"/>
      <c r="J41" s="351"/>
      <c r="K41" s="352"/>
      <c r="L41" s="352"/>
      <c r="M41" s="352"/>
      <c r="N41" s="352"/>
      <c r="O41" s="352"/>
      <c r="P41" s="352"/>
      <c r="Q41" s="352"/>
      <c r="R41" s="352"/>
      <c r="S41" s="352"/>
      <c r="T41" s="352"/>
      <c r="U41" s="352"/>
      <c r="V41" s="352"/>
      <c r="W41" s="352"/>
      <c r="X41" s="352"/>
      <c r="Y41" s="352"/>
      <c r="Z41" s="352"/>
      <c r="AA41" s="352"/>
      <c r="AB41" s="352"/>
      <c r="AC41" s="352"/>
      <c r="AD41" s="352"/>
      <c r="AE41" s="352"/>
      <c r="AF41" s="352"/>
      <c r="AG41" s="352"/>
      <c r="AH41" s="352"/>
      <c r="AI41" s="352"/>
      <c r="AJ41" s="352"/>
      <c r="AK41" s="352"/>
      <c r="AL41" s="352"/>
      <c r="AM41" s="352"/>
    </row>
    <row r="42" spans="1:39" ht="9.75" customHeight="1">
      <c r="A42" s="350"/>
      <c r="B42" s="350"/>
      <c r="C42" s="350"/>
      <c r="D42" s="350"/>
      <c r="E42" s="350"/>
      <c r="F42" s="351"/>
      <c r="G42" s="351"/>
      <c r="H42" s="351"/>
      <c r="I42" s="351"/>
      <c r="J42" s="351"/>
      <c r="K42" s="352"/>
      <c r="L42" s="352"/>
      <c r="M42" s="352"/>
      <c r="N42" s="352"/>
      <c r="O42" s="352"/>
      <c r="P42" s="352"/>
      <c r="Q42" s="352"/>
      <c r="R42" s="352"/>
      <c r="S42" s="352"/>
      <c r="T42" s="352"/>
      <c r="U42" s="352"/>
      <c r="V42" s="352"/>
      <c r="W42" s="352"/>
      <c r="X42" s="352"/>
      <c r="Y42" s="352"/>
      <c r="Z42" s="352"/>
      <c r="AA42" s="352"/>
      <c r="AB42" s="352"/>
      <c r="AC42" s="352"/>
      <c r="AD42" s="352"/>
      <c r="AE42" s="352"/>
      <c r="AF42" s="352"/>
      <c r="AG42" s="352"/>
      <c r="AH42" s="352"/>
      <c r="AI42" s="352"/>
      <c r="AJ42" s="352"/>
      <c r="AK42" s="352"/>
      <c r="AL42" s="352"/>
      <c r="AM42" s="352"/>
    </row>
    <row r="43" spans="1:39" ht="9.75" customHeight="1">
      <c r="A43" s="350"/>
      <c r="B43" s="350"/>
      <c r="C43" s="350"/>
      <c r="D43" s="350"/>
      <c r="E43" s="350"/>
      <c r="F43" s="351"/>
      <c r="G43" s="351"/>
      <c r="H43" s="351"/>
      <c r="I43" s="351"/>
      <c r="J43" s="351"/>
      <c r="K43" s="352"/>
      <c r="L43" s="352"/>
      <c r="M43" s="352"/>
      <c r="N43" s="352"/>
      <c r="O43" s="352"/>
      <c r="P43" s="352"/>
      <c r="Q43" s="352"/>
      <c r="R43" s="352"/>
      <c r="S43" s="352"/>
      <c r="T43" s="352"/>
      <c r="U43" s="352"/>
      <c r="V43" s="352"/>
      <c r="W43" s="352"/>
      <c r="X43" s="352"/>
      <c r="Y43" s="352"/>
      <c r="Z43" s="352"/>
      <c r="AA43" s="352"/>
      <c r="AB43" s="352"/>
      <c r="AC43" s="352"/>
      <c r="AD43" s="352"/>
      <c r="AE43" s="352"/>
      <c r="AF43" s="352"/>
      <c r="AG43" s="352"/>
      <c r="AH43" s="352"/>
      <c r="AI43" s="352"/>
      <c r="AJ43" s="352"/>
      <c r="AK43" s="352"/>
      <c r="AL43" s="352"/>
      <c r="AM43" s="352"/>
    </row>
    <row r="44" spans="1:39" ht="9.75" customHeight="1" thickBot="1">
      <c r="A44" s="401"/>
      <c r="B44" s="402"/>
      <c r="C44" s="402"/>
      <c r="D44" s="402"/>
      <c r="E44" s="403"/>
      <c r="F44" s="357"/>
      <c r="G44" s="358"/>
      <c r="H44" s="358"/>
      <c r="I44" s="358"/>
      <c r="J44" s="359"/>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4"/>
    </row>
    <row r="45" spans="1:39" ht="22.5" customHeight="1" thickTop="1">
      <c r="A45" s="396" t="s">
        <v>87</v>
      </c>
      <c r="B45" s="397"/>
      <c r="C45" s="397"/>
      <c r="D45" s="397"/>
      <c r="E45" s="397"/>
      <c r="F45" s="398">
        <f>SUM(F25:J44)</f>
        <v>0</v>
      </c>
      <c r="G45" s="399"/>
      <c r="H45" s="399"/>
      <c r="I45" s="399"/>
      <c r="J45" s="400"/>
      <c r="K45" s="353"/>
      <c r="L45" s="353"/>
      <c r="M45" s="353"/>
      <c r="N45" s="353"/>
      <c r="O45" s="353"/>
      <c r="P45" s="353"/>
      <c r="Q45" s="353"/>
      <c r="R45" s="353"/>
      <c r="S45" s="353"/>
      <c r="T45" s="353"/>
      <c r="U45" s="353"/>
      <c r="V45" s="353"/>
      <c r="W45" s="353"/>
      <c r="X45" s="353"/>
      <c r="Y45" s="353"/>
      <c r="Z45" s="353"/>
      <c r="AA45" s="353"/>
      <c r="AB45" s="353"/>
      <c r="AC45" s="353"/>
      <c r="AD45" s="353"/>
      <c r="AE45" s="353"/>
      <c r="AF45" s="353"/>
      <c r="AG45" s="353"/>
      <c r="AH45" s="353"/>
      <c r="AI45" s="353"/>
      <c r="AJ45" s="353"/>
      <c r="AK45" s="353"/>
      <c r="AL45" s="353"/>
      <c r="AM45" s="353"/>
    </row>
    <row r="46" spans="1:39" ht="18.75" customHeight="1">
      <c r="A46" s="142"/>
      <c r="B46" s="143"/>
      <c r="C46" s="144"/>
      <c r="D46" s="11"/>
      <c r="E46" s="145"/>
      <c r="F46" s="11"/>
      <c r="G46" s="11"/>
      <c r="H46" s="11"/>
      <c r="I46" s="11"/>
      <c r="J46" s="146"/>
      <c r="K46" s="146"/>
      <c r="L46" s="146"/>
      <c r="M46" s="146"/>
      <c r="N46" s="146"/>
      <c r="O46" s="143"/>
      <c r="P46" s="147"/>
      <c r="Q46" s="142"/>
      <c r="R46" s="142"/>
      <c r="S46" s="146"/>
      <c r="T46" s="7"/>
      <c r="U46" s="146"/>
      <c r="V46" s="146"/>
      <c r="W46" s="146"/>
      <c r="X46" s="146"/>
      <c r="Y46" s="11"/>
      <c r="Z46" s="11"/>
      <c r="AA46" s="11"/>
      <c r="AB46" s="143"/>
      <c r="AC46" s="144"/>
      <c r="AD46" s="146"/>
      <c r="AE46" s="146"/>
      <c r="AF46" s="146"/>
      <c r="AG46" s="146"/>
      <c r="AH46" s="146"/>
      <c r="AI46" s="148"/>
      <c r="AJ46" s="148"/>
      <c r="AK46" s="148"/>
      <c r="AL46" s="148"/>
      <c r="AM46" s="146"/>
    </row>
    <row r="51" spans="1:7" s="128" customFormat="1" ht="5.4" hidden="1">
      <c r="B51" s="128" t="s">
        <v>119</v>
      </c>
      <c r="C51" s="128" t="s">
        <v>120</v>
      </c>
      <c r="D51" s="128" t="s">
        <v>121</v>
      </c>
      <c r="E51" s="128" t="s">
        <v>122</v>
      </c>
    </row>
    <row r="52" spans="1:7" s="128" customFormat="1" ht="5.4" hidden="1">
      <c r="A52" s="128" t="s">
        <v>123</v>
      </c>
      <c r="B52" s="129">
        <v>537</v>
      </c>
      <c r="C52" s="129">
        <v>268</v>
      </c>
      <c r="D52" s="129">
        <v>537</v>
      </c>
      <c r="E52" s="129">
        <v>268</v>
      </c>
      <c r="F52" s="128" t="s">
        <v>124</v>
      </c>
      <c r="G52" s="129"/>
    </row>
    <row r="53" spans="1:7" s="128" customFormat="1" ht="5.4" hidden="1">
      <c r="A53" s="128" t="s">
        <v>125</v>
      </c>
      <c r="B53" s="129">
        <v>684</v>
      </c>
      <c r="C53" s="129">
        <v>342</v>
      </c>
      <c r="D53" s="129">
        <v>684</v>
      </c>
      <c r="E53" s="129">
        <v>342</v>
      </c>
      <c r="F53" s="128" t="s">
        <v>124</v>
      </c>
      <c r="G53" s="129"/>
    </row>
    <row r="54" spans="1:7" s="128" customFormat="1" ht="5.4" hidden="1">
      <c r="A54" s="128" t="s">
        <v>126</v>
      </c>
      <c r="B54" s="129">
        <v>889</v>
      </c>
      <c r="C54" s="129">
        <v>445</v>
      </c>
      <c r="D54" s="129">
        <v>889</v>
      </c>
      <c r="E54" s="129">
        <v>445</v>
      </c>
      <c r="F54" s="128" t="s">
        <v>124</v>
      </c>
      <c r="G54" s="129"/>
    </row>
    <row r="55" spans="1:7" s="128" customFormat="1" ht="5.4" hidden="1">
      <c r="A55" s="128" t="s">
        <v>127</v>
      </c>
      <c r="B55" s="129">
        <v>231</v>
      </c>
      <c r="C55" s="129">
        <v>115</v>
      </c>
      <c r="D55" s="129">
        <v>231</v>
      </c>
      <c r="E55" s="129">
        <v>115</v>
      </c>
      <c r="F55" s="128" t="s">
        <v>124</v>
      </c>
      <c r="G55" s="129"/>
    </row>
    <row r="56" spans="1:7" s="128" customFormat="1" ht="5.4" hidden="1">
      <c r="A56" s="128" t="s">
        <v>19</v>
      </c>
      <c r="B56" s="129">
        <v>226</v>
      </c>
      <c r="C56" s="129">
        <v>113</v>
      </c>
      <c r="D56" s="129">
        <v>226</v>
      </c>
      <c r="E56" s="129">
        <v>113</v>
      </c>
      <c r="F56" s="128" t="s">
        <v>124</v>
      </c>
      <c r="G56" s="129"/>
    </row>
    <row r="57" spans="1:7" s="128" customFormat="1" ht="5.4" hidden="1">
      <c r="A57" s="128" t="s">
        <v>128</v>
      </c>
      <c r="B57" s="129">
        <v>564</v>
      </c>
      <c r="C57" s="129">
        <v>282</v>
      </c>
      <c r="D57" s="129">
        <v>564</v>
      </c>
      <c r="E57" s="129">
        <v>282</v>
      </c>
      <c r="F57" s="128" t="s">
        <v>124</v>
      </c>
      <c r="G57" s="129"/>
    </row>
    <row r="58" spans="1:7" s="128" customFormat="1" ht="5.4" hidden="1">
      <c r="A58" s="128" t="s">
        <v>129</v>
      </c>
      <c r="B58" s="129">
        <v>710</v>
      </c>
      <c r="C58" s="129">
        <v>355</v>
      </c>
      <c r="D58" s="129">
        <v>710</v>
      </c>
      <c r="E58" s="129">
        <v>355</v>
      </c>
      <c r="F58" s="128" t="s">
        <v>124</v>
      </c>
      <c r="G58" s="129"/>
    </row>
    <row r="59" spans="1:7" s="128" customFormat="1" ht="5.4" hidden="1">
      <c r="A59" s="128" t="s">
        <v>130</v>
      </c>
      <c r="B59" s="129">
        <v>1133</v>
      </c>
      <c r="C59" s="129">
        <v>567</v>
      </c>
      <c r="D59" s="129">
        <v>1133</v>
      </c>
      <c r="E59" s="129">
        <v>567</v>
      </c>
      <c r="F59" s="128" t="s">
        <v>124</v>
      </c>
      <c r="G59" s="129"/>
    </row>
    <row r="60" spans="1:7" s="128" customFormat="1" ht="5.4" hidden="1">
      <c r="A60" s="128" t="s">
        <v>50</v>
      </c>
      <c r="B60" s="129">
        <f>D60*$AG$5</f>
        <v>0</v>
      </c>
      <c r="C60" s="129">
        <f>E60*$AG$5</f>
        <v>0</v>
      </c>
      <c r="D60" s="129">
        <v>27</v>
      </c>
      <c r="E60" s="129">
        <v>13</v>
      </c>
      <c r="F60" s="128" t="s">
        <v>131</v>
      </c>
      <c r="G60" s="129"/>
    </row>
    <row r="61" spans="1:7" s="128" customFormat="1" ht="5.4" hidden="1">
      <c r="A61" s="128" t="s">
        <v>132</v>
      </c>
      <c r="B61" s="129">
        <f>D61*$AG$5</f>
        <v>0</v>
      </c>
      <c r="C61" s="129">
        <f>E61*$AG$5</f>
        <v>0</v>
      </c>
      <c r="D61" s="129">
        <v>27</v>
      </c>
      <c r="E61" s="129">
        <v>13</v>
      </c>
      <c r="F61" s="128" t="s">
        <v>131</v>
      </c>
      <c r="G61" s="129"/>
    </row>
    <row r="62" spans="1:7" s="128" customFormat="1" ht="5.4" hidden="1">
      <c r="A62" s="128" t="s">
        <v>20</v>
      </c>
      <c r="B62" s="129">
        <v>320</v>
      </c>
      <c r="C62" s="129">
        <v>160</v>
      </c>
      <c r="D62" s="129">
        <v>320</v>
      </c>
      <c r="E62" s="129">
        <v>160</v>
      </c>
      <c r="F62" s="128" t="s">
        <v>124</v>
      </c>
      <c r="G62" s="129"/>
    </row>
    <row r="63" spans="1:7" s="128" customFormat="1" ht="5.4" hidden="1">
      <c r="A63" s="128" t="s">
        <v>21</v>
      </c>
      <c r="B63" s="129">
        <v>339</v>
      </c>
      <c r="C63" s="129">
        <v>169</v>
      </c>
      <c r="D63" s="129">
        <v>339</v>
      </c>
      <c r="E63" s="129">
        <v>169</v>
      </c>
      <c r="F63" s="128" t="s">
        <v>124</v>
      </c>
      <c r="G63" s="129"/>
    </row>
    <row r="64" spans="1:7" s="128" customFormat="1" ht="5.4" hidden="1">
      <c r="A64" s="128" t="s">
        <v>22</v>
      </c>
      <c r="B64" s="129">
        <v>311</v>
      </c>
      <c r="C64" s="129">
        <v>156</v>
      </c>
      <c r="D64" s="129">
        <v>311</v>
      </c>
      <c r="E64" s="129">
        <v>156</v>
      </c>
      <c r="F64" s="128" t="s">
        <v>124</v>
      </c>
      <c r="G64" s="129"/>
    </row>
    <row r="65" spans="1:7" s="128" customFormat="1" ht="5.4" hidden="1">
      <c r="A65" s="128" t="s">
        <v>23</v>
      </c>
      <c r="B65" s="129">
        <v>137</v>
      </c>
      <c r="C65" s="129">
        <v>68</v>
      </c>
      <c r="D65" s="129">
        <v>137</v>
      </c>
      <c r="E65" s="129">
        <v>68</v>
      </c>
      <c r="F65" s="128" t="s">
        <v>124</v>
      </c>
      <c r="G65" s="129"/>
    </row>
    <row r="66" spans="1:7" s="128" customFormat="1" ht="5.4" hidden="1">
      <c r="A66" s="128" t="s">
        <v>24</v>
      </c>
      <c r="B66" s="129">
        <v>508</v>
      </c>
      <c r="C66" s="129">
        <v>254</v>
      </c>
      <c r="D66" s="129">
        <v>508</v>
      </c>
      <c r="E66" s="129">
        <v>254</v>
      </c>
      <c r="F66" s="128" t="s">
        <v>124</v>
      </c>
      <c r="G66" s="129"/>
    </row>
    <row r="67" spans="1:7" s="128" customFormat="1" ht="5.4" hidden="1">
      <c r="A67" s="128" t="s">
        <v>25</v>
      </c>
      <c r="B67" s="129">
        <v>204</v>
      </c>
      <c r="C67" s="129">
        <v>102</v>
      </c>
      <c r="D67" s="129">
        <v>204</v>
      </c>
      <c r="E67" s="129">
        <v>102</v>
      </c>
      <c r="F67" s="128" t="s">
        <v>124</v>
      </c>
      <c r="G67" s="129"/>
    </row>
    <row r="68" spans="1:7" s="128" customFormat="1" ht="5.4" hidden="1">
      <c r="A68" s="128" t="s">
        <v>26</v>
      </c>
      <c r="B68" s="129">
        <v>148</v>
      </c>
      <c r="C68" s="129">
        <v>74</v>
      </c>
      <c r="D68" s="129">
        <v>148</v>
      </c>
      <c r="E68" s="129">
        <v>74</v>
      </c>
      <c r="F68" s="128" t="s">
        <v>124</v>
      </c>
      <c r="G68" s="129"/>
    </row>
    <row r="69" spans="1:7" s="128" customFormat="1" ht="5.4" hidden="1">
      <c r="A69" s="128" t="s">
        <v>27</v>
      </c>
      <c r="B69" s="129"/>
      <c r="C69" s="129">
        <v>282</v>
      </c>
      <c r="D69" s="129"/>
      <c r="E69" s="129">
        <v>282</v>
      </c>
      <c r="F69" s="128" t="s">
        <v>124</v>
      </c>
      <c r="G69" s="129"/>
    </row>
    <row r="70" spans="1:7" s="128" customFormat="1" ht="5.4" hidden="1">
      <c r="A70" s="128" t="s">
        <v>133</v>
      </c>
      <c r="B70" s="129">
        <v>33</v>
      </c>
      <c r="C70" s="129">
        <v>16</v>
      </c>
      <c r="D70" s="129">
        <v>33</v>
      </c>
      <c r="E70" s="129">
        <v>16</v>
      </c>
      <c r="F70" s="128" t="s">
        <v>124</v>
      </c>
      <c r="G70" s="129"/>
    </row>
    <row r="71" spans="1:7" s="128" customFormat="1" ht="5.4" hidden="1">
      <c r="A71" s="128" t="s">
        <v>28</v>
      </c>
      <c r="B71" s="129">
        <v>475</v>
      </c>
      <c r="C71" s="129">
        <v>237</v>
      </c>
      <c r="D71" s="129">
        <v>475</v>
      </c>
      <c r="E71" s="129">
        <v>237</v>
      </c>
      <c r="F71" s="128" t="s">
        <v>124</v>
      </c>
      <c r="G71" s="129"/>
    </row>
    <row r="72" spans="1:7" s="128" customFormat="1" ht="5.4" hidden="1">
      <c r="A72" s="128" t="s">
        <v>29</v>
      </c>
      <c r="B72" s="129">
        <v>638</v>
      </c>
      <c r="C72" s="129">
        <v>319</v>
      </c>
      <c r="D72" s="129">
        <v>638</v>
      </c>
      <c r="E72" s="129">
        <v>319</v>
      </c>
      <c r="F72" s="128" t="s">
        <v>124</v>
      </c>
      <c r="G72" s="129"/>
    </row>
    <row r="73" spans="1:7" s="128" customFormat="1" ht="5.4" hidden="1">
      <c r="A73" s="128" t="s">
        <v>30</v>
      </c>
      <c r="B73" s="129">
        <f>D73*$AG$5</f>
        <v>0</v>
      </c>
      <c r="C73" s="129">
        <f>E73*$AG$5</f>
        <v>0</v>
      </c>
      <c r="D73" s="129">
        <v>38</v>
      </c>
      <c r="E73" s="129">
        <v>19</v>
      </c>
      <c r="F73" s="128" t="s">
        <v>131</v>
      </c>
      <c r="G73" s="129"/>
    </row>
    <row r="74" spans="1:7" s="128" customFormat="1" ht="5.4" hidden="1">
      <c r="A74" s="128" t="s">
        <v>31</v>
      </c>
      <c r="B74" s="129">
        <f>D74*$AG$5</f>
        <v>0</v>
      </c>
      <c r="C74" s="129">
        <f t="shared" ref="C74:C86" si="0">E74*$AG$5</f>
        <v>0</v>
      </c>
      <c r="D74" s="129">
        <v>40</v>
      </c>
      <c r="E74" s="129">
        <v>20</v>
      </c>
      <c r="F74" s="128" t="s">
        <v>131</v>
      </c>
      <c r="G74" s="129"/>
    </row>
    <row r="75" spans="1:7" s="128" customFormat="1" ht="5.4" hidden="1">
      <c r="A75" s="128" t="s">
        <v>32</v>
      </c>
      <c r="B75" s="129">
        <f t="shared" ref="B75:B86" si="1">D75*$AG$5</f>
        <v>0</v>
      </c>
      <c r="C75" s="129">
        <f t="shared" si="0"/>
        <v>0</v>
      </c>
      <c r="D75" s="129">
        <v>38</v>
      </c>
      <c r="E75" s="129">
        <v>19</v>
      </c>
      <c r="F75" s="128" t="s">
        <v>131</v>
      </c>
      <c r="G75" s="129"/>
    </row>
    <row r="76" spans="1:7" s="128" customFormat="1" ht="5.4" hidden="1">
      <c r="A76" s="128" t="s">
        <v>33</v>
      </c>
      <c r="B76" s="129">
        <f t="shared" si="1"/>
        <v>0</v>
      </c>
      <c r="C76" s="129">
        <f t="shared" si="0"/>
        <v>0</v>
      </c>
      <c r="D76" s="129">
        <v>48</v>
      </c>
      <c r="E76" s="129">
        <v>24</v>
      </c>
      <c r="F76" s="128" t="s">
        <v>131</v>
      </c>
      <c r="G76" s="129"/>
    </row>
    <row r="77" spans="1:7" s="128" customFormat="1" ht="5.4" hidden="1">
      <c r="A77" s="128" t="s">
        <v>34</v>
      </c>
      <c r="B77" s="129">
        <f t="shared" si="1"/>
        <v>0</v>
      </c>
      <c r="C77" s="129">
        <f t="shared" si="0"/>
        <v>0</v>
      </c>
      <c r="D77" s="129">
        <v>43</v>
      </c>
      <c r="E77" s="129">
        <v>21</v>
      </c>
      <c r="F77" s="128" t="s">
        <v>131</v>
      </c>
      <c r="G77" s="129"/>
    </row>
    <row r="78" spans="1:7" s="128" customFormat="1" ht="5.4" hidden="1">
      <c r="A78" s="128" t="s">
        <v>35</v>
      </c>
      <c r="B78" s="129">
        <f t="shared" si="1"/>
        <v>0</v>
      </c>
      <c r="C78" s="129">
        <f t="shared" si="0"/>
        <v>0</v>
      </c>
      <c r="D78" s="129">
        <v>36</v>
      </c>
      <c r="E78" s="129">
        <v>18</v>
      </c>
      <c r="F78" s="128" t="s">
        <v>131</v>
      </c>
      <c r="G78" s="129"/>
    </row>
    <row r="79" spans="1:7" s="128" customFormat="1" ht="5.4" hidden="1">
      <c r="A79" s="128" t="s">
        <v>134</v>
      </c>
      <c r="B79" s="129">
        <f t="shared" si="1"/>
        <v>0</v>
      </c>
      <c r="C79" s="129">
        <f t="shared" si="0"/>
        <v>0</v>
      </c>
      <c r="D79" s="129">
        <v>37</v>
      </c>
      <c r="E79" s="129">
        <v>19</v>
      </c>
      <c r="F79" s="128" t="s">
        <v>131</v>
      </c>
      <c r="G79" s="129"/>
    </row>
    <row r="80" spans="1:7" s="128" customFormat="1" ht="5.4" hidden="1">
      <c r="A80" s="128" t="s">
        <v>135</v>
      </c>
      <c r="B80" s="129">
        <f t="shared" si="1"/>
        <v>0</v>
      </c>
      <c r="C80" s="129">
        <f t="shared" si="0"/>
        <v>0</v>
      </c>
      <c r="D80" s="129">
        <v>35</v>
      </c>
      <c r="E80" s="129">
        <v>18</v>
      </c>
      <c r="F80" s="128" t="s">
        <v>131</v>
      </c>
      <c r="G80" s="129"/>
    </row>
    <row r="81" spans="1:7" s="128" customFormat="1" ht="5.4" hidden="1">
      <c r="A81" s="128" t="s">
        <v>136</v>
      </c>
      <c r="B81" s="129">
        <f t="shared" si="1"/>
        <v>0</v>
      </c>
      <c r="C81" s="129">
        <f t="shared" si="0"/>
        <v>0</v>
      </c>
      <c r="D81" s="129">
        <v>37</v>
      </c>
      <c r="E81" s="129">
        <v>19</v>
      </c>
      <c r="F81" s="128" t="s">
        <v>131</v>
      </c>
      <c r="G81" s="129"/>
    </row>
    <row r="82" spans="1:7" s="128" customFormat="1" ht="5.4" hidden="1">
      <c r="A82" s="128" t="s">
        <v>137</v>
      </c>
      <c r="B82" s="129">
        <f t="shared" si="1"/>
        <v>0</v>
      </c>
      <c r="C82" s="129">
        <f t="shared" si="0"/>
        <v>0</v>
      </c>
      <c r="D82" s="129">
        <v>35</v>
      </c>
      <c r="E82" s="129">
        <v>18</v>
      </c>
      <c r="F82" s="128" t="s">
        <v>131</v>
      </c>
      <c r="G82" s="129"/>
    </row>
    <row r="83" spans="1:7" s="128" customFormat="1" ht="5.4" hidden="1">
      <c r="A83" s="128" t="s">
        <v>138</v>
      </c>
      <c r="B83" s="129">
        <f t="shared" si="1"/>
        <v>0</v>
      </c>
      <c r="C83" s="129">
        <f t="shared" si="0"/>
        <v>0</v>
      </c>
      <c r="D83" s="129">
        <v>37</v>
      </c>
      <c r="E83" s="129">
        <v>19</v>
      </c>
      <c r="F83" s="128" t="s">
        <v>131</v>
      </c>
      <c r="G83" s="129"/>
    </row>
    <row r="84" spans="1:7" s="128" customFormat="1" ht="5.4" hidden="1">
      <c r="A84" s="128" t="s">
        <v>139</v>
      </c>
      <c r="B84" s="129">
        <f t="shared" si="1"/>
        <v>0</v>
      </c>
      <c r="C84" s="129">
        <f t="shared" si="0"/>
        <v>0</v>
      </c>
      <c r="D84" s="129">
        <v>35</v>
      </c>
      <c r="E84" s="129">
        <v>18</v>
      </c>
      <c r="F84" s="128" t="s">
        <v>131</v>
      </c>
      <c r="G84" s="129"/>
    </row>
    <row r="85" spans="1:7" s="128" customFormat="1" ht="5.4" hidden="1">
      <c r="A85" s="128" t="s">
        <v>140</v>
      </c>
      <c r="B85" s="129">
        <f t="shared" si="1"/>
        <v>0</v>
      </c>
      <c r="C85" s="129">
        <f t="shared" si="0"/>
        <v>0</v>
      </c>
      <c r="D85" s="129">
        <v>37</v>
      </c>
      <c r="E85" s="129">
        <v>19</v>
      </c>
      <c r="F85" s="128" t="s">
        <v>131</v>
      </c>
      <c r="G85" s="129"/>
    </row>
    <row r="86" spans="1:7" s="128" customFormat="1" ht="5.4" hidden="1">
      <c r="A86" s="128" t="s">
        <v>141</v>
      </c>
      <c r="B86" s="129">
        <f t="shared" si="1"/>
        <v>0</v>
      </c>
      <c r="C86" s="129">
        <f t="shared" si="0"/>
        <v>0</v>
      </c>
      <c r="D86" s="129">
        <v>35</v>
      </c>
      <c r="E86" s="129">
        <v>18</v>
      </c>
      <c r="F86" s="128" t="s">
        <v>131</v>
      </c>
      <c r="G86" s="129"/>
    </row>
    <row r="87" spans="1:7" s="128" customFormat="1" ht="5.4" hidden="1"/>
    <row r="88" spans="1:7" s="128" customFormat="1" ht="5.4" hidden="1">
      <c r="A88" s="128" t="s">
        <v>175</v>
      </c>
      <c r="B88" s="128" t="s">
        <v>142</v>
      </c>
    </row>
    <row r="89" spans="1:7" s="128" customFormat="1" ht="5.4" hidden="1">
      <c r="A89" s="128" t="s">
        <v>176</v>
      </c>
      <c r="B89" s="128">
        <v>0</v>
      </c>
      <c r="C89" s="128" t="b">
        <v>0</v>
      </c>
      <c r="D89" s="128" t="b">
        <v>0</v>
      </c>
      <c r="E89" s="128" t="b">
        <v>0</v>
      </c>
      <c r="F89" s="128">
        <v>0</v>
      </c>
      <c r="G89" s="128">
        <v>0</v>
      </c>
    </row>
    <row r="90" spans="1:7" s="128" customFormat="1" ht="5.4" hidden="1">
      <c r="A90" s="128" t="s">
        <v>177</v>
      </c>
    </row>
    <row r="91" spans="1:7" s="128" customFormat="1" ht="5.4" hidden="1">
      <c r="A91" s="128" t="s">
        <v>178</v>
      </c>
    </row>
    <row r="92" spans="1:7" s="128" customFormat="1" ht="5.4" hidden="1">
      <c r="A92" s="128" t="s">
        <v>179</v>
      </c>
    </row>
    <row r="93" spans="1:7" s="128" customFormat="1" ht="5.4" hidden="1">
      <c r="A93" s="202" t="s">
        <v>180</v>
      </c>
    </row>
    <row r="94" spans="1:7" s="128" customFormat="1" ht="5.4" hidden="1"/>
    <row r="95" spans="1:7" s="128" customFormat="1" ht="5.4" hidden="1"/>
  </sheetData>
  <sheetProtection formatCells="0" formatColumns="0" formatRows="0" insertColumns="0" insertRows="0" autoFilter="0"/>
  <mergeCells count="96">
    <mergeCell ref="L4:AF4"/>
    <mergeCell ref="L3:AF3"/>
    <mergeCell ref="A34:E34"/>
    <mergeCell ref="F34:J34"/>
    <mergeCell ref="Q6:R6"/>
    <mergeCell ref="A28:E28"/>
    <mergeCell ref="F28:J28"/>
    <mergeCell ref="A29:E29"/>
    <mergeCell ref="F29:J29"/>
    <mergeCell ref="A30:E30"/>
    <mergeCell ref="F30:J30"/>
    <mergeCell ref="B6:K7"/>
    <mergeCell ref="K14:AE14"/>
    <mergeCell ref="T6:V6"/>
    <mergeCell ref="S8:Y8"/>
    <mergeCell ref="C15:AM22"/>
    <mergeCell ref="A35:E35"/>
    <mergeCell ref="F35:J35"/>
    <mergeCell ref="A45:E45"/>
    <mergeCell ref="F45:J45"/>
    <mergeCell ref="A42:E42"/>
    <mergeCell ref="F42:J42"/>
    <mergeCell ref="A43:E43"/>
    <mergeCell ref="F43:J43"/>
    <mergeCell ref="A44:E44"/>
    <mergeCell ref="A41:E41"/>
    <mergeCell ref="F36:J36"/>
    <mergeCell ref="A36:E36"/>
    <mergeCell ref="AP5:AT5"/>
    <mergeCell ref="AP4:AT4"/>
    <mergeCell ref="AT6:AT7"/>
    <mergeCell ref="L9:AM9"/>
    <mergeCell ref="A26:E26"/>
    <mergeCell ref="F26:J26"/>
    <mergeCell ref="A3:A9"/>
    <mergeCell ref="H14:J14"/>
    <mergeCell ref="AG3:AM3"/>
    <mergeCell ref="AG4:AM4"/>
    <mergeCell ref="L5:AB5"/>
    <mergeCell ref="AC5:AF5"/>
    <mergeCell ref="AL5:AM5"/>
    <mergeCell ref="W13:Z13"/>
    <mergeCell ref="AF13:AH13"/>
    <mergeCell ref="AG5:AK5"/>
    <mergeCell ref="AG8:AM8"/>
    <mergeCell ref="L7:AM7"/>
    <mergeCell ref="AL13:AM13"/>
    <mergeCell ref="A10:H11"/>
    <mergeCell ref="AI13:AK13"/>
    <mergeCell ref="AA13:AC13"/>
    <mergeCell ref="AD13:AE13"/>
    <mergeCell ref="K24:AM24"/>
    <mergeCell ref="K25:AM25"/>
    <mergeCell ref="A24:E24"/>
    <mergeCell ref="A25:E25"/>
    <mergeCell ref="F24:J24"/>
    <mergeCell ref="F25:J25"/>
    <mergeCell ref="A23:E23"/>
    <mergeCell ref="K33:AM33"/>
    <mergeCell ref="K32:AM32"/>
    <mergeCell ref="K31:AM31"/>
    <mergeCell ref="F44:J44"/>
    <mergeCell ref="A37:E37"/>
    <mergeCell ref="F37:J37"/>
    <mergeCell ref="A38:E38"/>
    <mergeCell ref="F38:J38"/>
    <mergeCell ref="A39:E39"/>
    <mergeCell ref="F39:J39"/>
    <mergeCell ref="A40:E40"/>
    <mergeCell ref="F40:J40"/>
    <mergeCell ref="F41:J41"/>
    <mergeCell ref="A31:E31"/>
    <mergeCell ref="F31:J31"/>
    <mergeCell ref="K45:AM45"/>
    <mergeCell ref="K35:AM35"/>
    <mergeCell ref="K34:AM34"/>
    <mergeCell ref="K40:AM40"/>
    <mergeCell ref="K39:AM39"/>
    <mergeCell ref="K38:AM38"/>
    <mergeCell ref="K37:AM37"/>
    <mergeCell ref="K36:AM36"/>
    <mergeCell ref="K44:AM44"/>
    <mergeCell ref="K43:AM43"/>
    <mergeCell ref="K42:AM42"/>
    <mergeCell ref="K41:AM41"/>
    <mergeCell ref="A33:E33"/>
    <mergeCell ref="F33:J33"/>
    <mergeCell ref="A27:E27"/>
    <mergeCell ref="F27:J27"/>
    <mergeCell ref="K26:AM26"/>
    <mergeCell ref="A32:E32"/>
    <mergeCell ref="K30:AM30"/>
    <mergeCell ref="K29:AM29"/>
    <mergeCell ref="K28:AM28"/>
    <mergeCell ref="K27:AM27"/>
    <mergeCell ref="F32:J32"/>
  </mergeCells>
  <phoneticPr fontId="2"/>
  <dataValidations count="3">
    <dataValidation imeMode="halfAlpha" allowBlank="1" showInputMessage="1" showErrorMessage="1" sqref="AD46:AH46 S46:X46 J46:N46 AM46"/>
    <dataValidation type="list" allowBlank="1" showInputMessage="1" showErrorMessage="1" sqref="H14:J14">
      <formula1>$A$88:$A$93</formula1>
    </dataValidation>
    <dataValidation type="list" allowBlank="1" showInputMessage="1" showErrorMessage="1" sqref="L5:AB5">
      <formula1>$A$52:$A$86</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CC"/>
  </sheetPr>
  <dimension ref="A1:AT95"/>
  <sheetViews>
    <sheetView showGridLines="0" view="pageBreakPreview" zoomScaleNormal="120" zoomScaleSheetLayoutView="100" workbookViewId="0">
      <selection activeCell="K27" sqref="K27:AM27"/>
    </sheetView>
  </sheetViews>
  <sheetFormatPr defaultColWidth="2.21875" defaultRowHeight="13.2"/>
  <cols>
    <col min="1" max="1" width="2.21875" style="20" customWidth="1"/>
    <col min="2" max="5" width="2.33203125" style="20" customWidth="1"/>
    <col min="6" max="7" width="2.33203125" style="20" bestFit="1" customWidth="1"/>
    <col min="8" max="17" width="2.21875" style="20"/>
    <col min="18" max="18" width="3.44140625" style="20" customWidth="1"/>
    <col min="19" max="19" width="2.6640625" style="20" customWidth="1"/>
    <col min="20" max="40" width="2.21875" style="20"/>
    <col min="41" max="47" width="2.21875" style="20" customWidth="1"/>
    <col min="48" max="16384" width="2.21875" style="20"/>
  </cols>
  <sheetData>
    <row r="1" spans="1:46">
      <c r="A1" s="139" t="s">
        <v>155</v>
      </c>
    </row>
    <row r="3" spans="1:46" s="25" customFormat="1" ht="12" customHeight="1">
      <c r="A3" s="377" t="s">
        <v>43</v>
      </c>
      <c r="B3" s="21" t="s">
        <v>0</v>
      </c>
      <c r="C3" s="22"/>
      <c r="D3" s="22"/>
      <c r="E3" s="23"/>
      <c r="F3" s="23"/>
      <c r="G3" s="23"/>
      <c r="H3" s="23"/>
      <c r="I3" s="23"/>
      <c r="J3" s="23"/>
      <c r="K3" s="24"/>
      <c r="L3" s="404"/>
      <c r="M3" s="405"/>
      <c r="N3" s="405"/>
      <c r="O3" s="405"/>
      <c r="P3" s="405"/>
      <c r="Q3" s="405"/>
      <c r="R3" s="405"/>
      <c r="S3" s="405"/>
      <c r="T3" s="405"/>
      <c r="U3" s="405"/>
      <c r="V3" s="405"/>
      <c r="W3" s="405"/>
      <c r="X3" s="405"/>
      <c r="Y3" s="405"/>
      <c r="Z3" s="405"/>
      <c r="AA3" s="405"/>
      <c r="AB3" s="405"/>
      <c r="AC3" s="405"/>
      <c r="AD3" s="405"/>
      <c r="AE3" s="405"/>
      <c r="AF3" s="406"/>
      <c r="AG3" s="383" t="s">
        <v>71</v>
      </c>
      <c r="AH3" s="368"/>
      <c r="AI3" s="368"/>
      <c r="AJ3" s="368"/>
      <c r="AK3" s="368"/>
      <c r="AL3" s="368"/>
      <c r="AM3" s="369"/>
    </row>
    <row r="4" spans="1:46" s="25" customFormat="1" ht="20.25" customHeight="1">
      <c r="A4" s="378"/>
      <c r="B4" s="26" t="s">
        <v>41</v>
      </c>
      <c r="C4" s="27"/>
      <c r="D4" s="27"/>
      <c r="E4" s="28"/>
      <c r="F4" s="28"/>
      <c r="G4" s="28"/>
      <c r="H4" s="28"/>
      <c r="I4" s="28"/>
      <c r="J4" s="28"/>
      <c r="K4" s="29"/>
      <c r="L4" s="365"/>
      <c r="M4" s="366"/>
      <c r="N4" s="366"/>
      <c r="O4" s="366"/>
      <c r="P4" s="366"/>
      <c r="Q4" s="366"/>
      <c r="R4" s="366"/>
      <c r="S4" s="366"/>
      <c r="T4" s="366"/>
      <c r="U4" s="366"/>
      <c r="V4" s="366"/>
      <c r="W4" s="366"/>
      <c r="X4" s="366"/>
      <c r="Y4" s="366"/>
      <c r="Z4" s="366"/>
      <c r="AA4" s="366"/>
      <c r="AB4" s="366"/>
      <c r="AC4" s="366"/>
      <c r="AD4" s="366"/>
      <c r="AE4" s="366"/>
      <c r="AF4" s="367"/>
      <c r="AG4" s="384"/>
      <c r="AH4" s="385"/>
      <c r="AI4" s="385"/>
      <c r="AJ4" s="385"/>
      <c r="AK4" s="385"/>
      <c r="AL4" s="385"/>
      <c r="AM4" s="386"/>
      <c r="AP4" s="376"/>
      <c r="AQ4" s="376"/>
      <c r="AR4" s="376"/>
      <c r="AS4" s="376"/>
      <c r="AT4" s="376"/>
    </row>
    <row r="5" spans="1:46" s="25" customFormat="1" ht="20.25" customHeight="1">
      <c r="A5" s="378"/>
      <c r="B5" s="141" t="s">
        <v>84</v>
      </c>
      <c r="C5" s="140"/>
      <c r="D5" s="140"/>
      <c r="E5" s="30"/>
      <c r="F5" s="30"/>
      <c r="G5" s="30"/>
      <c r="H5" s="30"/>
      <c r="I5" s="30"/>
      <c r="J5" s="30"/>
      <c r="K5" s="31"/>
      <c r="L5" s="387"/>
      <c r="M5" s="388"/>
      <c r="N5" s="388"/>
      <c r="O5" s="388"/>
      <c r="P5" s="388"/>
      <c r="Q5" s="388"/>
      <c r="R5" s="388"/>
      <c r="S5" s="388"/>
      <c r="T5" s="388"/>
      <c r="U5" s="388"/>
      <c r="V5" s="388"/>
      <c r="W5" s="388"/>
      <c r="X5" s="388"/>
      <c r="Y5" s="388"/>
      <c r="Z5" s="388"/>
      <c r="AA5" s="388"/>
      <c r="AB5" s="389"/>
      <c r="AC5" s="390" t="s">
        <v>72</v>
      </c>
      <c r="AD5" s="391"/>
      <c r="AE5" s="391"/>
      <c r="AF5" s="392"/>
      <c r="AG5" s="395"/>
      <c r="AH5" s="395"/>
      <c r="AI5" s="395"/>
      <c r="AJ5" s="395"/>
      <c r="AK5" s="395"/>
      <c r="AL5" s="393" t="s">
        <v>73</v>
      </c>
      <c r="AM5" s="394"/>
      <c r="AP5" s="376"/>
      <c r="AQ5" s="376"/>
      <c r="AR5" s="376"/>
      <c r="AS5" s="376"/>
      <c r="AT5" s="376"/>
    </row>
    <row r="6" spans="1:46" s="25" customFormat="1" ht="13.5" customHeight="1">
      <c r="A6" s="378"/>
      <c r="B6" s="408" t="s">
        <v>75</v>
      </c>
      <c r="C6" s="409"/>
      <c r="D6" s="409"/>
      <c r="E6" s="409"/>
      <c r="F6" s="409"/>
      <c r="G6" s="409"/>
      <c r="H6" s="409"/>
      <c r="I6" s="409"/>
      <c r="J6" s="409"/>
      <c r="K6" s="410"/>
      <c r="L6" s="32" t="s">
        <v>7</v>
      </c>
      <c r="M6" s="32"/>
      <c r="N6" s="32"/>
      <c r="O6" s="32"/>
      <c r="P6" s="32"/>
      <c r="Q6" s="407"/>
      <c r="R6" s="407"/>
      <c r="S6" s="32" t="s">
        <v>8</v>
      </c>
      <c r="T6" s="407"/>
      <c r="U6" s="407"/>
      <c r="V6" s="407"/>
      <c r="W6" s="32" t="s">
        <v>9</v>
      </c>
      <c r="X6" s="32"/>
      <c r="Y6" s="32"/>
      <c r="Z6" s="32"/>
      <c r="AA6" s="32"/>
      <c r="AB6" s="32"/>
      <c r="AC6" s="33" t="s">
        <v>74</v>
      </c>
      <c r="AD6" s="32"/>
      <c r="AE6" s="32"/>
      <c r="AF6" s="32"/>
      <c r="AG6" s="32"/>
      <c r="AH6" s="32"/>
      <c r="AI6" s="32"/>
      <c r="AJ6" s="32"/>
      <c r="AK6" s="32"/>
      <c r="AL6" s="32"/>
      <c r="AM6" s="34"/>
      <c r="AP6" s="9"/>
      <c r="AQ6" s="16"/>
      <c r="AR6" s="16"/>
      <c r="AS6" s="16"/>
      <c r="AT6" s="371"/>
    </row>
    <row r="7" spans="1:46" s="25" customFormat="1" ht="20.25" customHeight="1">
      <c r="A7" s="378"/>
      <c r="B7" s="411"/>
      <c r="C7" s="412"/>
      <c r="D7" s="412"/>
      <c r="E7" s="412"/>
      <c r="F7" s="412"/>
      <c r="G7" s="412"/>
      <c r="H7" s="412"/>
      <c r="I7" s="412"/>
      <c r="J7" s="412"/>
      <c r="K7" s="413"/>
      <c r="L7" s="365"/>
      <c r="M7" s="366"/>
      <c r="N7" s="366"/>
      <c r="O7" s="366"/>
      <c r="P7" s="366"/>
      <c r="Q7" s="366"/>
      <c r="R7" s="366"/>
      <c r="S7" s="366"/>
      <c r="T7" s="366"/>
      <c r="U7" s="366"/>
      <c r="V7" s="366"/>
      <c r="W7" s="366"/>
      <c r="X7" s="366"/>
      <c r="Y7" s="366"/>
      <c r="Z7" s="366"/>
      <c r="AA7" s="366"/>
      <c r="AB7" s="366"/>
      <c r="AC7" s="366"/>
      <c r="AD7" s="366"/>
      <c r="AE7" s="366"/>
      <c r="AF7" s="366"/>
      <c r="AG7" s="366"/>
      <c r="AH7" s="366"/>
      <c r="AI7" s="366"/>
      <c r="AJ7" s="366"/>
      <c r="AK7" s="366"/>
      <c r="AL7" s="366"/>
      <c r="AM7" s="367"/>
      <c r="AP7" s="16"/>
      <c r="AQ7" s="16"/>
      <c r="AR7" s="16"/>
      <c r="AS7" s="16"/>
      <c r="AT7" s="371"/>
    </row>
    <row r="8" spans="1:46" s="25" customFormat="1" ht="20.25" customHeight="1">
      <c r="A8" s="378"/>
      <c r="B8" s="35" t="s">
        <v>10</v>
      </c>
      <c r="C8" s="199"/>
      <c r="D8" s="199"/>
      <c r="E8" s="36"/>
      <c r="F8" s="36"/>
      <c r="G8" s="36"/>
      <c r="H8" s="36"/>
      <c r="I8" s="36"/>
      <c r="J8" s="36"/>
      <c r="K8" s="36"/>
      <c r="L8" s="35" t="s">
        <v>11</v>
      </c>
      <c r="M8" s="36"/>
      <c r="N8" s="36"/>
      <c r="O8" s="36"/>
      <c r="P8" s="36"/>
      <c r="Q8" s="36"/>
      <c r="R8" s="37"/>
      <c r="S8" s="362"/>
      <c r="T8" s="363"/>
      <c r="U8" s="363"/>
      <c r="V8" s="363"/>
      <c r="W8" s="363"/>
      <c r="X8" s="363"/>
      <c r="Y8" s="364"/>
      <c r="Z8" s="35" t="s">
        <v>65</v>
      </c>
      <c r="AA8" s="36"/>
      <c r="AB8" s="36"/>
      <c r="AC8" s="36"/>
      <c r="AD8" s="36"/>
      <c r="AE8" s="36"/>
      <c r="AF8" s="37"/>
      <c r="AG8" s="362"/>
      <c r="AH8" s="363"/>
      <c r="AI8" s="363"/>
      <c r="AJ8" s="363"/>
      <c r="AK8" s="363"/>
      <c r="AL8" s="363"/>
      <c r="AM8" s="364"/>
    </row>
    <row r="9" spans="1:46" s="25" customFormat="1" ht="20.25" customHeight="1">
      <c r="A9" s="379"/>
      <c r="B9" s="35" t="s">
        <v>42</v>
      </c>
      <c r="C9" s="199"/>
      <c r="D9" s="199"/>
      <c r="E9" s="36"/>
      <c r="F9" s="36"/>
      <c r="G9" s="36"/>
      <c r="H9" s="36"/>
      <c r="I9" s="36"/>
      <c r="J9" s="36"/>
      <c r="K9" s="36"/>
      <c r="L9" s="362"/>
      <c r="M9" s="363"/>
      <c r="N9" s="363"/>
      <c r="O9" s="363"/>
      <c r="P9" s="363"/>
      <c r="Q9" s="363"/>
      <c r="R9" s="363"/>
      <c r="S9" s="363"/>
      <c r="T9" s="363"/>
      <c r="U9" s="363"/>
      <c r="V9" s="363"/>
      <c r="W9" s="363"/>
      <c r="X9" s="363"/>
      <c r="Y9" s="363"/>
      <c r="Z9" s="363"/>
      <c r="AA9" s="363"/>
      <c r="AB9" s="363"/>
      <c r="AC9" s="363"/>
      <c r="AD9" s="363"/>
      <c r="AE9" s="363"/>
      <c r="AF9" s="363"/>
      <c r="AG9" s="363"/>
      <c r="AH9" s="363"/>
      <c r="AI9" s="363"/>
      <c r="AJ9" s="363"/>
      <c r="AK9" s="363"/>
      <c r="AL9" s="363"/>
      <c r="AM9" s="364"/>
    </row>
    <row r="10" spans="1:46" s="25" customFormat="1" ht="7.2" customHeight="1">
      <c r="A10" s="370"/>
      <c r="B10" s="370"/>
      <c r="C10" s="370"/>
      <c r="D10" s="370"/>
      <c r="E10" s="370"/>
      <c r="F10" s="370"/>
      <c r="G10" s="370"/>
      <c r="H10" s="370"/>
      <c r="I10" s="163"/>
      <c r="J10" s="12"/>
      <c r="K10" s="32"/>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row>
    <row r="11" spans="1:46" s="25" customFormat="1" ht="7.2" customHeight="1">
      <c r="A11" s="371"/>
      <c r="B11" s="371"/>
      <c r="C11" s="371"/>
      <c r="D11" s="371"/>
      <c r="E11" s="371"/>
      <c r="F11" s="371"/>
      <c r="G11" s="371"/>
      <c r="H11" s="371"/>
      <c r="I11" s="164"/>
      <c r="J11" s="166"/>
      <c r="K11" s="3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row>
    <row r="12" spans="1:46" s="25" customFormat="1" ht="5.25" customHeight="1">
      <c r="A12" s="16"/>
      <c r="B12" s="16"/>
      <c r="C12" s="16"/>
      <c r="D12" s="16"/>
      <c r="E12" s="16"/>
      <c r="F12" s="16"/>
      <c r="G12" s="16"/>
      <c r="H12" s="16"/>
      <c r="I12" s="164"/>
      <c r="J12" s="165"/>
      <c r="K12" s="3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row>
    <row r="13" spans="1:46" s="25" customFormat="1" ht="20.25" customHeight="1">
      <c r="A13" s="39"/>
      <c r="B13" s="19"/>
      <c r="C13" s="17"/>
      <c r="D13" s="17"/>
      <c r="E13" s="17"/>
      <c r="F13" s="17"/>
      <c r="G13" s="17"/>
      <c r="H13" s="17"/>
      <c r="I13" s="40"/>
      <c r="J13" s="15"/>
      <c r="K13" s="28"/>
      <c r="L13" s="27"/>
      <c r="M13" s="27"/>
      <c r="N13" s="27"/>
      <c r="O13" s="27"/>
      <c r="P13" s="27"/>
      <c r="Q13" s="27"/>
      <c r="R13" s="27"/>
      <c r="S13" s="27"/>
      <c r="T13" s="27"/>
      <c r="U13" s="27"/>
      <c r="V13" s="27"/>
      <c r="W13" s="383" t="s">
        <v>78</v>
      </c>
      <c r="X13" s="368"/>
      <c r="Y13" s="368"/>
      <c r="Z13" s="369"/>
      <c r="AA13" s="374" t="str">
        <f>IF(L5="","",VLOOKUP(L5,$A$52:$B$86,2,0))</f>
        <v/>
      </c>
      <c r="AB13" s="375"/>
      <c r="AC13" s="375"/>
      <c r="AD13" s="368" t="s">
        <v>62</v>
      </c>
      <c r="AE13" s="369"/>
      <c r="AF13" s="383" t="s">
        <v>47</v>
      </c>
      <c r="AG13" s="368"/>
      <c r="AH13" s="369"/>
      <c r="AI13" s="372">
        <f>ROUNDDOWN($F$45/1000,0)</f>
        <v>0</v>
      </c>
      <c r="AJ13" s="373"/>
      <c r="AK13" s="373"/>
      <c r="AL13" s="368" t="s">
        <v>62</v>
      </c>
      <c r="AM13" s="369"/>
    </row>
    <row r="14" spans="1:46" s="25" customFormat="1" ht="20.25" customHeight="1">
      <c r="A14" s="41" t="s">
        <v>44</v>
      </c>
      <c r="B14" s="198"/>
      <c r="C14" s="13"/>
      <c r="D14" s="13"/>
      <c r="E14" s="13"/>
      <c r="F14" s="13"/>
      <c r="G14" s="13"/>
      <c r="H14" s="380"/>
      <c r="I14" s="381"/>
      <c r="J14" s="382"/>
      <c r="K14" s="414" t="s">
        <v>114</v>
      </c>
      <c r="L14" s="415"/>
      <c r="M14" s="415"/>
      <c r="N14" s="415"/>
      <c r="O14" s="415"/>
      <c r="P14" s="415"/>
      <c r="Q14" s="415"/>
      <c r="R14" s="415"/>
      <c r="S14" s="415"/>
      <c r="T14" s="415"/>
      <c r="U14" s="415"/>
      <c r="V14" s="415"/>
      <c r="W14" s="415"/>
      <c r="X14" s="415"/>
      <c r="Y14" s="415"/>
      <c r="Z14" s="415"/>
      <c r="AA14" s="415"/>
      <c r="AB14" s="415"/>
      <c r="AC14" s="415"/>
      <c r="AD14" s="415"/>
      <c r="AE14" s="415"/>
      <c r="AF14" s="42" t="s">
        <v>76</v>
      </c>
      <c r="AG14" s="43"/>
      <c r="AH14" s="43"/>
      <c r="AI14" s="14"/>
      <c r="AJ14" s="14"/>
      <c r="AK14" s="199"/>
      <c r="AL14" s="13"/>
      <c r="AM14" s="44"/>
    </row>
    <row r="15" spans="1:46" s="25" customFormat="1" ht="25.2" customHeight="1">
      <c r="A15" s="45"/>
      <c r="B15" s="9"/>
      <c r="C15" s="416" t="s">
        <v>190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c r="AM15" s="417"/>
    </row>
    <row r="16" spans="1:46" s="25" customFormat="1" ht="25.2" customHeight="1">
      <c r="A16" s="46"/>
      <c r="B16" s="8"/>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c r="AM16" s="417"/>
    </row>
    <row r="17" spans="1:39" s="25" customFormat="1" ht="25.2" customHeight="1">
      <c r="A17" s="46"/>
      <c r="B17" s="8"/>
      <c r="C17" s="416"/>
      <c r="D17" s="416"/>
      <c r="E17" s="416"/>
      <c r="F17" s="416"/>
      <c r="G17" s="416"/>
      <c r="H17" s="416"/>
      <c r="I17" s="416"/>
      <c r="J17" s="416"/>
      <c r="K17" s="416"/>
      <c r="L17" s="416"/>
      <c r="M17" s="416"/>
      <c r="N17" s="416"/>
      <c r="O17" s="416"/>
      <c r="P17" s="416"/>
      <c r="Q17" s="416"/>
      <c r="R17" s="416"/>
      <c r="S17" s="416"/>
      <c r="T17" s="416"/>
      <c r="U17" s="416"/>
      <c r="V17" s="416"/>
      <c r="W17" s="416"/>
      <c r="X17" s="416"/>
      <c r="Y17" s="416"/>
      <c r="Z17" s="416"/>
      <c r="AA17" s="416"/>
      <c r="AB17" s="416"/>
      <c r="AC17" s="416"/>
      <c r="AD17" s="416"/>
      <c r="AE17" s="416"/>
      <c r="AF17" s="416"/>
      <c r="AG17" s="416"/>
      <c r="AH17" s="416"/>
      <c r="AI17" s="416"/>
      <c r="AJ17" s="416"/>
      <c r="AK17" s="416"/>
      <c r="AL17" s="416"/>
      <c r="AM17" s="417"/>
    </row>
    <row r="18" spans="1:39" s="25" customFormat="1" ht="25.2" customHeight="1">
      <c r="A18" s="46"/>
      <c r="B18" s="8"/>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7"/>
    </row>
    <row r="19" spans="1:39" s="25" customFormat="1" ht="25.2" customHeight="1">
      <c r="A19" s="46"/>
      <c r="B19" s="8"/>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7"/>
    </row>
    <row r="20" spans="1:39" s="25" customFormat="1" ht="25.2" customHeight="1">
      <c r="A20" s="46"/>
      <c r="B20" s="8"/>
      <c r="C20" s="416"/>
      <c r="D20" s="416"/>
      <c r="E20" s="416"/>
      <c r="F20" s="416"/>
      <c r="G20" s="416"/>
      <c r="H20" s="416"/>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16"/>
      <c r="AL20" s="416"/>
      <c r="AM20" s="417"/>
    </row>
    <row r="21" spans="1:39" s="25" customFormat="1" ht="25.2" customHeight="1">
      <c r="A21" s="46"/>
      <c r="B21" s="8"/>
      <c r="C21" s="416"/>
      <c r="D21" s="416"/>
      <c r="E21" s="416"/>
      <c r="F21" s="416"/>
      <c r="G21" s="416"/>
      <c r="H21" s="416"/>
      <c r="I21" s="416"/>
      <c r="J21" s="416"/>
      <c r="K21" s="416"/>
      <c r="L21" s="416"/>
      <c r="M21" s="416"/>
      <c r="N21" s="416"/>
      <c r="O21" s="416"/>
      <c r="P21" s="416"/>
      <c r="Q21" s="416"/>
      <c r="R21" s="416"/>
      <c r="S21" s="416"/>
      <c r="T21" s="416"/>
      <c r="U21" s="416"/>
      <c r="V21" s="416"/>
      <c r="W21" s="416"/>
      <c r="X21" s="416"/>
      <c r="Y21" s="416"/>
      <c r="Z21" s="416"/>
      <c r="AA21" s="416"/>
      <c r="AB21" s="416"/>
      <c r="AC21" s="416"/>
      <c r="AD21" s="416"/>
      <c r="AE21" s="416"/>
      <c r="AF21" s="416"/>
      <c r="AG21" s="416"/>
      <c r="AH21" s="416"/>
      <c r="AI21" s="416"/>
      <c r="AJ21" s="416"/>
      <c r="AK21" s="416"/>
      <c r="AL21" s="416"/>
      <c r="AM21" s="417"/>
    </row>
    <row r="22" spans="1:39" s="25" customFormat="1" ht="25.2" customHeight="1">
      <c r="A22" s="47"/>
      <c r="B22" s="10"/>
      <c r="C22" s="418"/>
      <c r="D22" s="418"/>
      <c r="E22" s="418"/>
      <c r="F22" s="418"/>
      <c r="G22" s="418"/>
      <c r="H22" s="418"/>
      <c r="I22" s="418"/>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L22" s="418"/>
      <c r="AM22" s="419"/>
    </row>
    <row r="23" spans="1:39" s="25" customFormat="1" ht="18.75" customHeight="1">
      <c r="A23" s="355" t="s">
        <v>143</v>
      </c>
      <c r="B23" s="356"/>
      <c r="C23" s="356"/>
      <c r="D23" s="356"/>
      <c r="E23" s="356"/>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0"/>
      <c r="AM23" s="201"/>
    </row>
    <row r="24" spans="1:39" ht="18" customHeight="1">
      <c r="A24" s="355" t="s">
        <v>45</v>
      </c>
      <c r="B24" s="356"/>
      <c r="C24" s="356"/>
      <c r="D24" s="356"/>
      <c r="E24" s="361"/>
      <c r="F24" s="355" t="s">
        <v>48</v>
      </c>
      <c r="G24" s="356"/>
      <c r="H24" s="356"/>
      <c r="I24" s="356"/>
      <c r="J24" s="356"/>
      <c r="K24" s="360" t="s">
        <v>46</v>
      </c>
      <c r="L24" s="360"/>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0"/>
      <c r="AL24" s="360"/>
      <c r="AM24" s="360"/>
    </row>
    <row r="25" spans="1:39" ht="9.75" customHeight="1">
      <c r="A25" s="350"/>
      <c r="B25" s="350"/>
      <c r="C25" s="350"/>
      <c r="D25" s="350"/>
      <c r="E25" s="350"/>
      <c r="F25" s="351"/>
      <c r="G25" s="351"/>
      <c r="H25" s="351"/>
      <c r="I25" s="351"/>
      <c r="J25" s="351"/>
      <c r="K25" s="352"/>
      <c r="L25" s="352"/>
      <c r="M25" s="352"/>
      <c r="N25" s="352"/>
      <c r="O25" s="352"/>
      <c r="P25" s="352"/>
      <c r="Q25" s="352"/>
      <c r="R25" s="352"/>
      <c r="S25" s="352"/>
      <c r="T25" s="352"/>
      <c r="U25" s="352"/>
      <c r="V25" s="352"/>
      <c r="W25" s="352"/>
      <c r="X25" s="352"/>
      <c r="Y25" s="352"/>
      <c r="Z25" s="352"/>
      <c r="AA25" s="352"/>
      <c r="AB25" s="352"/>
      <c r="AC25" s="352"/>
      <c r="AD25" s="352"/>
      <c r="AE25" s="352"/>
      <c r="AF25" s="352"/>
      <c r="AG25" s="352"/>
      <c r="AH25" s="352"/>
      <c r="AI25" s="352"/>
      <c r="AJ25" s="352"/>
      <c r="AK25" s="352"/>
      <c r="AL25" s="352"/>
      <c r="AM25" s="352"/>
    </row>
    <row r="26" spans="1:39" ht="9.75" customHeight="1">
      <c r="A26" s="350"/>
      <c r="B26" s="350"/>
      <c r="C26" s="350"/>
      <c r="D26" s="350"/>
      <c r="E26" s="350"/>
      <c r="F26" s="351"/>
      <c r="G26" s="351"/>
      <c r="H26" s="351"/>
      <c r="I26" s="351"/>
      <c r="J26" s="351"/>
      <c r="K26" s="352"/>
      <c r="L26" s="352"/>
      <c r="M26" s="352"/>
      <c r="N26" s="352"/>
      <c r="O26" s="352"/>
      <c r="P26" s="352"/>
      <c r="Q26" s="352"/>
      <c r="R26" s="352"/>
      <c r="S26" s="352"/>
      <c r="T26" s="352"/>
      <c r="U26" s="352"/>
      <c r="V26" s="352"/>
      <c r="W26" s="352"/>
      <c r="X26" s="352"/>
      <c r="Y26" s="352"/>
      <c r="Z26" s="352"/>
      <c r="AA26" s="352"/>
      <c r="AB26" s="352"/>
      <c r="AC26" s="352"/>
      <c r="AD26" s="352"/>
      <c r="AE26" s="352"/>
      <c r="AF26" s="352"/>
      <c r="AG26" s="352"/>
      <c r="AH26" s="352"/>
      <c r="AI26" s="352"/>
      <c r="AJ26" s="352"/>
      <c r="AK26" s="352"/>
      <c r="AL26" s="352"/>
      <c r="AM26" s="352"/>
    </row>
    <row r="27" spans="1:39" ht="9.75" customHeight="1">
      <c r="A27" s="350"/>
      <c r="B27" s="350"/>
      <c r="C27" s="350"/>
      <c r="D27" s="350"/>
      <c r="E27" s="350"/>
      <c r="F27" s="351"/>
      <c r="G27" s="351"/>
      <c r="H27" s="351"/>
      <c r="I27" s="351"/>
      <c r="J27" s="351"/>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2"/>
      <c r="AM27" s="352"/>
    </row>
    <row r="28" spans="1:39" ht="9.75" customHeight="1">
      <c r="A28" s="350"/>
      <c r="B28" s="350"/>
      <c r="C28" s="350"/>
      <c r="D28" s="350"/>
      <c r="E28" s="350"/>
      <c r="F28" s="351"/>
      <c r="G28" s="351"/>
      <c r="H28" s="351"/>
      <c r="I28" s="351"/>
      <c r="J28" s="351"/>
      <c r="K28" s="352"/>
      <c r="L28" s="352"/>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2"/>
      <c r="AL28" s="352"/>
      <c r="AM28" s="352"/>
    </row>
    <row r="29" spans="1:39" ht="9.75" customHeight="1">
      <c r="A29" s="350"/>
      <c r="B29" s="350"/>
      <c r="C29" s="350"/>
      <c r="D29" s="350"/>
      <c r="E29" s="350"/>
      <c r="F29" s="351"/>
      <c r="G29" s="351"/>
      <c r="H29" s="351"/>
      <c r="I29" s="351"/>
      <c r="J29" s="351"/>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2"/>
      <c r="AM29" s="352"/>
    </row>
    <row r="30" spans="1:39" ht="9.75" customHeight="1">
      <c r="A30" s="350"/>
      <c r="B30" s="350"/>
      <c r="C30" s="350"/>
      <c r="D30" s="350"/>
      <c r="E30" s="350"/>
      <c r="F30" s="351"/>
      <c r="G30" s="351"/>
      <c r="H30" s="351"/>
      <c r="I30" s="351"/>
      <c r="J30" s="351"/>
      <c r="K30" s="352"/>
      <c r="L30" s="352"/>
      <c r="M30" s="35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52"/>
      <c r="AL30" s="352"/>
      <c r="AM30" s="352"/>
    </row>
    <row r="31" spans="1:39" ht="9.75" customHeight="1">
      <c r="A31" s="350"/>
      <c r="B31" s="350"/>
      <c r="C31" s="350"/>
      <c r="D31" s="350"/>
      <c r="E31" s="350"/>
      <c r="F31" s="351"/>
      <c r="G31" s="351"/>
      <c r="H31" s="351"/>
      <c r="I31" s="351"/>
      <c r="J31" s="351"/>
      <c r="K31" s="352"/>
      <c r="L31" s="352"/>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52"/>
      <c r="AL31" s="352"/>
      <c r="AM31" s="352"/>
    </row>
    <row r="32" spans="1:39" ht="9.75" customHeight="1">
      <c r="A32" s="350"/>
      <c r="B32" s="350"/>
      <c r="C32" s="350"/>
      <c r="D32" s="350"/>
      <c r="E32" s="350"/>
      <c r="F32" s="351"/>
      <c r="G32" s="351"/>
      <c r="H32" s="351"/>
      <c r="I32" s="351"/>
      <c r="J32" s="351"/>
      <c r="K32" s="352"/>
      <c r="L32" s="352"/>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352"/>
      <c r="AJ32" s="352"/>
      <c r="AK32" s="352"/>
      <c r="AL32" s="352"/>
      <c r="AM32" s="352"/>
    </row>
    <row r="33" spans="1:39" ht="9.75" customHeight="1">
      <c r="A33" s="350"/>
      <c r="B33" s="350"/>
      <c r="C33" s="350"/>
      <c r="D33" s="350"/>
      <c r="E33" s="350"/>
      <c r="F33" s="351"/>
      <c r="G33" s="351"/>
      <c r="H33" s="351"/>
      <c r="I33" s="351"/>
      <c r="J33" s="351"/>
      <c r="K33" s="352"/>
      <c r="L33" s="352"/>
      <c r="M33" s="352"/>
      <c r="N33" s="352"/>
      <c r="O33" s="352"/>
      <c r="P33" s="352"/>
      <c r="Q33" s="352"/>
      <c r="R33" s="352"/>
      <c r="S33" s="352"/>
      <c r="T33" s="352"/>
      <c r="U33" s="352"/>
      <c r="V33" s="352"/>
      <c r="W33" s="352"/>
      <c r="X33" s="352"/>
      <c r="Y33" s="352"/>
      <c r="Z33" s="352"/>
      <c r="AA33" s="352"/>
      <c r="AB33" s="352"/>
      <c r="AC33" s="352"/>
      <c r="AD33" s="352"/>
      <c r="AE33" s="352"/>
      <c r="AF33" s="352"/>
      <c r="AG33" s="352"/>
      <c r="AH33" s="352"/>
      <c r="AI33" s="352"/>
      <c r="AJ33" s="352"/>
      <c r="AK33" s="352"/>
      <c r="AL33" s="352"/>
      <c r="AM33" s="352"/>
    </row>
    <row r="34" spans="1:39" ht="9.75" customHeight="1">
      <c r="A34" s="350"/>
      <c r="B34" s="350"/>
      <c r="C34" s="350"/>
      <c r="D34" s="350"/>
      <c r="E34" s="350"/>
      <c r="F34" s="351"/>
      <c r="G34" s="351"/>
      <c r="H34" s="351"/>
      <c r="I34" s="351"/>
      <c r="J34" s="351"/>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2"/>
      <c r="AI34" s="352"/>
      <c r="AJ34" s="352"/>
      <c r="AK34" s="352"/>
      <c r="AL34" s="352"/>
      <c r="AM34" s="352"/>
    </row>
    <row r="35" spans="1:39" ht="9.75" customHeight="1">
      <c r="A35" s="350"/>
      <c r="B35" s="350"/>
      <c r="C35" s="350"/>
      <c r="D35" s="350"/>
      <c r="E35" s="350"/>
      <c r="F35" s="351"/>
      <c r="G35" s="351"/>
      <c r="H35" s="351"/>
      <c r="I35" s="351"/>
      <c r="J35" s="351"/>
      <c r="K35" s="352"/>
      <c r="L35" s="352"/>
      <c r="M35" s="352"/>
      <c r="N35" s="352"/>
      <c r="O35" s="352"/>
      <c r="P35" s="352"/>
      <c r="Q35" s="352"/>
      <c r="R35" s="352"/>
      <c r="S35" s="352"/>
      <c r="T35" s="352"/>
      <c r="U35" s="352"/>
      <c r="V35" s="352"/>
      <c r="W35" s="352"/>
      <c r="X35" s="352"/>
      <c r="Y35" s="352"/>
      <c r="Z35" s="352"/>
      <c r="AA35" s="352"/>
      <c r="AB35" s="352"/>
      <c r="AC35" s="352"/>
      <c r="AD35" s="352"/>
      <c r="AE35" s="352"/>
      <c r="AF35" s="352"/>
      <c r="AG35" s="352"/>
      <c r="AH35" s="352"/>
      <c r="AI35" s="352"/>
      <c r="AJ35" s="352"/>
      <c r="AK35" s="352"/>
      <c r="AL35" s="352"/>
      <c r="AM35" s="352"/>
    </row>
    <row r="36" spans="1:39" ht="9.75" customHeight="1">
      <c r="A36" s="350"/>
      <c r="B36" s="350"/>
      <c r="C36" s="350"/>
      <c r="D36" s="350"/>
      <c r="E36" s="350"/>
      <c r="F36" s="351"/>
      <c r="G36" s="351"/>
      <c r="H36" s="351"/>
      <c r="I36" s="351"/>
      <c r="J36" s="351"/>
      <c r="K36" s="352"/>
      <c r="L36" s="352"/>
      <c r="M36" s="352"/>
      <c r="N36" s="352"/>
      <c r="O36" s="352"/>
      <c r="P36" s="352"/>
      <c r="Q36" s="352"/>
      <c r="R36" s="352"/>
      <c r="S36" s="352"/>
      <c r="T36" s="352"/>
      <c r="U36" s="352"/>
      <c r="V36" s="352"/>
      <c r="W36" s="352"/>
      <c r="X36" s="352"/>
      <c r="Y36" s="352"/>
      <c r="Z36" s="352"/>
      <c r="AA36" s="352"/>
      <c r="AB36" s="352"/>
      <c r="AC36" s="352"/>
      <c r="AD36" s="352"/>
      <c r="AE36" s="352"/>
      <c r="AF36" s="352"/>
      <c r="AG36" s="352"/>
      <c r="AH36" s="352"/>
      <c r="AI36" s="352"/>
      <c r="AJ36" s="352"/>
      <c r="AK36" s="352"/>
      <c r="AL36" s="352"/>
      <c r="AM36" s="352"/>
    </row>
    <row r="37" spans="1:39" ht="9.75" customHeight="1">
      <c r="A37" s="350"/>
      <c r="B37" s="350"/>
      <c r="C37" s="350"/>
      <c r="D37" s="350"/>
      <c r="E37" s="350"/>
      <c r="F37" s="351"/>
      <c r="G37" s="351"/>
      <c r="H37" s="351"/>
      <c r="I37" s="351"/>
      <c r="J37" s="351"/>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2"/>
      <c r="AM37" s="352"/>
    </row>
    <row r="38" spans="1:39" ht="9.75" customHeight="1">
      <c r="A38" s="350"/>
      <c r="B38" s="350"/>
      <c r="C38" s="350"/>
      <c r="D38" s="350"/>
      <c r="E38" s="350"/>
      <c r="F38" s="351"/>
      <c r="G38" s="351"/>
      <c r="H38" s="351"/>
      <c r="I38" s="351"/>
      <c r="J38" s="351"/>
      <c r="K38" s="352"/>
      <c r="L38" s="352"/>
      <c r="M38" s="352"/>
      <c r="N38" s="352"/>
      <c r="O38" s="352"/>
      <c r="P38" s="352"/>
      <c r="Q38" s="352"/>
      <c r="R38" s="352"/>
      <c r="S38" s="352"/>
      <c r="T38" s="352"/>
      <c r="U38" s="352"/>
      <c r="V38" s="352"/>
      <c r="W38" s="352"/>
      <c r="X38" s="352"/>
      <c r="Y38" s="352"/>
      <c r="Z38" s="352"/>
      <c r="AA38" s="352"/>
      <c r="AB38" s="352"/>
      <c r="AC38" s="352"/>
      <c r="AD38" s="352"/>
      <c r="AE38" s="352"/>
      <c r="AF38" s="352"/>
      <c r="AG38" s="352"/>
      <c r="AH38" s="352"/>
      <c r="AI38" s="352"/>
      <c r="AJ38" s="352"/>
      <c r="AK38" s="352"/>
      <c r="AL38" s="352"/>
      <c r="AM38" s="352"/>
    </row>
    <row r="39" spans="1:39" ht="9.75" customHeight="1">
      <c r="A39" s="350"/>
      <c r="B39" s="350"/>
      <c r="C39" s="350"/>
      <c r="D39" s="350"/>
      <c r="E39" s="350"/>
      <c r="F39" s="351"/>
      <c r="G39" s="351"/>
      <c r="H39" s="351"/>
      <c r="I39" s="351"/>
      <c r="J39" s="351"/>
      <c r="K39" s="352"/>
      <c r="L39" s="352"/>
      <c r="M39" s="352"/>
      <c r="N39" s="352"/>
      <c r="O39" s="352"/>
      <c r="P39" s="352"/>
      <c r="Q39" s="352"/>
      <c r="R39" s="352"/>
      <c r="S39" s="352"/>
      <c r="T39" s="352"/>
      <c r="U39" s="352"/>
      <c r="V39" s="352"/>
      <c r="W39" s="352"/>
      <c r="X39" s="352"/>
      <c r="Y39" s="352"/>
      <c r="Z39" s="352"/>
      <c r="AA39" s="352"/>
      <c r="AB39" s="352"/>
      <c r="AC39" s="352"/>
      <c r="AD39" s="352"/>
      <c r="AE39" s="352"/>
      <c r="AF39" s="352"/>
      <c r="AG39" s="352"/>
      <c r="AH39" s="352"/>
      <c r="AI39" s="352"/>
      <c r="AJ39" s="352"/>
      <c r="AK39" s="352"/>
      <c r="AL39" s="352"/>
      <c r="AM39" s="352"/>
    </row>
    <row r="40" spans="1:39" ht="9.75" customHeight="1">
      <c r="A40" s="350"/>
      <c r="B40" s="350"/>
      <c r="C40" s="350"/>
      <c r="D40" s="350"/>
      <c r="E40" s="350"/>
      <c r="F40" s="351"/>
      <c r="G40" s="351"/>
      <c r="H40" s="351"/>
      <c r="I40" s="351"/>
      <c r="J40" s="351"/>
      <c r="K40" s="352"/>
      <c r="L40" s="352"/>
      <c r="M40" s="352"/>
      <c r="N40" s="352"/>
      <c r="O40" s="352"/>
      <c r="P40" s="352"/>
      <c r="Q40" s="352"/>
      <c r="R40" s="352"/>
      <c r="S40" s="352"/>
      <c r="T40" s="352"/>
      <c r="U40" s="352"/>
      <c r="V40" s="352"/>
      <c r="W40" s="352"/>
      <c r="X40" s="352"/>
      <c r="Y40" s="352"/>
      <c r="Z40" s="352"/>
      <c r="AA40" s="352"/>
      <c r="AB40" s="352"/>
      <c r="AC40" s="352"/>
      <c r="AD40" s="352"/>
      <c r="AE40" s="352"/>
      <c r="AF40" s="352"/>
      <c r="AG40" s="352"/>
      <c r="AH40" s="352"/>
      <c r="AI40" s="352"/>
      <c r="AJ40" s="352"/>
      <c r="AK40" s="352"/>
      <c r="AL40" s="352"/>
      <c r="AM40" s="352"/>
    </row>
    <row r="41" spans="1:39" ht="9.75" customHeight="1">
      <c r="A41" s="350"/>
      <c r="B41" s="350"/>
      <c r="C41" s="350"/>
      <c r="D41" s="350"/>
      <c r="E41" s="350"/>
      <c r="F41" s="351"/>
      <c r="G41" s="351"/>
      <c r="H41" s="351"/>
      <c r="I41" s="351"/>
      <c r="J41" s="351"/>
      <c r="K41" s="352"/>
      <c r="L41" s="352"/>
      <c r="M41" s="352"/>
      <c r="N41" s="352"/>
      <c r="O41" s="352"/>
      <c r="P41" s="352"/>
      <c r="Q41" s="352"/>
      <c r="R41" s="352"/>
      <c r="S41" s="352"/>
      <c r="T41" s="352"/>
      <c r="U41" s="352"/>
      <c r="V41" s="352"/>
      <c r="W41" s="352"/>
      <c r="X41" s="352"/>
      <c r="Y41" s="352"/>
      <c r="Z41" s="352"/>
      <c r="AA41" s="352"/>
      <c r="AB41" s="352"/>
      <c r="AC41" s="352"/>
      <c r="AD41" s="352"/>
      <c r="AE41" s="352"/>
      <c r="AF41" s="352"/>
      <c r="AG41" s="352"/>
      <c r="AH41" s="352"/>
      <c r="AI41" s="352"/>
      <c r="AJ41" s="352"/>
      <c r="AK41" s="352"/>
      <c r="AL41" s="352"/>
      <c r="AM41" s="352"/>
    </row>
    <row r="42" spans="1:39" ht="9.75" customHeight="1">
      <c r="A42" s="350"/>
      <c r="B42" s="350"/>
      <c r="C42" s="350"/>
      <c r="D42" s="350"/>
      <c r="E42" s="350"/>
      <c r="F42" s="351"/>
      <c r="G42" s="351"/>
      <c r="H42" s="351"/>
      <c r="I42" s="351"/>
      <c r="J42" s="351"/>
      <c r="K42" s="352"/>
      <c r="L42" s="352"/>
      <c r="M42" s="352"/>
      <c r="N42" s="352"/>
      <c r="O42" s="352"/>
      <c r="P42" s="352"/>
      <c r="Q42" s="352"/>
      <c r="R42" s="352"/>
      <c r="S42" s="352"/>
      <c r="T42" s="352"/>
      <c r="U42" s="352"/>
      <c r="V42" s="352"/>
      <c r="W42" s="352"/>
      <c r="X42" s="352"/>
      <c r="Y42" s="352"/>
      <c r="Z42" s="352"/>
      <c r="AA42" s="352"/>
      <c r="AB42" s="352"/>
      <c r="AC42" s="352"/>
      <c r="AD42" s="352"/>
      <c r="AE42" s="352"/>
      <c r="AF42" s="352"/>
      <c r="AG42" s="352"/>
      <c r="AH42" s="352"/>
      <c r="AI42" s="352"/>
      <c r="AJ42" s="352"/>
      <c r="AK42" s="352"/>
      <c r="AL42" s="352"/>
      <c r="AM42" s="352"/>
    </row>
    <row r="43" spans="1:39" ht="9.75" customHeight="1">
      <c r="A43" s="350"/>
      <c r="B43" s="350"/>
      <c r="C43" s="350"/>
      <c r="D43" s="350"/>
      <c r="E43" s="350"/>
      <c r="F43" s="351"/>
      <c r="G43" s="351"/>
      <c r="H43" s="351"/>
      <c r="I43" s="351"/>
      <c r="J43" s="351"/>
      <c r="K43" s="352"/>
      <c r="L43" s="352"/>
      <c r="M43" s="352"/>
      <c r="N43" s="352"/>
      <c r="O43" s="352"/>
      <c r="P43" s="352"/>
      <c r="Q43" s="352"/>
      <c r="R43" s="352"/>
      <c r="S43" s="352"/>
      <c r="T43" s="352"/>
      <c r="U43" s="352"/>
      <c r="V43" s="352"/>
      <c r="W43" s="352"/>
      <c r="X43" s="352"/>
      <c r="Y43" s="352"/>
      <c r="Z43" s="352"/>
      <c r="AA43" s="352"/>
      <c r="AB43" s="352"/>
      <c r="AC43" s="352"/>
      <c r="AD43" s="352"/>
      <c r="AE43" s="352"/>
      <c r="AF43" s="352"/>
      <c r="AG43" s="352"/>
      <c r="AH43" s="352"/>
      <c r="AI43" s="352"/>
      <c r="AJ43" s="352"/>
      <c r="AK43" s="352"/>
      <c r="AL43" s="352"/>
      <c r="AM43" s="352"/>
    </row>
    <row r="44" spans="1:39" ht="9.75" customHeight="1" thickBot="1">
      <c r="A44" s="401"/>
      <c r="B44" s="402"/>
      <c r="C44" s="402"/>
      <c r="D44" s="402"/>
      <c r="E44" s="403"/>
      <c r="F44" s="357"/>
      <c r="G44" s="358"/>
      <c r="H44" s="358"/>
      <c r="I44" s="358"/>
      <c r="J44" s="359"/>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4"/>
    </row>
    <row r="45" spans="1:39" ht="22.5" customHeight="1" thickTop="1">
      <c r="A45" s="396" t="s">
        <v>87</v>
      </c>
      <c r="B45" s="397"/>
      <c r="C45" s="397"/>
      <c r="D45" s="397"/>
      <c r="E45" s="397"/>
      <c r="F45" s="398">
        <f>SUM(F25:J44)</f>
        <v>0</v>
      </c>
      <c r="G45" s="399"/>
      <c r="H45" s="399"/>
      <c r="I45" s="399"/>
      <c r="J45" s="400"/>
      <c r="K45" s="353"/>
      <c r="L45" s="353"/>
      <c r="M45" s="353"/>
      <c r="N45" s="353"/>
      <c r="O45" s="353"/>
      <c r="P45" s="353"/>
      <c r="Q45" s="353"/>
      <c r="R45" s="353"/>
      <c r="S45" s="353"/>
      <c r="T45" s="353"/>
      <c r="U45" s="353"/>
      <c r="V45" s="353"/>
      <c r="W45" s="353"/>
      <c r="X45" s="353"/>
      <c r="Y45" s="353"/>
      <c r="Z45" s="353"/>
      <c r="AA45" s="353"/>
      <c r="AB45" s="353"/>
      <c r="AC45" s="353"/>
      <c r="AD45" s="353"/>
      <c r="AE45" s="353"/>
      <c r="AF45" s="353"/>
      <c r="AG45" s="353"/>
      <c r="AH45" s="353"/>
      <c r="AI45" s="353"/>
      <c r="AJ45" s="353"/>
      <c r="AK45" s="353"/>
      <c r="AL45" s="353"/>
      <c r="AM45" s="353"/>
    </row>
    <row r="46" spans="1:39" ht="18.75" customHeight="1">
      <c r="A46" s="142"/>
      <c r="B46" s="143"/>
      <c r="C46" s="144"/>
      <c r="D46" s="11"/>
      <c r="E46" s="145"/>
      <c r="F46" s="11"/>
      <c r="G46" s="11"/>
      <c r="H46" s="11"/>
      <c r="I46" s="11"/>
      <c r="J46" s="146"/>
      <c r="K46" s="146"/>
      <c r="L46" s="146"/>
      <c r="M46" s="146"/>
      <c r="N46" s="146"/>
      <c r="O46" s="143"/>
      <c r="P46" s="147"/>
      <c r="Q46" s="142"/>
      <c r="R46" s="142"/>
      <c r="S46" s="146"/>
      <c r="T46" s="7"/>
      <c r="U46" s="146"/>
      <c r="V46" s="146"/>
      <c r="W46" s="146"/>
      <c r="X46" s="146"/>
      <c r="Y46" s="11"/>
      <c r="Z46" s="11"/>
      <c r="AA46" s="11"/>
      <c r="AB46" s="143"/>
      <c r="AC46" s="144"/>
      <c r="AD46" s="146"/>
      <c r="AE46" s="146"/>
      <c r="AF46" s="146"/>
      <c r="AG46" s="146"/>
      <c r="AH46" s="146"/>
      <c r="AI46" s="148"/>
      <c r="AJ46" s="148"/>
      <c r="AK46" s="148"/>
      <c r="AL46" s="148"/>
      <c r="AM46" s="146"/>
    </row>
    <row r="51" spans="1:7" s="128" customFormat="1" ht="5.4" hidden="1">
      <c r="B51" s="128" t="s">
        <v>119</v>
      </c>
      <c r="C51" s="128" t="s">
        <v>120</v>
      </c>
      <c r="D51" s="128" t="s">
        <v>121</v>
      </c>
      <c r="E51" s="128" t="s">
        <v>122</v>
      </c>
    </row>
    <row r="52" spans="1:7" s="128" customFormat="1" ht="5.4" hidden="1">
      <c r="A52" s="128" t="s">
        <v>123</v>
      </c>
      <c r="B52" s="129">
        <v>537</v>
      </c>
      <c r="C52" s="129">
        <v>268</v>
      </c>
      <c r="D52" s="129">
        <v>537</v>
      </c>
      <c r="E52" s="129">
        <v>268</v>
      </c>
      <c r="F52" s="128" t="s">
        <v>124</v>
      </c>
      <c r="G52" s="129"/>
    </row>
    <row r="53" spans="1:7" s="128" customFormat="1" ht="5.4" hidden="1">
      <c r="A53" s="128" t="s">
        <v>125</v>
      </c>
      <c r="B53" s="129">
        <v>684</v>
      </c>
      <c r="C53" s="129">
        <v>342</v>
      </c>
      <c r="D53" s="129">
        <v>684</v>
      </c>
      <c r="E53" s="129">
        <v>342</v>
      </c>
      <c r="F53" s="128" t="s">
        <v>124</v>
      </c>
      <c r="G53" s="129"/>
    </row>
    <row r="54" spans="1:7" s="128" customFormat="1" ht="5.4" hidden="1">
      <c r="A54" s="128" t="s">
        <v>126</v>
      </c>
      <c r="B54" s="129">
        <v>889</v>
      </c>
      <c r="C54" s="129">
        <v>445</v>
      </c>
      <c r="D54" s="129">
        <v>889</v>
      </c>
      <c r="E54" s="129">
        <v>445</v>
      </c>
      <c r="F54" s="128" t="s">
        <v>124</v>
      </c>
      <c r="G54" s="129"/>
    </row>
    <row r="55" spans="1:7" s="128" customFormat="1" ht="5.4" hidden="1">
      <c r="A55" s="128" t="s">
        <v>127</v>
      </c>
      <c r="B55" s="129">
        <v>231</v>
      </c>
      <c r="C55" s="129">
        <v>115</v>
      </c>
      <c r="D55" s="129">
        <v>231</v>
      </c>
      <c r="E55" s="129">
        <v>115</v>
      </c>
      <c r="F55" s="128" t="s">
        <v>124</v>
      </c>
      <c r="G55" s="129"/>
    </row>
    <row r="56" spans="1:7" s="128" customFormat="1" ht="5.4" hidden="1">
      <c r="A56" s="128" t="s">
        <v>19</v>
      </c>
      <c r="B56" s="129">
        <v>226</v>
      </c>
      <c r="C56" s="129">
        <v>113</v>
      </c>
      <c r="D56" s="129">
        <v>226</v>
      </c>
      <c r="E56" s="129">
        <v>113</v>
      </c>
      <c r="F56" s="128" t="s">
        <v>124</v>
      </c>
      <c r="G56" s="129"/>
    </row>
    <row r="57" spans="1:7" s="128" customFormat="1" ht="5.4" hidden="1">
      <c r="A57" s="128" t="s">
        <v>128</v>
      </c>
      <c r="B57" s="129">
        <v>564</v>
      </c>
      <c r="C57" s="129">
        <v>282</v>
      </c>
      <c r="D57" s="129">
        <v>564</v>
      </c>
      <c r="E57" s="129">
        <v>282</v>
      </c>
      <c r="F57" s="128" t="s">
        <v>124</v>
      </c>
      <c r="G57" s="129"/>
    </row>
    <row r="58" spans="1:7" s="128" customFormat="1" ht="5.4" hidden="1">
      <c r="A58" s="128" t="s">
        <v>129</v>
      </c>
      <c r="B58" s="129">
        <v>710</v>
      </c>
      <c r="C58" s="129">
        <v>355</v>
      </c>
      <c r="D58" s="129">
        <v>710</v>
      </c>
      <c r="E58" s="129">
        <v>355</v>
      </c>
      <c r="F58" s="128" t="s">
        <v>124</v>
      </c>
      <c r="G58" s="129"/>
    </row>
    <row r="59" spans="1:7" s="128" customFormat="1" ht="5.4" hidden="1">
      <c r="A59" s="128" t="s">
        <v>130</v>
      </c>
      <c r="B59" s="129">
        <v>1133</v>
      </c>
      <c r="C59" s="129">
        <v>567</v>
      </c>
      <c r="D59" s="129">
        <v>1133</v>
      </c>
      <c r="E59" s="129">
        <v>567</v>
      </c>
      <c r="F59" s="128" t="s">
        <v>124</v>
      </c>
      <c r="G59" s="129"/>
    </row>
    <row r="60" spans="1:7" s="128" customFormat="1" ht="5.4" hidden="1">
      <c r="A60" s="128" t="s">
        <v>50</v>
      </c>
      <c r="B60" s="129">
        <f>D60*$AG$5</f>
        <v>0</v>
      </c>
      <c r="C60" s="129">
        <f>E60*$AG$5</f>
        <v>0</v>
      </c>
      <c r="D60" s="129">
        <v>27</v>
      </c>
      <c r="E60" s="129">
        <v>13</v>
      </c>
      <c r="F60" s="128" t="s">
        <v>131</v>
      </c>
      <c r="G60" s="129"/>
    </row>
    <row r="61" spans="1:7" s="128" customFormat="1" ht="5.4" hidden="1">
      <c r="A61" s="128" t="s">
        <v>132</v>
      </c>
      <c r="B61" s="129">
        <f>D61*$AG$5</f>
        <v>0</v>
      </c>
      <c r="C61" s="129">
        <f>E61*$AG$5</f>
        <v>0</v>
      </c>
      <c r="D61" s="129">
        <v>27</v>
      </c>
      <c r="E61" s="129">
        <v>13</v>
      </c>
      <c r="F61" s="128" t="s">
        <v>131</v>
      </c>
      <c r="G61" s="129"/>
    </row>
    <row r="62" spans="1:7" s="128" customFormat="1" ht="5.4" hidden="1">
      <c r="A62" s="128" t="s">
        <v>20</v>
      </c>
      <c r="B62" s="129">
        <v>320</v>
      </c>
      <c r="C62" s="129">
        <v>160</v>
      </c>
      <c r="D62" s="129">
        <v>320</v>
      </c>
      <c r="E62" s="129">
        <v>160</v>
      </c>
      <c r="F62" s="128" t="s">
        <v>124</v>
      </c>
      <c r="G62" s="129"/>
    </row>
    <row r="63" spans="1:7" s="128" customFormat="1" ht="5.4" hidden="1">
      <c r="A63" s="128" t="s">
        <v>21</v>
      </c>
      <c r="B63" s="129">
        <v>339</v>
      </c>
      <c r="C63" s="129">
        <v>169</v>
      </c>
      <c r="D63" s="129">
        <v>339</v>
      </c>
      <c r="E63" s="129">
        <v>169</v>
      </c>
      <c r="F63" s="128" t="s">
        <v>124</v>
      </c>
      <c r="G63" s="129"/>
    </row>
    <row r="64" spans="1:7" s="128" customFormat="1" ht="5.4" hidden="1">
      <c r="A64" s="128" t="s">
        <v>22</v>
      </c>
      <c r="B64" s="129">
        <v>311</v>
      </c>
      <c r="C64" s="129">
        <v>156</v>
      </c>
      <c r="D64" s="129">
        <v>311</v>
      </c>
      <c r="E64" s="129">
        <v>156</v>
      </c>
      <c r="F64" s="128" t="s">
        <v>124</v>
      </c>
      <c r="G64" s="129"/>
    </row>
    <row r="65" spans="1:7" s="128" customFormat="1" ht="5.4" hidden="1">
      <c r="A65" s="128" t="s">
        <v>23</v>
      </c>
      <c r="B65" s="129">
        <v>137</v>
      </c>
      <c r="C65" s="129">
        <v>68</v>
      </c>
      <c r="D65" s="129">
        <v>137</v>
      </c>
      <c r="E65" s="129">
        <v>68</v>
      </c>
      <c r="F65" s="128" t="s">
        <v>124</v>
      </c>
      <c r="G65" s="129"/>
    </row>
    <row r="66" spans="1:7" s="128" customFormat="1" ht="5.4" hidden="1">
      <c r="A66" s="128" t="s">
        <v>24</v>
      </c>
      <c r="B66" s="129">
        <v>508</v>
      </c>
      <c r="C66" s="129">
        <v>254</v>
      </c>
      <c r="D66" s="129">
        <v>508</v>
      </c>
      <c r="E66" s="129">
        <v>254</v>
      </c>
      <c r="F66" s="128" t="s">
        <v>124</v>
      </c>
      <c r="G66" s="129"/>
    </row>
    <row r="67" spans="1:7" s="128" customFormat="1" ht="5.4" hidden="1">
      <c r="A67" s="128" t="s">
        <v>25</v>
      </c>
      <c r="B67" s="129">
        <v>204</v>
      </c>
      <c r="C67" s="129">
        <v>102</v>
      </c>
      <c r="D67" s="129">
        <v>204</v>
      </c>
      <c r="E67" s="129">
        <v>102</v>
      </c>
      <c r="F67" s="128" t="s">
        <v>124</v>
      </c>
      <c r="G67" s="129"/>
    </row>
    <row r="68" spans="1:7" s="128" customFormat="1" ht="5.4" hidden="1">
      <c r="A68" s="128" t="s">
        <v>26</v>
      </c>
      <c r="B68" s="129">
        <v>148</v>
      </c>
      <c r="C68" s="129">
        <v>74</v>
      </c>
      <c r="D68" s="129">
        <v>148</v>
      </c>
      <c r="E68" s="129">
        <v>74</v>
      </c>
      <c r="F68" s="128" t="s">
        <v>124</v>
      </c>
      <c r="G68" s="129"/>
    </row>
    <row r="69" spans="1:7" s="128" customFormat="1" ht="5.4" hidden="1">
      <c r="A69" s="128" t="s">
        <v>27</v>
      </c>
      <c r="B69" s="129"/>
      <c r="C69" s="129">
        <v>282</v>
      </c>
      <c r="D69" s="129"/>
      <c r="E69" s="129">
        <v>282</v>
      </c>
      <c r="F69" s="128" t="s">
        <v>124</v>
      </c>
      <c r="G69" s="129"/>
    </row>
    <row r="70" spans="1:7" s="128" customFormat="1" ht="5.4" hidden="1">
      <c r="A70" s="128" t="s">
        <v>133</v>
      </c>
      <c r="B70" s="129">
        <v>33</v>
      </c>
      <c r="C70" s="129">
        <v>16</v>
      </c>
      <c r="D70" s="129">
        <v>33</v>
      </c>
      <c r="E70" s="129">
        <v>16</v>
      </c>
      <c r="F70" s="128" t="s">
        <v>124</v>
      </c>
      <c r="G70" s="129"/>
    </row>
    <row r="71" spans="1:7" s="128" customFormat="1" ht="5.4" hidden="1">
      <c r="A71" s="128" t="s">
        <v>28</v>
      </c>
      <c r="B71" s="129">
        <v>475</v>
      </c>
      <c r="C71" s="129">
        <v>237</v>
      </c>
      <c r="D71" s="129">
        <v>475</v>
      </c>
      <c r="E71" s="129">
        <v>237</v>
      </c>
      <c r="F71" s="128" t="s">
        <v>124</v>
      </c>
      <c r="G71" s="129"/>
    </row>
    <row r="72" spans="1:7" s="128" customFormat="1" ht="5.4" hidden="1">
      <c r="A72" s="128" t="s">
        <v>29</v>
      </c>
      <c r="B72" s="129">
        <v>638</v>
      </c>
      <c r="C72" s="129">
        <v>319</v>
      </c>
      <c r="D72" s="129">
        <v>638</v>
      </c>
      <c r="E72" s="129">
        <v>319</v>
      </c>
      <c r="F72" s="128" t="s">
        <v>124</v>
      </c>
      <c r="G72" s="129"/>
    </row>
    <row r="73" spans="1:7" s="128" customFormat="1" ht="5.4" hidden="1">
      <c r="A73" s="128" t="s">
        <v>30</v>
      </c>
      <c r="B73" s="129">
        <f>D73*$AG$5</f>
        <v>0</v>
      </c>
      <c r="C73" s="129">
        <f>E73*$AG$5</f>
        <v>0</v>
      </c>
      <c r="D73" s="129">
        <v>38</v>
      </c>
      <c r="E73" s="129">
        <v>19</v>
      </c>
      <c r="F73" s="128" t="s">
        <v>131</v>
      </c>
      <c r="G73" s="129"/>
    </row>
    <row r="74" spans="1:7" s="128" customFormat="1" ht="5.4" hidden="1">
      <c r="A74" s="128" t="s">
        <v>31</v>
      </c>
      <c r="B74" s="129">
        <f>D74*$AG$5</f>
        <v>0</v>
      </c>
      <c r="C74" s="129">
        <f t="shared" ref="C74:C86" si="0">E74*$AG$5</f>
        <v>0</v>
      </c>
      <c r="D74" s="129">
        <v>40</v>
      </c>
      <c r="E74" s="129">
        <v>20</v>
      </c>
      <c r="F74" s="128" t="s">
        <v>131</v>
      </c>
      <c r="G74" s="129"/>
    </row>
    <row r="75" spans="1:7" s="128" customFormat="1" ht="5.4" hidden="1">
      <c r="A75" s="128" t="s">
        <v>32</v>
      </c>
      <c r="B75" s="129">
        <f t="shared" ref="B75:B86" si="1">D75*$AG$5</f>
        <v>0</v>
      </c>
      <c r="C75" s="129">
        <f t="shared" si="0"/>
        <v>0</v>
      </c>
      <c r="D75" s="129">
        <v>38</v>
      </c>
      <c r="E75" s="129">
        <v>19</v>
      </c>
      <c r="F75" s="128" t="s">
        <v>131</v>
      </c>
      <c r="G75" s="129"/>
    </row>
    <row r="76" spans="1:7" s="128" customFormat="1" ht="5.4" hidden="1">
      <c r="A76" s="128" t="s">
        <v>33</v>
      </c>
      <c r="B76" s="129">
        <f t="shared" si="1"/>
        <v>0</v>
      </c>
      <c r="C76" s="129">
        <f t="shared" si="0"/>
        <v>0</v>
      </c>
      <c r="D76" s="129">
        <v>48</v>
      </c>
      <c r="E76" s="129">
        <v>24</v>
      </c>
      <c r="F76" s="128" t="s">
        <v>131</v>
      </c>
      <c r="G76" s="129"/>
    </row>
    <row r="77" spans="1:7" s="128" customFormat="1" ht="5.4" hidden="1">
      <c r="A77" s="128" t="s">
        <v>34</v>
      </c>
      <c r="B77" s="129">
        <f t="shared" si="1"/>
        <v>0</v>
      </c>
      <c r="C77" s="129">
        <f t="shared" si="0"/>
        <v>0</v>
      </c>
      <c r="D77" s="129">
        <v>43</v>
      </c>
      <c r="E77" s="129">
        <v>21</v>
      </c>
      <c r="F77" s="128" t="s">
        <v>131</v>
      </c>
      <c r="G77" s="129"/>
    </row>
    <row r="78" spans="1:7" s="128" customFormat="1" ht="5.4" hidden="1">
      <c r="A78" s="128" t="s">
        <v>35</v>
      </c>
      <c r="B78" s="129">
        <f t="shared" si="1"/>
        <v>0</v>
      </c>
      <c r="C78" s="129">
        <f t="shared" si="0"/>
        <v>0</v>
      </c>
      <c r="D78" s="129">
        <v>36</v>
      </c>
      <c r="E78" s="129">
        <v>18</v>
      </c>
      <c r="F78" s="128" t="s">
        <v>131</v>
      </c>
      <c r="G78" s="129"/>
    </row>
    <row r="79" spans="1:7" s="128" customFormat="1" ht="5.4" hidden="1">
      <c r="A79" s="128" t="s">
        <v>134</v>
      </c>
      <c r="B79" s="129">
        <f t="shared" si="1"/>
        <v>0</v>
      </c>
      <c r="C79" s="129">
        <f t="shared" si="0"/>
        <v>0</v>
      </c>
      <c r="D79" s="129">
        <v>37</v>
      </c>
      <c r="E79" s="129">
        <v>19</v>
      </c>
      <c r="F79" s="128" t="s">
        <v>131</v>
      </c>
      <c r="G79" s="129"/>
    </row>
    <row r="80" spans="1:7" s="128" customFormat="1" ht="5.4" hidden="1">
      <c r="A80" s="128" t="s">
        <v>135</v>
      </c>
      <c r="B80" s="129">
        <f t="shared" si="1"/>
        <v>0</v>
      </c>
      <c r="C80" s="129">
        <f t="shared" si="0"/>
        <v>0</v>
      </c>
      <c r="D80" s="129">
        <v>35</v>
      </c>
      <c r="E80" s="129">
        <v>18</v>
      </c>
      <c r="F80" s="128" t="s">
        <v>131</v>
      </c>
      <c r="G80" s="129"/>
    </row>
    <row r="81" spans="1:7" s="128" customFormat="1" ht="5.4" hidden="1">
      <c r="A81" s="128" t="s">
        <v>136</v>
      </c>
      <c r="B81" s="129">
        <f t="shared" si="1"/>
        <v>0</v>
      </c>
      <c r="C81" s="129">
        <f t="shared" si="0"/>
        <v>0</v>
      </c>
      <c r="D81" s="129">
        <v>37</v>
      </c>
      <c r="E81" s="129">
        <v>19</v>
      </c>
      <c r="F81" s="128" t="s">
        <v>131</v>
      </c>
      <c r="G81" s="129"/>
    </row>
    <row r="82" spans="1:7" s="128" customFormat="1" ht="5.4" hidden="1">
      <c r="A82" s="128" t="s">
        <v>137</v>
      </c>
      <c r="B82" s="129">
        <f t="shared" si="1"/>
        <v>0</v>
      </c>
      <c r="C82" s="129">
        <f t="shared" si="0"/>
        <v>0</v>
      </c>
      <c r="D82" s="129">
        <v>35</v>
      </c>
      <c r="E82" s="129">
        <v>18</v>
      </c>
      <c r="F82" s="128" t="s">
        <v>131</v>
      </c>
      <c r="G82" s="129"/>
    </row>
    <row r="83" spans="1:7" s="128" customFormat="1" ht="5.4" hidden="1">
      <c r="A83" s="128" t="s">
        <v>138</v>
      </c>
      <c r="B83" s="129">
        <f t="shared" si="1"/>
        <v>0</v>
      </c>
      <c r="C83" s="129">
        <f t="shared" si="0"/>
        <v>0</v>
      </c>
      <c r="D83" s="129">
        <v>37</v>
      </c>
      <c r="E83" s="129">
        <v>19</v>
      </c>
      <c r="F83" s="128" t="s">
        <v>131</v>
      </c>
      <c r="G83" s="129"/>
    </row>
    <row r="84" spans="1:7" s="128" customFormat="1" ht="5.4" hidden="1">
      <c r="A84" s="128" t="s">
        <v>139</v>
      </c>
      <c r="B84" s="129">
        <f t="shared" si="1"/>
        <v>0</v>
      </c>
      <c r="C84" s="129">
        <f t="shared" si="0"/>
        <v>0</v>
      </c>
      <c r="D84" s="129">
        <v>35</v>
      </c>
      <c r="E84" s="129">
        <v>18</v>
      </c>
      <c r="F84" s="128" t="s">
        <v>131</v>
      </c>
      <c r="G84" s="129"/>
    </row>
    <row r="85" spans="1:7" s="128" customFormat="1" ht="5.4" hidden="1">
      <c r="A85" s="128" t="s">
        <v>140</v>
      </c>
      <c r="B85" s="129">
        <f t="shared" si="1"/>
        <v>0</v>
      </c>
      <c r="C85" s="129">
        <f t="shared" si="0"/>
        <v>0</v>
      </c>
      <c r="D85" s="129">
        <v>37</v>
      </c>
      <c r="E85" s="129">
        <v>19</v>
      </c>
      <c r="F85" s="128" t="s">
        <v>131</v>
      </c>
      <c r="G85" s="129"/>
    </row>
    <row r="86" spans="1:7" s="128" customFormat="1" ht="5.4" hidden="1">
      <c r="A86" s="128" t="s">
        <v>141</v>
      </c>
      <c r="B86" s="129">
        <f t="shared" si="1"/>
        <v>0</v>
      </c>
      <c r="C86" s="129">
        <f t="shared" si="0"/>
        <v>0</v>
      </c>
      <c r="D86" s="129">
        <v>35</v>
      </c>
      <c r="E86" s="129">
        <v>18</v>
      </c>
      <c r="F86" s="128" t="s">
        <v>131</v>
      </c>
      <c r="G86" s="129"/>
    </row>
    <row r="87" spans="1:7" s="128" customFormat="1" ht="5.4" hidden="1"/>
    <row r="88" spans="1:7" s="128" customFormat="1" ht="5.4" hidden="1">
      <c r="A88" s="128" t="s">
        <v>175</v>
      </c>
      <c r="B88" s="128" t="s">
        <v>142</v>
      </c>
    </row>
    <row r="89" spans="1:7" s="128" customFormat="1" ht="5.4" hidden="1">
      <c r="A89" s="128" t="s">
        <v>176</v>
      </c>
      <c r="B89" s="128">
        <v>0</v>
      </c>
      <c r="C89" s="128" t="b">
        <v>0</v>
      </c>
      <c r="D89" s="128" t="b">
        <v>0</v>
      </c>
      <c r="E89" s="128" t="b">
        <v>0</v>
      </c>
      <c r="F89" s="128">
        <v>0</v>
      </c>
      <c r="G89" s="128">
        <v>0</v>
      </c>
    </row>
    <row r="90" spans="1:7" s="128" customFormat="1" ht="5.4" hidden="1">
      <c r="A90" s="128" t="s">
        <v>177</v>
      </c>
    </row>
    <row r="91" spans="1:7" s="128" customFormat="1" ht="5.4" hidden="1">
      <c r="A91" s="128" t="s">
        <v>178</v>
      </c>
    </row>
    <row r="92" spans="1:7" s="128" customFormat="1" ht="5.4" hidden="1">
      <c r="A92" s="128" t="s">
        <v>179</v>
      </c>
    </row>
    <row r="93" spans="1:7" s="128" customFormat="1" ht="5.4" hidden="1">
      <c r="A93" s="202" t="s">
        <v>180</v>
      </c>
    </row>
    <row r="94" spans="1:7" s="128" customFormat="1" ht="5.4" hidden="1"/>
    <row r="95" spans="1:7" s="128" customFormat="1" ht="5.4" hidden="1"/>
  </sheetData>
  <sheetProtection formatCells="0" formatColumns="0" formatRows="0" insertColumns="0" insertRows="0" autoFilter="0"/>
  <mergeCells count="96">
    <mergeCell ref="AP4:AT4"/>
    <mergeCell ref="L5:AB5"/>
    <mergeCell ref="AC5:AF5"/>
    <mergeCell ref="AG5:AK5"/>
    <mergeCell ref="AL5:AM5"/>
    <mergeCell ref="AP5:AT5"/>
    <mergeCell ref="B6:K7"/>
    <mergeCell ref="Q6:R6"/>
    <mergeCell ref="T6:V6"/>
    <mergeCell ref="AT6:AT7"/>
    <mergeCell ref="L7:AM7"/>
    <mergeCell ref="S8:Y8"/>
    <mergeCell ref="AG8:AM8"/>
    <mergeCell ref="L9:AM9"/>
    <mergeCell ref="A10:H11"/>
    <mergeCell ref="W13:Z13"/>
    <mergeCell ref="AA13:AC13"/>
    <mergeCell ref="AD13:AE13"/>
    <mergeCell ref="AF13:AH13"/>
    <mergeCell ref="AI13:AK13"/>
    <mergeCell ref="AL13:AM13"/>
    <mergeCell ref="A3:A9"/>
    <mergeCell ref="L3:AF3"/>
    <mergeCell ref="AG3:AM3"/>
    <mergeCell ref="L4:AF4"/>
    <mergeCell ref="AG4:AM4"/>
    <mergeCell ref="H14:J14"/>
    <mergeCell ref="K14:AE14"/>
    <mergeCell ref="C15:AM22"/>
    <mergeCell ref="A23:E23"/>
    <mergeCell ref="A24:E24"/>
    <mergeCell ref="F24:J24"/>
    <mergeCell ref="K24:AM24"/>
    <mergeCell ref="A25:E25"/>
    <mergeCell ref="F25:J25"/>
    <mergeCell ref="K25:AM25"/>
    <mergeCell ref="A26:E26"/>
    <mergeCell ref="F26:J26"/>
    <mergeCell ref="K26:AM26"/>
    <mergeCell ref="A27:E27"/>
    <mergeCell ref="F27:J27"/>
    <mergeCell ref="K27:AM27"/>
    <mergeCell ref="A28:E28"/>
    <mergeCell ref="F28:J28"/>
    <mergeCell ref="K28:AM28"/>
    <mergeCell ref="A29:E29"/>
    <mergeCell ref="F29:J29"/>
    <mergeCell ref="K29:AM29"/>
    <mergeCell ref="A30:E30"/>
    <mergeCell ref="F30:J30"/>
    <mergeCell ref="K30:AM30"/>
    <mergeCell ref="A31:E31"/>
    <mergeCell ref="F31:J31"/>
    <mergeCell ref="K31:AM31"/>
    <mergeCell ref="A32:E32"/>
    <mergeCell ref="F32:J32"/>
    <mergeCell ref="K32:AM32"/>
    <mergeCell ref="A33:E33"/>
    <mergeCell ref="F33:J33"/>
    <mergeCell ref="K33:AM33"/>
    <mergeCell ref="A34:E34"/>
    <mergeCell ref="F34:J34"/>
    <mergeCell ref="K34:AM34"/>
    <mergeCell ref="A35:E35"/>
    <mergeCell ref="F35:J35"/>
    <mergeCell ref="K35:AM35"/>
    <mergeCell ref="A36:E36"/>
    <mergeCell ref="F36:J36"/>
    <mergeCell ref="K36:AM36"/>
    <mergeCell ref="A37:E37"/>
    <mergeCell ref="F37:J37"/>
    <mergeCell ref="K37:AM37"/>
    <mergeCell ref="A38:E38"/>
    <mergeCell ref="F38:J38"/>
    <mergeCell ref="K38:AM38"/>
    <mergeCell ref="A39:E39"/>
    <mergeCell ref="F39:J39"/>
    <mergeCell ref="K39:AM39"/>
    <mergeCell ref="A40:E40"/>
    <mergeCell ref="F40:J40"/>
    <mergeCell ref="K40:AM40"/>
    <mergeCell ref="A41:E41"/>
    <mergeCell ref="F41:J41"/>
    <mergeCell ref="K41:AM41"/>
    <mergeCell ref="A42:E42"/>
    <mergeCell ref="F42:J42"/>
    <mergeCell ref="K42:AM42"/>
    <mergeCell ref="A45:E45"/>
    <mergeCell ref="F45:J45"/>
    <mergeCell ref="K45:AM45"/>
    <mergeCell ref="A43:E43"/>
    <mergeCell ref="F43:J43"/>
    <mergeCell ref="K43:AM43"/>
    <mergeCell ref="A44:E44"/>
    <mergeCell ref="F44:J44"/>
    <mergeCell ref="K44:AM44"/>
  </mergeCells>
  <phoneticPr fontId="2"/>
  <dataValidations count="3">
    <dataValidation type="list" allowBlank="1" showInputMessage="1" showErrorMessage="1" sqref="L5:AB5">
      <formula1>$A$52:$A$86</formula1>
    </dataValidation>
    <dataValidation type="list" allowBlank="1" showInputMessage="1" showErrorMessage="1" sqref="H14:J14">
      <formula1>$A$88:$A$93</formula1>
    </dataValidation>
    <dataValidation imeMode="halfAlpha" allowBlank="1" showInputMessage="1" showErrorMessage="1" sqref="AD46:AH46 S46:X46 J46:N46 AM46"/>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CC"/>
  </sheetPr>
  <dimension ref="A1:AT95"/>
  <sheetViews>
    <sheetView showGridLines="0" view="pageBreakPreview" zoomScaleNormal="120" zoomScaleSheetLayoutView="100" workbookViewId="0">
      <selection activeCell="C15" sqref="C15:AM22"/>
    </sheetView>
  </sheetViews>
  <sheetFormatPr defaultColWidth="2.21875" defaultRowHeight="13.2"/>
  <cols>
    <col min="1" max="1" width="2.21875" style="20" customWidth="1"/>
    <col min="2" max="5" width="2.33203125" style="20" customWidth="1"/>
    <col min="6" max="7" width="2.33203125" style="20" bestFit="1" customWidth="1"/>
    <col min="8" max="17" width="2.21875" style="20"/>
    <col min="18" max="18" width="3.44140625" style="20" customWidth="1"/>
    <col min="19" max="19" width="2.6640625" style="20" customWidth="1"/>
    <col min="20" max="40" width="2.21875" style="20"/>
    <col min="41" max="47" width="2.21875" style="20" customWidth="1"/>
    <col min="48" max="16384" width="2.21875" style="20"/>
  </cols>
  <sheetData>
    <row r="1" spans="1:46">
      <c r="A1" s="139" t="s">
        <v>155</v>
      </c>
    </row>
    <row r="3" spans="1:46" s="25" customFormat="1" ht="12" customHeight="1">
      <c r="A3" s="377" t="s">
        <v>43</v>
      </c>
      <c r="B3" s="21" t="s">
        <v>0</v>
      </c>
      <c r="C3" s="22"/>
      <c r="D3" s="22"/>
      <c r="E3" s="23"/>
      <c r="F3" s="23"/>
      <c r="G3" s="23"/>
      <c r="H3" s="23"/>
      <c r="I3" s="23"/>
      <c r="J3" s="23"/>
      <c r="K3" s="24"/>
      <c r="L3" s="404"/>
      <c r="M3" s="405"/>
      <c r="N3" s="405"/>
      <c r="O3" s="405"/>
      <c r="P3" s="405"/>
      <c r="Q3" s="405"/>
      <c r="R3" s="405"/>
      <c r="S3" s="405"/>
      <c r="T3" s="405"/>
      <c r="U3" s="405"/>
      <c r="V3" s="405"/>
      <c r="W3" s="405"/>
      <c r="X3" s="405"/>
      <c r="Y3" s="405"/>
      <c r="Z3" s="405"/>
      <c r="AA3" s="405"/>
      <c r="AB3" s="405"/>
      <c r="AC3" s="405"/>
      <c r="AD3" s="405"/>
      <c r="AE3" s="405"/>
      <c r="AF3" s="406"/>
      <c r="AG3" s="383" t="s">
        <v>71</v>
      </c>
      <c r="AH3" s="368"/>
      <c r="AI3" s="368"/>
      <c r="AJ3" s="368"/>
      <c r="AK3" s="368"/>
      <c r="AL3" s="368"/>
      <c r="AM3" s="369"/>
    </row>
    <row r="4" spans="1:46" s="25" customFormat="1" ht="20.25" customHeight="1">
      <c r="A4" s="378"/>
      <c r="B4" s="26" t="s">
        <v>41</v>
      </c>
      <c r="C4" s="27"/>
      <c r="D4" s="27"/>
      <c r="E4" s="28"/>
      <c r="F4" s="28"/>
      <c r="G4" s="28"/>
      <c r="H4" s="28"/>
      <c r="I4" s="28"/>
      <c r="J4" s="28"/>
      <c r="K4" s="29"/>
      <c r="L4" s="365"/>
      <c r="M4" s="366"/>
      <c r="N4" s="366"/>
      <c r="O4" s="366"/>
      <c r="P4" s="366"/>
      <c r="Q4" s="366"/>
      <c r="R4" s="366"/>
      <c r="S4" s="366"/>
      <c r="T4" s="366"/>
      <c r="U4" s="366"/>
      <c r="V4" s="366"/>
      <c r="W4" s="366"/>
      <c r="X4" s="366"/>
      <c r="Y4" s="366"/>
      <c r="Z4" s="366"/>
      <c r="AA4" s="366"/>
      <c r="AB4" s="366"/>
      <c r="AC4" s="366"/>
      <c r="AD4" s="366"/>
      <c r="AE4" s="366"/>
      <c r="AF4" s="367"/>
      <c r="AG4" s="384"/>
      <c r="AH4" s="385"/>
      <c r="AI4" s="385"/>
      <c r="AJ4" s="385"/>
      <c r="AK4" s="385"/>
      <c r="AL4" s="385"/>
      <c r="AM4" s="386"/>
      <c r="AP4" s="376"/>
      <c r="AQ4" s="376"/>
      <c r="AR4" s="376"/>
      <c r="AS4" s="376"/>
      <c r="AT4" s="376"/>
    </row>
    <row r="5" spans="1:46" s="25" customFormat="1" ht="20.25" customHeight="1">
      <c r="A5" s="378"/>
      <c r="B5" s="141" t="s">
        <v>84</v>
      </c>
      <c r="C5" s="140"/>
      <c r="D5" s="140"/>
      <c r="E5" s="30"/>
      <c r="F5" s="30"/>
      <c r="G5" s="30"/>
      <c r="H5" s="30"/>
      <c r="I5" s="30"/>
      <c r="J5" s="30"/>
      <c r="K5" s="31"/>
      <c r="L5" s="387"/>
      <c r="M5" s="388"/>
      <c r="N5" s="388"/>
      <c r="O5" s="388"/>
      <c r="P5" s="388"/>
      <c r="Q5" s="388"/>
      <c r="R5" s="388"/>
      <c r="S5" s="388"/>
      <c r="T5" s="388"/>
      <c r="U5" s="388"/>
      <c r="V5" s="388"/>
      <c r="W5" s="388"/>
      <c r="X5" s="388"/>
      <c r="Y5" s="388"/>
      <c r="Z5" s="388"/>
      <c r="AA5" s="388"/>
      <c r="AB5" s="389"/>
      <c r="AC5" s="390" t="s">
        <v>72</v>
      </c>
      <c r="AD5" s="391"/>
      <c r="AE5" s="391"/>
      <c r="AF5" s="392"/>
      <c r="AG5" s="395"/>
      <c r="AH5" s="395"/>
      <c r="AI5" s="395"/>
      <c r="AJ5" s="395"/>
      <c r="AK5" s="395"/>
      <c r="AL5" s="393" t="s">
        <v>73</v>
      </c>
      <c r="AM5" s="394"/>
      <c r="AP5" s="376"/>
      <c r="AQ5" s="376"/>
      <c r="AR5" s="376"/>
      <c r="AS5" s="376"/>
      <c r="AT5" s="376"/>
    </row>
    <row r="6" spans="1:46" s="25" customFormat="1" ht="13.5" customHeight="1">
      <c r="A6" s="378"/>
      <c r="B6" s="408" t="s">
        <v>75</v>
      </c>
      <c r="C6" s="409"/>
      <c r="D6" s="409"/>
      <c r="E6" s="409"/>
      <c r="F6" s="409"/>
      <c r="G6" s="409"/>
      <c r="H6" s="409"/>
      <c r="I6" s="409"/>
      <c r="J6" s="409"/>
      <c r="K6" s="410"/>
      <c r="L6" s="32" t="s">
        <v>7</v>
      </c>
      <c r="M6" s="32"/>
      <c r="N6" s="32"/>
      <c r="O6" s="32"/>
      <c r="P6" s="32"/>
      <c r="Q6" s="407"/>
      <c r="R6" s="407"/>
      <c r="S6" s="32" t="s">
        <v>8</v>
      </c>
      <c r="T6" s="407"/>
      <c r="U6" s="407"/>
      <c r="V6" s="407"/>
      <c r="W6" s="32" t="s">
        <v>9</v>
      </c>
      <c r="X6" s="32"/>
      <c r="Y6" s="32"/>
      <c r="Z6" s="32"/>
      <c r="AA6" s="32"/>
      <c r="AB6" s="32"/>
      <c r="AC6" s="33" t="s">
        <v>74</v>
      </c>
      <c r="AD6" s="32"/>
      <c r="AE6" s="32"/>
      <c r="AF6" s="32"/>
      <c r="AG6" s="32"/>
      <c r="AH6" s="32"/>
      <c r="AI6" s="32"/>
      <c r="AJ6" s="32"/>
      <c r="AK6" s="32"/>
      <c r="AL6" s="32"/>
      <c r="AM6" s="34"/>
      <c r="AP6" s="9"/>
      <c r="AQ6" s="16"/>
      <c r="AR6" s="16"/>
      <c r="AS6" s="16"/>
      <c r="AT6" s="371"/>
    </row>
    <row r="7" spans="1:46" s="25" customFormat="1" ht="20.25" customHeight="1">
      <c r="A7" s="378"/>
      <c r="B7" s="411"/>
      <c r="C7" s="412"/>
      <c r="D7" s="412"/>
      <c r="E7" s="412"/>
      <c r="F7" s="412"/>
      <c r="G7" s="412"/>
      <c r="H7" s="412"/>
      <c r="I7" s="412"/>
      <c r="J7" s="412"/>
      <c r="K7" s="413"/>
      <c r="L7" s="365"/>
      <c r="M7" s="366"/>
      <c r="N7" s="366"/>
      <c r="O7" s="366"/>
      <c r="P7" s="366"/>
      <c r="Q7" s="366"/>
      <c r="R7" s="366"/>
      <c r="S7" s="366"/>
      <c r="T7" s="366"/>
      <c r="U7" s="366"/>
      <c r="V7" s="366"/>
      <c r="W7" s="366"/>
      <c r="X7" s="366"/>
      <c r="Y7" s="366"/>
      <c r="Z7" s="366"/>
      <c r="AA7" s="366"/>
      <c r="AB7" s="366"/>
      <c r="AC7" s="366"/>
      <c r="AD7" s="366"/>
      <c r="AE7" s="366"/>
      <c r="AF7" s="366"/>
      <c r="AG7" s="366"/>
      <c r="AH7" s="366"/>
      <c r="AI7" s="366"/>
      <c r="AJ7" s="366"/>
      <c r="AK7" s="366"/>
      <c r="AL7" s="366"/>
      <c r="AM7" s="367"/>
      <c r="AP7" s="16"/>
      <c r="AQ7" s="16"/>
      <c r="AR7" s="16"/>
      <c r="AS7" s="16"/>
      <c r="AT7" s="371"/>
    </row>
    <row r="8" spans="1:46" s="25" customFormat="1" ht="20.25" customHeight="1">
      <c r="A8" s="378"/>
      <c r="B8" s="35" t="s">
        <v>10</v>
      </c>
      <c r="C8" s="199"/>
      <c r="D8" s="199"/>
      <c r="E8" s="36"/>
      <c r="F8" s="36"/>
      <c r="G8" s="36"/>
      <c r="H8" s="36"/>
      <c r="I8" s="36"/>
      <c r="J8" s="36"/>
      <c r="K8" s="36"/>
      <c r="L8" s="35" t="s">
        <v>11</v>
      </c>
      <c r="M8" s="36"/>
      <c r="N8" s="36"/>
      <c r="O8" s="36"/>
      <c r="P8" s="36"/>
      <c r="Q8" s="36"/>
      <c r="R8" s="37"/>
      <c r="S8" s="362"/>
      <c r="T8" s="363"/>
      <c r="U8" s="363"/>
      <c r="V8" s="363"/>
      <c r="W8" s="363"/>
      <c r="X8" s="363"/>
      <c r="Y8" s="364"/>
      <c r="Z8" s="35" t="s">
        <v>65</v>
      </c>
      <c r="AA8" s="36"/>
      <c r="AB8" s="36"/>
      <c r="AC8" s="36"/>
      <c r="AD8" s="36"/>
      <c r="AE8" s="36"/>
      <c r="AF8" s="37"/>
      <c r="AG8" s="362"/>
      <c r="AH8" s="363"/>
      <c r="AI8" s="363"/>
      <c r="AJ8" s="363"/>
      <c r="AK8" s="363"/>
      <c r="AL8" s="363"/>
      <c r="AM8" s="364"/>
    </row>
    <row r="9" spans="1:46" s="25" customFormat="1" ht="20.25" customHeight="1">
      <c r="A9" s="379"/>
      <c r="B9" s="35" t="s">
        <v>42</v>
      </c>
      <c r="C9" s="199"/>
      <c r="D9" s="199"/>
      <c r="E9" s="36"/>
      <c r="F9" s="36"/>
      <c r="G9" s="36"/>
      <c r="H9" s="36"/>
      <c r="I9" s="36"/>
      <c r="J9" s="36"/>
      <c r="K9" s="36"/>
      <c r="L9" s="362"/>
      <c r="M9" s="363"/>
      <c r="N9" s="363"/>
      <c r="O9" s="363"/>
      <c r="P9" s="363"/>
      <c r="Q9" s="363"/>
      <c r="R9" s="363"/>
      <c r="S9" s="363"/>
      <c r="T9" s="363"/>
      <c r="U9" s="363"/>
      <c r="V9" s="363"/>
      <c r="W9" s="363"/>
      <c r="X9" s="363"/>
      <c r="Y9" s="363"/>
      <c r="Z9" s="363"/>
      <c r="AA9" s="363"/>
      <c r="AB9" s="363"/>
      <c r="AC9" s="363"/>
      <c r="AD9" s="363"/>
      <c r="AE9" s="363"/>
      <c r="AF9" s="363"/>
      <c r="AG9" s="363"/>
      <c r="AH9" s="363"/>
      <c r="AI9" s="363"/>
      <c r="AJ9" s="363"/>
      <c r="AK9" s="363"/>
      <c r="AL9" s="363"/>
      <c r="AM9" s="364"/>
    </row>
    <row r="10" spans="1:46" s="25" customFormat="1" ht="7.2" customHeight="1">
      <c r="A10" s="370"/>
      <c r="B10" s="370"/>
      <c r="C10" s="370"/>
      <c r="D10" s="370"/>
      <c r="E10" s="370"/>
      <c r="F10" s="370"/>
      <c r="G10" s="370"/>
      <c r="H10" s="370"/>
      <c r="I10" s="163"/>
      <c r="J10" s="12"/>
      <c r="K10" s="32"/>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row>
    <row r="11" spans="1:46" s="25" customFormat="1" ht="7.2" customHeight="1">
      <c r="A11" s="371"/>
      <c r="B11" s="371"/>
      <c r="C11" s="371"/>
      <c r="D11" s="371"/>
      <c r="E11" s="371"/>
      <c r="F11" s="371"/>
      <c r="G11" s="371"/>
      <c r="H11" s="371"/>
      <c r="I11" s="164"/>
      <c r="J11" s="166"/>
      <c r="K11" s="3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row>
    <row r="12" spans="1:46" s="25" customFormat="1" ht="5.25" customHeight="1">
      <c r="A12" s="16"/>
      <c r="B12" s="16"/>
      <c r="C12" s="16"/>
      <c r="D12" s="16"/>
      <c r="E12" s="16"/>
      <c r="F12" s="16"/>
      <c r="G12" s="16"/>
      <c r="H12" s="16"/>
      <c r="I12" s="164"/>
      <c r="J12" s="165"/>
      <c r="K12" s="3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row>
    <row r="13" spans="1:46" s="25" customFormat="1" ht="20.25" customHeight="1">
      <c r="A13" s="39"/>
      <c r="B13" s="19"/>
      <c r="C13" s="17"/>
      <c r="D13" s="17"/>
      <c r="E13" s="17"/>
      <c r="F13" s="17"/>
      <c r="G13" s="17"/>
      <c r="H13" s="17"/>
      <c r="I13" s="40"/>
      <c r="J13" s="15"/>
      <c r="K13" s="28"/>
      <c r="L13" s="27"/>
      <c r="M13" s="27"/>
      <c r="N13" s="27"/>
      <c r="O13" s="27"/>
      <c r="P13" s="27"/>
      <c r="Q13" s="27"/>
      <c r="R13" s="27"/>
      <c r="S13" s="27"/>
      <c r="T13" s="27"/>
      <c r="U13" s="27"/>
      <c r="V13" s="27"/>
      <c r="W13" s="383" t="s">
        <v>78</v>
      </c>
      <c r="X13" s="368"/>
      <c r="Y13" s="368"/>
      <c r="Z13" s="369"/>
      <c r="AA13" s="374" t="str">
        <f>IF(L5="","",VLOOKUP(L5,$A$52:$B$86,2,0))</f>
        <v/>
      </c>
      <c r="AB13" s="375"/>
      <c r="AC13" s="375"/>
      <c r="AD13" s="368" t="s">
        <v>62</v>
      </c>
      <c r="AE13" s="369"/>
      <c r="AF13" s="383" t="s">
        <v>47</v>
      </c>
      <c r="AG13" s="368"/>
      <c r="AH13" s="369"/>
      <c r="AI13" s="372">
        <f>ROUNDDOWN($F$45/1000,0)</f>
        <v>0</v>
      </c>
      <c r="AJ13" s="373"/>
      <c r="AK13" s="373"/>
      <c r="AL13" s="368" t="s">
        <v>62</v>
      </c>
      <c r="AM13" s="369"/>
    </row>
    <row r="14" spans="1:46" s="25" customFormat="1" ht="20.25" customHeight="1">
      <c r="A14" s="41" t="s">
        <v>44</v>
      </c>
      <c r="B14" s="198"/>
      <c r="C14" s="13"/>
      <c r="D14" s="13"/>
      <c r="E14" s="13"/>
      <c r="F14" s="13"/>
      <c r="G14" s="13"/>
      <c r="H14" s="380"/>
      <c r="I14" s="381"/>
      <c r="J14" s="382"/>
      <c r="K14" s="414" t="s">
        <v>114</v>
      </c>
      <c r="L14" s="415"/>
      <c r="M14" s="415"/>
      <c r="N14" s="415"/>
      <c r="O14" s="415"/>
      <c r="P14" s="415"/>
      <c r="Q14" s="415"/>
      <c r="R14" s="415"/>
      <c r="S14" s="415"/>
      <c r="T14" s="415"/>
      <c r="U14" s="415"/>
      <c r="V14" s="415"/>
      <c r="W14" s="415"/>
      <c r="X14" s="415"/>
      <c r="Y14" s="415"/>
      <c r="Z14" s="415"/>
      <c r="AA14" s="415"/>
      <c r="AB14" s="415"/>
      <c r="AC14" s="415"/>
      <c r="AD14" s="415"/>
      <c r="AE14" s="415"/>
      <c r="AF14" s="42" t="s">
        <v>76</v>
      </c>
      <c r="AG14" s="43"/>
      <c r="AH14" s="43"/>
      <c r="AI14" s="14"/>
      <c r="AJ14" s="14"/>
      <c r="AK14" s="199"/>
      <c r="AL14" s="13"/>
      <c r="AM14" s="44"/>
    </row>
    <row r="15" spans="1:46" s="25" customFormat="1" ht="25.2" customHeight="1">
      <c r="A15" s="45"/>
      <c r="B15" s="9"/>
      <c r="C15" s="416" t="s">
        <v>190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c r="AM15" s="417"/>
    </row>
    <row r="16" spans="1:46" s="25" customFormat="1" ht="25.2" customHeight="1">
      <c r="A16" s="46"/>
      <c r="B16" s="8"/>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c r="AM16" s="417"/>
    </row>
    <row r="17" spans="1:39" s="25" customFormat="1" ht="25.2" customHeight="1">
      <c r="A17" s="46"/>
      <c r="B17" s="8"/>
      <c r="C17" s="416"/>
      <c r="D17" s="416"/>
      <c r="E17" s="416"/>
      <c r="F17" s="416"/>
      <c r="G17" s="416"/>
      <c r="H17" s="416"/>
      <c r="I17" s="416"/>
      <c r="J17" s="416"/>
      <c r="K17" s="416"/>
      <c r="L17" s="416"/>
      <c r="M17" s="416"/>
      <c r="N17" s="416"/>
      <c r="O17" s="416"/>
      <c r="P17" s="416"/>
      <c r="Q17" s="416"/>
      <c r="R17" s="416"/>
      <c r="S17" s="416"/>
      <c r="T17" s="416"/>
      <c r="U17" s="416"/>
      <c r="V17" s="416"/>
      <c r="W17" s="416"/>
      <c r="X17" s="416"/>
      <c r="Y17" s="416"/>
      <c r="Z17" s="416"/>
      <c r="AA17" s="416"/>
      <c r="AB17" s="416"/>
      <c r="AC17" s="416"/>
      <c r="AD17" s="416"/>
      <c r="AE17" s="416"/>
      <c r="AF17" s="416"/>
      <c r="AG17" s="416"/>
      <c r="AH17" s="416"/>
      <c r="AI17" s="416"/>
      <c r="AJ17" s="416"/>
      <c r="AK17" s="416"/>
      <c r="AL17" s="416"/>
      <c r="AM17" s="417"/>
    </row>
    <row r="18" spans="1:39" s="25" customFormat="1" ht="25.2" customHeight="1">
      <c r="A18" s="46"/>
      <c r="B18" s="8"/>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7"/>
    </row>
    <row r="19" spans="1:39" s="25" customFormat="1" ht="25.2" customHeight="1">
      <c r="A19" s="46"/>
      <c r="B19" s="8"/>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7"/>
    </row>
    <row r="20" spans="1:39" s="25" customFormat="1" ht="25.2" customHeight="1">
      <c r="A20" s="46"/>
      <c r="B20" s="8"/>
      <c r="C20" s="416"/>
      <c r="D20" s="416"/>
      <c r="E20" s="416"/>
      <c r="F20" s="416"/>
      <c r="G20" s="416"/>
      <c r="H20" s="416"/>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16"/>
      <c r="AL20" s="416"/>
      <c r="AM20" s="417"/>
    </row>
    <row r="21" spans="1:39" s="25" customFormat="1" ht="25.2" customHeight="1">
      <c r="A21" s="46"/>
      <c r="B21" s="8"/>
      <c r="C21" s="416"/>
      <c r="D21" s="416"/>
      <c r="E21" s="416"/>
      <c r="F21" s="416"/>
      <c r="G21" s="416"/>
      <c r="H21" s="416"/>
      <c r="I21" s="416"/>
      <c r="J21" s="416"/>
      <c r="K21" s="416"/>
      <c r="L21" s="416"/>
      <c r="M21" s="416"/>
      <c r="N21" s="416"/>
      <c r="O21" s="416"/>
      <c r="P21" s="416"/>
      <c r="Q21" s="416"/>
      <c r="R21" s="416"/>
      <c r="S21" s="416"/>
      <c r="T21" s="416"/>
      <c r="U21" s="416"/>
      <c r="V21" s="416"/>
      <c r="W21" s="416"/>
      <c r="X21" s="416"/>
      <c r="Y21" s="416"/>
      <c r="Z21" s="416"/>
      <c r="AA21" s="416"/>
      <c r="AB21" s="416"/>
      <c r="AC21" s="416"/>
      <c r="AD21" s="416"/>
      <c r="AE21" s="416"/>
      <c r="AF21" s="416"/>
      <c r="AG21" s="416"/>
      <c r="AH21" s="416"/>
      <c r="AI21" s="416"/>
      <c r="AJ21" s="416"/>
      <c r="AK21" s="416"/>
      <c r="AL21" s="416"/>
      <c r="AM21" s="417"/>
    </row>
    <row r="22" spans="1:39" s="25" customFormat="1" ht="25.2" customHeight="1">
      <c r="A22" s="47"/>
      <c r="B22" s="10"/>
      <c r="C22" s="418"/>
      <c r="D22" s="418"/>
      <c r="E22" s="418"/>
      <c r="F22" s="418"/>
      <c r="G22" s="418"/>
      <c r="H22" s="418"/>
      <c r="I22" s="418"/>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L22" s="418"/>
      <c r="AM22" s="419"/>
    </row>
    <row r="23" spans="1:39" s="25" customFormat="1" ht="18.75" customHeight="1">
      <c r="A23" s="355" t="s">
        <v>143</v>
      </c>
      <c r="B23" s="356"/>
      <c r="C23" s="356"/>
      <c r="D23" s="356"/>
      <c r="E23" s="356"/>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0"/>
      <c r="AM23" s="201"/>
    </row>
    <row r="24" spans="1:39" ht="18" customHeight="1">
      <c r="A24" s="355" t="s">
        <v>45</v>
      </c>
      <c r="B24" s="356"/>
      <c r="C24" s="356"/>
      <c r="D24" s="356"/>
      <c r="E24" s="361"/>
      <c r="F24" s="355" t="s">
        <v>48</v>
      </c>
      <c r="G24" s="356"/>
      <c r="H24" s="356"/>
      <c r="I24" s="356"/>
      <c r="J24" s="356"/>
      <c r="K24" s="360" t="s">
        <v>46</v>
      </c>
      <c r="L24" s="360"/>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0"/>
      <c r="AL24" s="360"/>
      <c r="AM24" s="360"/>
    </row>
    <row r="25" spans="1:39" ht="9.75" customHeight="1">
      <c r="A25" s="350"/>
      <c r="B25" s="350"/>
      <c r="C25" s="350"/>
      <c r="D25" s="350"/>
      <c r="E25" s="350"/>
      <c r="F25" s="351"/>
      <c r="G25" s="351"/>
      <c r="H25" s="351"/>
      <c r="I25" s="351"/>
      <c r="J25" s="351"/>
      <c r="K25" s="352"/>
      <c r="L25" s="352"/>
      <c r="M25" s="352"/>
      <c r="N25" s="352"/>
      <c r="O25" s="352"/>
      <c r="P25" s="352"/>
      <c r="Q25" s="352"/>
      <c r="R25" s="352"/>
      <c r="S25" s="352"/>
      <c r="T25" s="352"/>
      <c r="U25" s="352"/>
      <c r="V25" s="352"/>
      <c r="W25" s="352"/>
      <c r="X25" s="352"/>
      <c r="Y25" s="352"/>
      <c r="Z25" s="352"/>
      <c r="AA25" s="352"/>
      <c r="AB25" s="352"/>
      <c r="AC25" s="352"/>
      <c r="AD25" s="352"/>
      <c r="AE25" s="352"/>
      <c r="AF25" s="352"/>
      <c r="AG25" s="352"/>
      <c r="AH25" s="352"/>
      <c r="AI25" s="352"/>
      <c r="AJ25" s="352"/>
      <c r="AK25" s="352"/>
      <c r="AL25" s="352"/>
      <c r="AM25" s="352"/>
    </row>
    <row r="26" spans="1:39" ht="9.75" customHeight="1">
      <c r="A26" s="350"/>
      <c r="B26" s="350"/>
      <c r="C26" s="350"/>
      <c r="D26" s="350"/>
      <c r="E26" s="350"/>
      <c r="F26" s="351"/>
      <c r="G26" s="351"/>
      <c r="H26" s="351"/>
      <c r="I26" s="351"/>
      <c r="J26" s="351"/>
      <c r="K26" s="352"/>
      <c r="L26" s="352"/>
      <c r="M26" s="352"/>
      <c r="N26" s="352"/>
      <c r="O26" s="352"/>
      <c r="P26" s="352"/>
      <c r="Q26" s="352"/>
      <c r="R26" s="352"/>
      <c r="S26" s="352"/>
      <c r="T26" s="352"/>
      <c r="U26" s="352"/>
      <c r="V26" s="352"/>
      <c r="W26" s="352"/>
      <c r="X26" s="352"/>
      <c r="Y26" s="352"/>
      <c r="Z26" s="352"/>
      <c r="AA26" s="352"/>
      <c r="AB26" s="352"/>
      <c r="AC26" s="352"/>
      <c r="AD26" s="352"/>
      <c r="AE26" s="352"/>
      <c r="AF26" s="352"/>
      <c r="AG26" s="352"/>
      <c r="AH26" s="352"/>
      <c r="AI26" s="352"/>
      <c r="AJ26" s="352"/>
      <c r="AK26" s="352"/>
      <c r="AL26" s="352"/>
      <c r="AM26" s="352"/>
    </row>
    <row r="27" spans="1:39" ht="9.75" customHeight="1">
      <c r="A27" s="350"/>
      <c r="B27" s="350"/>
      <c r="C27" s="350"/>
      <c r="D27" s="350"/>
      <c r="E27" s="350"/>
      <c r="F27" s="351"/>
      <c r="G27" s="351"/>
      <c r="H27" s="351"/>
      <c r="I27" s="351"/>
      <c r="J27" s="351"/>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2"/>
      <c r="AM27" s="352"/>
    </row>
    <row r="28" spans="1:39" ht="9.75" customHeight="1">
      <c r="A28" s="350"/>
      <c r="B28" s="350"/>
      <c r="C28" s="350"/>
      <c r="D28" s="350"/>
      <c r="E28" s="350"/>
      <c r="F28" s="351"/>
      <c r="G28" s="351"/>
      <c r="H28" s="351"/>
      <c r="I28" s="351"/>
      <c r="J28" s="351"/>
      <c r="K28" s="352"/>
      <c r="L28" s="352"/>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2"/>
      <c r="AL28" s="352"/>
      <c r="AM28" s="352"/>
    </row>
    <row r="29" spans="1:39" ht="9.75" customHeight="1">
      <c r="A29" s="350"/>
      <c r="B29" s="350"/>
      <c r="C29" s="350"/>
      <c r="D29" s="350"/>
      <c r="E29" s="350"/>
      <c r="F29" s="351"/>
      <c r="G29" s="351"/>
      <c r="H29" s="351"/>
      <c r="I29" s="351"/>
      <c r="J29" s="351"/>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2"/>
      <c r="AM29" s="352"/>
    </row>
    <row r="30" spans="1:39" ht="9.75" customHeight="1">
      <c r="A30" s="350"/>
      <c r="B30" s="350"/>
      <c r="C30" s="350"/>
      <c r="D30" s="350"/>
      <c r="E30" s="350"/>
      <c r="F30" s="351"/>
      <c r="G30" s="351"/>
      <c r="H30" s="351"/>
      <c r="I30" s="351"/>
      <c r="J30" s="351"/>
      <c r="K30" s="352"/>
      <c r="L30" s="352"/>
      <c r="M30" s="35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52"/>
      <c r="AL30" s="352"/>
      <c r="AM30" s="352"/>
    </row>
    <row r="31" spans="1:39" ht="9.75" customHeight="1">
      <c r="A31" s="350"/>
      <c r="B31" s="350"/>
      <c r="C31" s="350"/>
      <c r="D31" s="350"/>
      <c r="E31" s="350"/>
      <c r="F31" s="351"/>
      <c r="G31" s="351"/>
      <c r="H31" s="351"/>
      <c r="I31" s="351"/>
      <c r="J31" s="351"/>
      <c r="K31" s="352"/>
      <c r="L31" s="352"/>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52"/>
      <c r="AL31" s="352"/>
      <c r="AM31" s="352"/>
    </row>
    <row r="32" spans="1:39" ht="9.75" customHeight="1">
      <c r="A32" s="350"/>
      <c r="B32" s="350"/>
      <c r="C32" s="350"/>
      <c r="D32" s="350"/>
      <c r="E32" s="350"/>
      <c r="F32" s="351"/>
      <c r="G32" s="351"/>
      <c r="H32" s="351"/>
      <c r="I32" s="351"/>
      <c r="J32" s="351"/>
      <c r="K32" s="352"/>
      <c r="L32" s="352"/>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352"/>
      <c r="AJ32" s="352"/>
      <c r="AK32" s="352"/>
      <c r="AL32" s="352"/>
      <c r="AM32" s="352"/>
    </row>
    <row r="33" spans="1:39" ht="9.75" customHeight="1">
      <c r="A33" s="350"/>
      <c r="B33" s="350"/>
      <c r="C33" s="350"/>
      <c r="D33" s="350"/>
      <c r="E33" s="350"/>
      <c r="F33" s="351"/>
      <c r="G33" s="351"/>
      <c r="H33" s="351"/>
      <c r="I33" s="351"/>
      <c r="J33" s="351"/>
      <c r="K33" s="352"/>
      <c r="L33" s="352"/>
      <c r="M33" s="352"/>
      <c r="N33" s="352"/>
      <c r="O33" s="352"/>
      <c r="P33" s="352"/>
      <c r="Q33" s="352"/>
      <c r="R33" s="352"/>
      <c r="S33" s="352"/>
      <c r="T33" s="352"/>
      <c r="U33" s="352"/>
      <c r="V33" s="352"/>
      <c r="W33" s="352"/>
      <c r="X33" s="352"/>
      <c r="Y33" s="352"/>
      <c r="Z33" s="352"/>
      <c r="AA33" s="352"/>
      <c r="AB33" s="352"/>
      <c r="AC33" s="352"/>
      <c r="AD33" s="352"/>
      <c r="AE33" s="352"/>
      <c r="AF33" s="352"/>
      <c r="AG33" s="352"/>
      <c r="AH33" s="352"/>
      <c r="AI33" s="352"/>
      <c r="AJ33" s="352"/>
      <c r="AK33" s="352"/>
      <c r="AL33" s="352"/>
      <c r="AM33" s="352"/>
    </row>
    <row r="34" spans="1:39" ht="9.75" customHeight="1">
      <c r="A34" s="350"/>
      <c r="B34" s="350"/>
      <c r="C34" s="350"/>
      <c r="D34" s="350"/>
      <c r="E34" s="350"/>
      <c r="F34" s="351"/>
      <c r="G34" s="351"/>
      <c r="H34" s="351"/>
      <c r="I34" s="351"/>
      <c r="J34" s="351"/>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2"/>
      <c r="AI34" s="352"/>
      <c r="AJ34" s="352"/>
      <c r="AK34" s="352"/>
      <c r="AL34" s="352"/>
      <c r="AM34" s="352"/>
    </row>
    <row r="35" spans="1:39" ht="9.75" customHeight="1">
      <c r="A35" s="350"/>
      <c r="B35" s="350"/>
      <c r="C35" s="350"/>
      <c r="D35" s="350"/>
      <c r="E35" s="350"/>
      <c r="F35" s="351"/>
      <c r="G35" s="351"/>
      <c r="H35" s="351"/>
      <c r="I35" s="351"/>
      <c r="J35" s="351"/>
      <c r="K35" s="352"/>
      <c r="L35" s="352"/>
      <c r="M35" s="352"/>
      <c r="N35" s="352"/>
      <c r="O35" s="352"/>
      <c r="P35" s="352"/>
      <c r="Q35" s="352"/>
      <c r="R35" s="352"/>
      <c r="S35" s="352"/>
      <c r="T35" s="352"/>
      <c r="U35" s="352"/>
      <c r="V35" s="352"/>
      <c r="W35" s="352"/>
      <c r="X35" s="352"/>
      <c r="Y35" s="352"/>
      <c r="Z35" s="352"/>
      <c r="AA35" s="352"/>
      <c r="AB35" s="352"/>
      <c r="AC35" s="352"/>
      <c r="AD35" s="352"/>
      <c r="AE35" s="352"/>
      <c r="AF35" s="352"/>
      <c r="AG35" s="352"/>
      <c r="AH35" s="352"/>
      <c r="AI35" s="352"/>
      <c r="AJ35" s="352"/>
      <c r="AK35" s="352"/>
      <c r="AL35" s="352"/>
      <c r="AM35" s="352"/>
    </row>
    <row r="36" spans="1:39" ht="9.75" customHeight="1">
      <c r="A36" s="350"/>
      <c r="B36" s="350"/>
      <c r="C36" s="350"/>
      <c r="D36" s="350"/>
      <c r="E36" s="350"/>
      <c r="F36" s="351"/>
      <c r="G36" s="351"/>
      <c r="H36" s="351"/>
      <c r="I36" s="351"/>
      <c r="J36" s="351"/>
      <c r="K36" s="352"/>
      <c r="L36" s="352"/>
      <c r="M36" s="352"/>
      <c r="N36" s="352"/>
      <c r="O36" s="352"/>
      <c r="P36" s="352"/>
      <c r="Q36" s="352"/>
      <c r="R36" s="352"/>
      <c r="S36" s="352"/>
      <c r="T36" s="352"/>
      <c r="U36" s="352"/>
      <c r="V36" s="352"/>
      <c r="W36" s="352"/>
      <c r="X36" s="352"/>
      <c r="Y36" s="352"/>
      <c r="Z36" s="352"/>
      <c r="AA36" s="352"/>
      <c r="AB36" s="352"/>
      <c r="AC36" s="352"/>
      <c r="AD36" s="352"/>
      <c r="AE36" s="352"/>
      <c r="AF36" s="352"/>
      <c r="AG36" s="352"/>
      <c r="AH36" s="352"/>
      <c r="AI36" s="352"/>
      <c r="AJ36" s="352"/>
      <c r="AK36" s="352"/>
      <c r="AL36" s="352"/>
      <c r="AM36" s="352"/>
    </row>
    <row r="37" spans="1:39" ht="9.75" customHeight="1">
      <c r="A37" s="350"/>
      <c r="B37" s="350"/>
      <c r="C37" s="350"/>
      <c r="D37" s="350"/>
      <c r="E37" s="350"/>
      <c r="F37" s="351"/>
      <c r="G37" s="351"/>
      <c r="H37" s="351"/>
      <c r="I37" s="351"/>
      <c r="J37" s="351"/>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2"/>
      <c r="AM37" s="352"/>
    </row>
    <row r="38" spans="1:39" ht="9.75" customHeight="1">
      <c r="A38" s="350"/>
      <c r="B38" s="350"/>
      <c r="C38" s="350"/>
      <c r="D38" s="350"/>
      <c r="E38" s="350"/>
      <c r="F38" s="351"/>
      <c r="G38" s="351"/>
      <c r="H38" s="351"/>
      <c r="I38" s="351"/>
      <c r="J38" s="351"/>
      <c r="K38" s="352"/>
      <c r="L38" s="352"/>
      <c r="M38" s="352"/>
      <c r="N38" s="352"/>
      <c r="O38" s="352"/>
      <c r="P38" s="352"/>
      <c r="Q38" s="352"/>
      <c r="R38" s="352"/>
      <c r="S38" s="352"/>
      <c r="T38" s="352"/>
      <c r="U38" s="352"/>
      <c r="V38" s="352"/>
      <c r="W38" s="352"/>
      <c r="X38" s="352"/>
      <c r="Y38" s="352"/>
      <c r="Z38" s="352"/>
      <c r="AA38" s="352"/>
      <c r="AB38" s="352"/>
      <c r="AC38" s="352"/>
      <c r="AD38" s="352"/>
      <c r="AE38" s="352"/>
      <c r="AF38" s="352"/>
      <c r="AG38" s="352"/>
      <c r="AH38" s="352"/>
      <c r="AI38" s="352"/>
      <c r="AJ38" s="352"/>
      <c r="AK38" s="352"/>
      <c r="AL38" s="352"/>
      <c r="AM38" s="352"/>
    </row>
    <row r="39" spans="1:39" ht="9.75" customHeight="1">
      <c r="A39" s="350"/>
      <c r="B39" s="350"/>
      <c r="C39" s="350"/>
      <c r="D39" s="350"/>
      <c r="E39" s="350"/>
      <c r="F39" s="351"/>
      <c r="G39" s="351"/>
      <c r="H39" s="351"/>
      <c r="I39" s="351"/>
      <c r="J39" s="351"/>
      <c r="K39" s="352"/>
      <c r="L39" s="352"/>
      <c r="M39" s="352"/>
      <c r="N39" s="352"/>
      <c r="O39" s="352"/>
      <c r="P39" s="352"/>
      <c r="Q39" s="352"/>
      <c r="R39" s="352"/>
      <c r="S39" s="352"/>
      <c r="T39" s="352"/>
      <c r="U39" s="352"/>
      <c r="V39" s="352"/>
      <c r="W39" s="352"/>
      <c r="X39" s="352"/>
      <c r="Y39" s="352"/>
      <c r="Z39" s="352"/>
      <c r="AA39" s="352"/>
      <c r="AB39" s="352"/>
      <c r="AC39" s="352"/>
      <c r="AD39" s="352"/>
      <c r="AE39" s="352"/>
      <c r="AF39" s="352"/>
      <c r="AG39" s="352"/>
      <c r="AH39" s="352"/>
      <c r="AI39" s="352"/>
      <c r="AJ39" s="352"/>
      <c r="AK39" s="352"/>
      <c r="AL39" s="352"/>
      <c r="AM39" s="352"/>
    </row>
    <row r="40" spans="1:39" ht="9.75" customHeight="1">
      <c r="A40" s="350"/>
      <c r="B40" s="350"/>
      <c r="C40" s="350"/>
      <c r="D40" s="350"/>
      <c r="E40" s="350"/>
      <c r="F40" s="351"/>
      <c r="G40" s="351"/>
      <c r="H40" s="351"/>
      <c r="I40" s="351"/>
      <c r="J40" s="351"/>
      <c r="K40" s="352"/>
      <c r="L40" s="352"/>
      <c r="M40" s="352"/>
      <c r="N40" s="352"/>
      <c r="O40" s="352"/>
      <c r="P40" s="352"/>
      <c r="Q40" s="352"/>
      <c r="R40" s="352"/>
      <c r="S40" s="352"/>
      <c r="T40" s="352"/>
      <c r="U40" s="352"/>
      <c r="V40" s="352"/>
      <c r="W40" s="352"/>
      <c r="X40" s="352"/>
      <c r="Y40" s="352"/>
      <c r="Z40" s="352"/>
      <c r="AA40" s="352"/>
      <c r="AB40" s="352"/>
      <c r="AC40" s="352"/>
      <c r="AD40" s="352"/>
      <c r="AE40" s="352"/>
      <c r="AF40" s="352"/>
      <c r="AG40" s="352"/>
      <c r="AH40" s="352"/>
      <c r="AI40" s="352"/>
      <c r="AJ40" s="352"/>
      <c r="AK40" s="352"/>
      <c r="AL40" s="352"/>
      <c r="AM40" s="352"/>
    </row>
    <row r="41" spans="1:39" ht="9.75" customHeight="1">
      <c r="A41" s="350"/>
      <c r="B41" s="350"/>
      <c r="C41" s="350"/>
      <c r="D41" s="350"/>
      <c r="E41" s="350"/>
      <c r="F41" s="351"/>
      <c r="G41" s="351"/>
      <c r="H41" s="351"/>
      <c r="I41" s="351"/>
      <c r="J41" s="351"/>
      <c r="K41" s="352"/>
      <c r="L41" s="352"/>
      <c r="M41" s="352"/>
      <c r="N41" s="352"/>
      <c r="O41" s="352"/>
      <c r="P41" s="352"/>
      <c r="Q41" s="352"/>
      <c r="R41" s="352"/>
      <c r="S41" s="352"/>
      <c r="T41" s="352"/>
      <c r="U41" s="352"/>
      <c r="V41" s="352"/>
      <c r="W41" s="352"/>
      <c r="X41" s="352"/>
      <c r="Y41" s="352"/>
      <c r="Z41" s="352"/>
      <c r="AA41" s="352"/>
      <c r="AB41" s="352"/>
      <c r="AC41" s="352"/>
      <c r="AD41" s="352"/>
      <c r="AE41" s="352"/>
      <c r="AF41" s="352"/>
      <c r="AG41" s="352"/>
      <c r="AH41" s="352"/>
      <c r="AI41" s="352"/>
      <c r="AJ41" s="352"/>
      <c r="AK41" s="352"/>
      <c r="AL41" s="352"/>
      <c r="AM41" s="352"/>
    </row>
    <row r="42" spans="1:39" ht="9.75" customHeight="1">
      <c r="A42" s="350"/>
      <c r="B42" s="350"/>
      <c r="C42" s="350"/>
      <c r="D42" s="350"/>
      <c r="E42" s="350"/>
      <c r="F42" s="351"/>
      <c r="G42" s="351"/>
      <c r="H42" s="351"/>
      <c r="I42" s="351"/>
      <c r="J42" s="351"/>
      <c r="K42" s="352"/>
      <c r="L42" s="352"/>
      <c r="M42" s="352"/>
      <c r="N42" s="352"/>
      <c r="O42" s="352"/>
      <c r="P42" s="352"/>
      <c r="Q42" s="352"/>
      <c r="R42" s="352"/>
      <c r="S42" s="352"/>
      <c r="T42" s="352"/>
      <c r="U42" s="352"/>
      <c r="V42" s="352"/>
      <c r="W42" s="352"/>
      <c r="X42" s="352"/>
      <c r="Y42" s="352"/>
      <c r="Z42" s="352"/>
      <c r="AA42" s="352"/>
      <c r="AB42" s="352"/>
      <c r="AC42" s="352"/>
      <c r="AD42" s="352"/>
      <c r="AE42" s="352"/>
      <c r="AF42" s="352"/>
      <c r="AG42" s="352"/>
      <c r="AH42" s="352"/>
      <c r="AI42" s="352"/>
      <c r="AJ42" s="352"/>
      <c r="AK42" s="352"/>
      <c r="AL42" s="352"/>
      <c r="AM42" s="352"/>
    </row>
    <row r="43" spans="1:39" ht="9.75" customHeight="1">
      <c r="A43" s="350"/>
      <c r="B43" s="350"/>
      <c r="C43" s="350"/>
      <c r="D43" s="350"/>
      <c r="E43" s="350"/>
      <c r="F43" s="351"/>
      <c r="G43" s="351"/>
      <c r="H43" s="351"/>
      <c r="I43" s="351"/>
      <c r="J43" s="351"/>
      <c r="K43" s="352"/>
      <c r="L43" s="352"/>
      <c r="M43" s="352"/>
      <c r="N43" s="352"/>
      <c r="O43" s="352"/>
      <c r="P43" s="352"/>
      <c r="Q43" s="352"/>
      <c r="R43" s="352"/>
      <c r="S43" s="352"/>
      <c r="T43" s="352"/>
      <c r="U43" s="352"/>
      <c r="V43" s="352"/>
      <c r="W43" s="352"/>
      <c r="X43" s="352"/>
      <c r="Y43" s="352"/>
      <c r="Z43" s="352"/>
      <c r="AA43" s="352"/>
      <c r="AB43" s="352"/>
      <c r="AC43" s="352"/>
      <c r="AD43" s="352"/>
      <c r="AE43" s="352"/>
      <c r="AF43" s="352"/>
      <c r="AG43" s="352"/>
      <c r="AH43" s="352"/>
      <c r="AI43" s="352"/>
      <c r="AJ43" s="352"/>
      <c r="AK43" s="352"/>
      <c r="AL43" s="352"/>
      <c r="AM43" s="352"/>
    </row>
    <row r="44" spans="1:39" ht="9.75" customHeight="1" thickBot="1">
      <c r="A44" s="401"/>
      <c r="B44" s="402"/>
      <c r="C44" s="402"/>
      <c r="D44" s="402"/>
      <c r="E44" s="403"/>
      <c r="F44" s="357"/>
      <c r="G44" s="358"/>
      <c r="H44" s="358"/>
      <c r="I44" s="358"/>
      <c r="J44" s="359"/>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4"/>
    </row>
    <row r="45" spans="1:39" ht="22.5" customHeight="1" thickTop="1">
      <c r="A45" s="396" t="s">
        <v>87</v>
      </c>
      <c r="B45" s="397"/>
      <c r="C45" s="397"/>
      <c r="D45" s="397"/>
      <c r="E45" s="397"/>
      <c r="F45" s="398">
        <f>SUM(F25:J44)</f>
        <v>0</v>
      </c>
      <c r="G45" s="399"/>
      <c r="H45" s="399"/>
      <c r="I45" s="399"/>
      <c r="J45" s="400"/>
      <c r="K45" s="353"/>
      <c r="L45" s="353"/>
      <c r="M45" s="353"/>
      <c r="N45" s="353"/>
      <c r="O45" s="353"/>
      <c r="P45" s="353"/>
      <c r="Q45" s="353"/>
      <c r="R45" s="353"/>
      <c r="S45" s="353"/>
      <c r="T45" s="353"/>
      <c r="U45" s="353"/>
      <c r="V45" s="353"/>
      <c r="W45" s="353"/>
      <c r="X45" s="353"/>
      <c r="Y45" s="353"/>
      <c r="Z45" s="353"/>
      <c r="AA45" s="353"/>
      <c r="AB45" s="353"/>
      <c r="AC45" s="353"/>
      <c r="AD45" s="353"/>
      <c r="AE45" s="353"/>
      <c r="AF45" s="353"/>
      <c r="AG45" s="353"/>
      <c r="AH45" s="353"/>
      <c r="AI45" s="353"/>
      <c r="AJ45" s="353"/>
      <c r="AK45" s="353"/>
      <c r="AL45" s="353"/>
      <c r="AM45" s="353"/>
    </row>
    <row r="46" spans="1:39" ht="18.75" customHeight="1">
      <c r="A46" s="142"/>
      <c r="B46" s="143"/>
      <c r="C46" s="144"/>
      <c r="D46" s="11"/>
      <c r="E46" s="145"/>
      <c r="F46" s="11"/>
      <c r="G46" s="11"/>
      <c r="H46" s="11"/>
      <c r="I46" s="11"/>
      <c r="J46" s="146"/>
      <c r="K46" s="146"/>
      <c r="L46" s="146"/>
      <c r="M46" s="146"/>
      <c r="N46" s="146"/>
      <c r="O46" s="143"/>
      <c r="P46" s="147"/>
      <c r="Q46" s="142"/>
      <c r="R46" s="142"/>
      <c r="S46" s="146"/>
      <c r="T46" s="7"/>
      <c r="U46" s="146"/>
      <c r="V46" s="146"/>
      <c r="W46" s="146"/>
      <c r="X46" s="146"/>
      <c r="Y46" s="11"/>
      <c r="Z46" s="11"/>
      <c r="AA46" s="11"/>
      <c r="AB46" s="143"/>
      <c r="AC46" s="144"/>
      <c r="AD46" s="146"/>
      <c r="AE46" s="146"/>
      <c r="AF46" s="146"/>
      <c r="AG46" s="146"/>
      <c r="AH46" s="146"/>
      <c r="AI46" s="148"/>
      <c r="AJ46" s="148"/>
      <c r="AK46" s="148"/>
      <c r="AL46" s="148"/>
      <c r="AM46" s="146"/>
    </row>
    <row r="51" spans="1:7" s="128" customFormat="1" ht="5.4" hidden="1">
      <c r="B51" s="128" t="s">
        <v>119</v>
      </c>
      <c r="C51" s="128" t="s">
        <v>120</v>
      </c>
      <c r="D51" s="128" t="s">
        <v>121</v>
      </c>
      <c r="E51" s="128" t="s">
        <v>122</v>
      </c>
    </row>
    <row r="52" spans="1:7" s="128" customFormat="1" ht="5.4" hidden="1">
      <c r="A52" s="128" t="s">
        <v>123</v>
      </c>
      <c r="B52" s="129">
        <v>537</v>
      </c>
      <c r="C52" s="129">
        <v>268</v>
      </c>
      <c r="D52" s="129">
        <v>537</v>
      </c>
      <c r="E52" s="129">
        <v>268</v>
      </c>
      <c r="F52" s="128" t="s">
        <v>124</v>
      </c>
      <c r="G52" s="129"/>
    </row>
    <row r="53" spans="1:7" s="128" customFormat="1" ht="5.4" hidden="1">
      <c r="A53" s="128" t="s">
        <v>125</v>
      </c>
      <c r="B53" s="129">
        <v>684</v>
      </c>
      <c r="C53" s="129">
        <v>342</v>
      </c>
      <c r="D53" s="129">
        <v>684</v>
      </c>
      <c r="E53" s="129">
        <v>342</v>
      </c>
      <c r="F53" s="128" t="s">
        <v>124</v>
      </c>
      <c r="G53" s="129"/>
    </row>
    <row r="54" spans="1:7" s="128" customFormat="1" ht="5.4" hidden="1">
      <c r="A54" s="128" t="s">
        <v>126</v>
      </c>
      <c r="B54" s="129">
        <v>889</v>
      </c>
      <c r="C54" s="129">
        <v>445</v>
      </c>
      <c r="D54" s="129">
        <v>889</v>
      </c>
      <c r="E54" s="129">
        <v>445</v>
      </c>
      <c r="F54" s="128" t="s">
        <v>124</v>
      </c>
      <c r="G54" s="129"/>
    </row>
    <row r="55" spans="1:7" s="128" customFormat="1" ht="5.4" hidden="1">
      <c r="A55" s="128" t="s">
        <v>127</v>
      </c>
      <c r="B55" s="129">
        <v>231</v>
      </c>
      <c r="C55" s="129">
        <v>115</v>
      </c>
      <c r="D55" s="129">
        <v>231</v>
      </c>
      <c r="E55" s="129">
        <v>115</v>
      </c>
      <c r="F55" s="128" t="s">
        <v>124</v>
      </c>
      <c r="G55" s="129"/>
    </row>
    <row r="56" spans="1:7" s="128" customFormat="1" ht="5.4" hidden="1">
      <c r="A56" s="128" t="s">
        <v>19</v>
      </c>
      <c r="B56" s="129">
        <v>226</v>
      </c>
      <c r="C56" s="129">
        <v>113</v>
      </c>
      <c r="D56" s="129">
        <v>226</v>
      </c>
      <c r="E56" s="129">
        <v>113</v>
      </c>
      <c r="F56" s="128" t="s">
        <v>124</v>
      </c>
      <c r="G56" s="129"/>
    </row>
    <row r="57" spans="1:7" s="128" customFormat="1" ht="5.4" hidden="1">
      <c r="A57" s="128" t="s">
        <v>128</v>
      </c>
      <c r="B57" s="129">
        <v>564</v>
      </c>
      <c r="C57" s="129">
        <v>282</v>
      </c>
      <c r="D57" s="129">
        <v>564</v>
      </c>
      <c r="E57" s="129">
        <v>282</v>
      </c>
      <c r="F57" s="128" t="s">
        <v>124</v>
      </c>
      <c r="G57" s="129"/>
    </row>
    <row r="58" spans="1:7" s="128" customFormat="1" ht="5.4" hidden="1">
      <c r="A58" s="128" t="s">
        <v>129</v>
      </c>
      <c r="B58" s="129">
        <v>710</v>
      </c>
      <c r="C58" s="129">
        <v>355</v>
      </c>
      <c r="D58" s="129">
        <v>710</v>
      </c>
      <c r="E58" s="129">
        <v>355</v>
      </c>
      <c r="F58" s="128" t="s">
        <v>124</v>
      </c>
      <c r="G58" s="129"/>
    </row>
    <row r="59" spans="1:7" s="128" customFormat="1" ht="5.4" hidden="1">
      <c r="A59" s="128" t="s">
        <v>130</v>
      </c>
      <c r="B59" s="129">
        <v>1133</v>
      </c>
      <c r="C59" s="129">
        <v>567</v>
      </c>
      <c r="D59" s="129">
        <v>1133</v>
      </c>
      <c r="E59" s="129">
        <v>567</v>
      </c>
      <c r="F59" s="128" t="s">
        <v>124</v>
      </c>
      <c r="G59" s="129"/>
    </row>
    <row r="60" spans="1:7" s="128" customFormat="1" ht="5.4" hidden="1">
      <c r="A60" s="128" t="s">
        <v>50</v>
      </c>
      <c r="B60" s="129">
        <f>D60*$AG$5</f>
        <v>0</v>
      </c>
      <c r="C60" s="129">
        <f>E60*$AG$5</f>
        <v>0</v>
      </c>
      <c r="D60" s="129">
        <v>27</v>
      </c>
      <c r="E60" s="129">
        <v>13</v>
      </c>
      <c r="F60" s="128" t="s">
        <v>131</v>
      </c>
      <c r="G60" s="129"/>
    </row>
    <row r="61" spans="1:7" s="128" customFormat="1" ht="5.4" hidden="1">
      <c r="A61" s="128" t="s">
        <v>132</v>
      </c>
      <c r="B61" s="129">
        <f>D61*$AG$5</f>
        <v>0</v>
      </c>
      <c r="C61" s="129">
        <f>E61*$AG$5</f>
        <v>0</v>
      </c>
      <c r="D61" s="129">
        <v>27</v>
      </c>
      <c r="E61" s="129">
        <v>13</v>
      </c>
      <c r="F61" s="128" t="s">
        <v>131</v>
      </c>
      <c r="G61" s="129"/>
    </row>
    <row r="62" spans="1:7" s="128" customFormat="1" ht="5.4" hidden="1">
      <c r="A62" s="128" t="s">
        <v>20</v>
      </c>
      <c r="B62" s="129">
        <v>320</v>
      </c>
      <c r="C62" s="129">
        <v>160</v>
      </c>
      <c r="D62" s="129">
        <v>320</v>
      </c>
      <c r="E62" s="129">
        <v>160</v>
      </c>
      <c r="F62" s="128" t="s">
        <v>124</v>
      </c>
      <c r="G62" s="129"/>
    </row>
    <row r="63" spans="1:7" s="128" customFormat="1" ht="5.4" hidden="1">
      <c r="A63" s="128" t="s">
        <v>21</v>
      </c>
      <c r="B63" s="129">
        <v>339</v>
      </c>
      <c r="C63" s="129">
        <v>169</v>
      </c>
      <c r="D63" s="129">
        <v>339</v>
      </c>
      <c r="E63" s="129">
        <v>169</v>
      </c>
      <c r="F63" s="128" t="s">
        <v>124</v>
      </c>
      <c r="G63" s="129"/>
    </row>
    <row r="64" spans="1:7" s="128" customFormat="1" ht="5.4" hidden="1">
      <c r="A64" s="128" t="s">
        <v>22</v>
      </c>
      <c r="B64" s="129">
        <v>311</v>
      </c>
      <c r="C64" s="129">
        <v>156</v>
      </c>
      <c r="D64" s="129">
        <v>311</v>
      </c>
      <c r="E64" s="129">
        <v>156</v>
      </c>
      <c r="F64" s="128" t="s">
        <v>124</v>
      </c>
      <c r="G64" s="129"/>
    </row>
    <row r="65" spans="1:7" s="128" customFormat="1" ht="5.4" hidden="1">
      <c r="A65" s="128" t="s">
        <v>23</v>
      </c>
      <c r="B65" s="129">
        <v>137</v>
      </c>
      <c r="C65" s="129">
        <v>68</v>
      </c>
      <c r="D65" s="129">
        <v>137</v>
      </c>
      <c r="E65" s="129">
        <v>68</v>
      </c>
      <c r="F65" s="128" t="s">
        <v>124</v>
      </c>
      <c r="G65" s="129"/>
    </row>
    <row r="66" spans="1:7" s="128" customFormat="1" ht="5.4" hidden="1">
      <c r="A66" s="128" t="s">
        <v>24</v>
      </c>
      <c r="B66" s="129">
        <v>508</v>
      </c>
      <c r="C66" s="129">
        <v>254</v>
      </c>
      <c r="D66" s="129">
        <v>508</v>
      </c>
      <c r="E66" s="129">
        <v>254</v>
      </c>
      <c r="F66" s="128" t="s">
        <v>124</v>
      </c>
      <c r="G66" s="129"/>
    </row>
    <row r="67" spans="1:7" s="128" customFormat="1" ht="5.4" hidden="1">
      <c r="A67" s="128" t="s">
        <v>25</v>
      </c>
      <c r="B67" s="129">
        <v>204</v>
      </c>
      <c r="C67" s="129">
        <v>102</v>
      </c>
      <c r="D67" s="129">
        <v>204</v>
      </c>
      <c r="E67" s="129">
        <v>102</v>
      </c>
      <c r="F67" s="128" t="s">
        <v>124</v>
      </c>
      <c r="G67" s="129"/>
    </row>
    <row r="68" spans="1:7" s="128" customFormat="1" ht="5.4" hidden="1">
      <c r="A68" s="128" t="s">
        <v>26</v>
      </c>
      <c r="B68" s="129">
        <v>148</v>
      </c>
      <c r="C68" s="129">
        <v>74</v>
      </c>
      <c r="D68" s="129">
        <v>148</v>
      </c>
      <c r="E68" s="129">
        <v>74</v>
      </c>
      <c r="F68" s="128" t="s">
        <v>124</v>
      </c>
      <c r="G68" s="129"/>
    </row>
    <row r="69" spans="1:7" s="128" customFormat="1" ht="5.4" hidden="1">
      <c r="A69" s="128" t="s">
        <v>27</v>
      </c>
      <c r="B69" s="129"/>
      <c r="C69" s="129">
        <v>282</v>
      </c>
      <c r="D69" s="129"/>
      <c r="E69" s="129">
        <v>282</v>
      </c>
      <c r="F69" s="128" t="s">
        <v>124</v>
      </c>
      <c r="G69" s="129"/>
    </row>
    <row r="70" spans="1:7" s="128" customFormat="1" ht="5.4" hidden="1">
      <c r="A70" s="128" t="s">
        <v>133</v>
      </c>
      <c r="B70" s="129">
        <v>33</v>
      </c>
      <c r="C70" s="129">
        <v>16</v>
      </c>
      <c r="D70" s="129">
        <v>33</v>
      </c>
      <c r="E70" s="129">
        <v>16</v>
      </c>
      <c r="F70" s="128" t="s">
        <v>124</v>
      </c>
      <c r="G70" s="129"/>
    </row>
    <row r="71" spans="1:7" s="128" customFormat="1" ht="5.4" hidden="1">
      <c r="A71" s="128" t="s">
        <v>28</v>
      </c>
      <c r="B71" s="129">
        <v>475</v>
      </c>
      <c r="C71" s="129">
        <v>237</v>
      </c>
      <c r="D71" s="129">
        <v>475</v>
      </c>
      <c r="E71" s="129">
        <v>237</v>
      </c>
      <c r="F71" s="128" t="s">
        <v>124</v>
      </c>
      <c r="G71" s="129"/>
    </row>
    <row r="72" spans="1:7" s="128" customFormat="1" ht="5.4" hidden="1">
      <c r="A72" s="128" t="s">
        <v>29</v>
      </c>
      <c r="B72" s="129">
        <v>638</v>
      </c>
      <c r="C72" s="129">
        <v>319</v>
      </c>
      <c r="D72" s="129">
        <v>638</v>
      </c>
      <c r="E72" s="129">
        <v>319</v>
      </c>
      <c r="F72" s="128" t="s">
        <v>124</v>
      </c>
      <c r="G72" s="129"/>
    </row>
    <row r="73" spans="1:7" s="128" customFormat="1" ht="5.4" hidden="1">
      <c r="A73" s="128" t="s">
        <v>30</v>
      </c>
      <c r="B73" s="129">
        <f>D73*$AG$5</f>
        <v>0</v>
      </c>
      <c r="C73" s="129">
        <f>E73*$AG$5</f>
        <v>0</v>
      </c>
      <c r="D73" s="129">
        <v>38</v>
      </c>
      <c r="E73" s="129">
        <v>19</v>
      </c>
      <c r="F73" s="128" t="s">
        <v>131</v>
      </c>
      <c r="G73" s="129"/>
    </row>
    <row r="74" spans="1:7" s="128" customFormat="1" ht="5.4" hidden="1">
      <c r="A74" s="128" t="s">
        <v>31</v>
      </c>
      <c r="B74" s="129">
        <f>D74*$AG$5</f>
        <v>0</v>
      </c>
      <c r="C74" s="129">
        <f t="shared" ref="C74:C86" si="0">E74*$AG$5</f>
        <v>0</v>
      </c>
      <c r="D74" s="129">
        <v>40</v>
      </c>
      <c r="E74" s="129">
        <v>20</v>
      </c>
      <c r="F74" s="128" t="s">
        <v>131</v>
      </c>
      <c r="G74" s="129"/>
    </row>
    <row r="75" spans="1:7" s="128" customFormat="1" ht="5.4" hidden="1">
      <c r="A75" s="128" t="s">
        <v>32</v>
      </c>
      <c r="B75" s="129">
        <f t="shared" ref="B75:B86" si="1">D75*$AG$5</f>
        <v>0</v>
      </c>
      <c r="C75" s="129">
        <f t="shared" si="0"/>
        <v>0</v>
      </c>
      <c r="D75" s="129">
        <v>38</v>
      </c>
      <c r="E75" s="129">
        <v>19</v>
      </c>
      <c r="F75" s="128" t="s">
        <v>131</v>
      </c>
      <c r="G75" s="129"/>
    </row>
    <row r="76" spans="1:7" s="128" customFormat="1" ht="5.4" hidden="1">
      <c r="A76" s="128" t="s">
        <v>33</v>
      </c>
      <c r="B76" s="129">
        <f t="shared" si="1"/>
        <v>0</v>
      </c>
      <c r="C76" s="129">
        <f t="shared" si="0"/>
        <v>0</v>
      </c>
      <c r="D76" s="129">
        <v>48</v>
      </c>
      <c r="E76" s="129">
        <v>24</v>
      </c>
      <c r="F76" s="128" t="s">
        <v>131</v>
      </c>
      <c r="G76" s="129"/>
    </row>
    <row r="77" spans="1:7" s="128" customFormat="1" ht="5.4" hidden="1">
      <c r="A77" s="128" t="s">
        <v>34</v>
      </c>
      <c r="B77" s="129">
        <f t="shared" si="1"/>
        <v>0</v>
      </c>
      <c r="C77" s="129">
        <f t="shared" si="0"/>
        <v>0</v>
      </c>
      <c r="D77" s="129">
        <v>43</v>
      </c>
      <c r="E77" s="129">
        <v>21</v>
      </c>
      <c r="F77" s="128" t="s">
        <v>131</v>
      </c>
      <c r="G77" s="129"/>
    </row>
    <row r="78" spans="1:7" s="128" customFormat="1" ht="5.4" hidden="1">
      <c r="A78" s="128" t="s">
        <v>35</v>
      </c>
      <c r="B78" s="129">
        <f t="shared" si="1"/>
        <v>0</v>
      </c>
      <c r="C78" s="129">
        <f t="shared" si="0"/>
        <v>0</v>
      </c>
      <c r="D78" s="129">
        <v>36</v>
      </c>
      <c r="E78" s="129">
        <v>18</v>
      </c>
      <c r="F78" s="128" t="s">
        <v>131</v>
      </c>
      <c r="G78" s="129"/>
    </row>
    <row r="79" spans="1:7" s="128" customFormat="1" ht="5.4" hidden="1">
      <c r="A79" s="128" t="s">
        <v>134</v>
      </c>
      <c r="B79" s="129">
        <f t="shared" si="1"/>
        <v>0</v>
      </c>
      <c r="C79" s="129">
        <f t="shared" si="0"/>
        <v>0</v>
      </c>
      <c r="D79" s="129">
        <v>37</v>
      </c>
      <c r="E79" s="129">
        <v>19</v>
      </c>
      <c r="F79" s="128" t="s">
        <v>131</v>
      </c>
      <c r="G79" s="129"/>
    </row>
    <row r="80" spans="1:7" s="128" customFormat="1" ht="5.4" hidden="1">
      <c r="A80" s="128" t="s">
        <v>135</v>
      </c>
      <c r="B80" s="129">
        <f t="shared" si="1"/>
        <v>0</v>
      </c>
      <c r="C80" s="129">
        <f t="shared" si="0"/>
        <v>0</v>
      </c>
      <c r="D80" s="129">
        <v>35</v>
      </c>
      <c r="E80" s="129">
        <v>18</v>
      </c>
      <c r="F80" s="128" t="s">
        <v>131</v>
      </c>
      <c r="G80" s="129"/>
    </row>
    <row r="81" spans="1:7" s="128" customFormat="1" ht="5.4" hidden="1">
      <c r="A81" s="128" t="s">
        <v>136</v>
      </c>
      <c r="B81" s="129">
        <f t="shared" si="1"/>
        <v>0</v>
      </c>
      <c r="C81" s="129">
        <f t="shared" si="0"/>
        <v>0</v>
      </c>
      <c r="D81" s="129">
        <v>37</v>
      </c>
      <c r="E81" s="129">
        <v>19</v>
      </c>
      <c r="F81" s="128" t="s">
        <v>131</v>
      </c>
      <c r="G81" s="129"/>
    </row>
    <row r="82" spans="1:7" s="128" customFormat="1" ht="5.4" hidden="1">
      <c r="A82" s="128" t="s">
        <v>137</v>
      </c>
      <c r="B82" s="129">
        <f t="shared" si="1"/>
        <v>0</v>
      </c>
      <c r="C82" s="129">
        <f t="shared" si="0"/>
        <v>0</v>
      </c>
      <c r="D82" s="129">
        <v>35</v>
      </c>
      <c r="E82" s="129">
        <v>18</v>
      </c>
      <c r="F82" s="128" t="s">
        <v>131</v>
      </c>
      <c r="G82" s="129"/>
    </row>
    <row r="83" spans="1:7" s="128" customFormat="1" ht="5.4" hidden="1">
      <c r="A83" s="128" t="s">
        <v>138</v>
      </c>
      <c r="B83" s="129">
        <f t="shared" si="1"/>
        <v>0</v>
      </c>
      <c r="C83" s="129">
        <f t="shared" si="0"/>
        <v>0</v>
      </c>
      <c r="D83" s="129">
        <v>37</v>
      </c>
      <c r="E83" s="129">
        <v>19</v>
      </c>
      <c r="F83" s="128" t="s">
        <v>131</v>
      </c>
      <c r="G83" s="129"/>
    </row>
    <row r="84" spans="1:7" s="128" customFormat="1" ht="5.4" hidden="1">
      <c r="A84" s="128" t="s">
        <v>139</v>
      </c>
      <c r="B84" s="129">
        <f t="shared" si="1"/>
        <v>0</v>
      </c>
      <c r="C84" s="129">
        <f t="shared" si="0"/>
        <v>0</v>
      </c>
      <c r="D84" s="129">
        <v>35</v>
      </c>
      <c r="E84" s="129">
        <v>18</v>
      </c>
      <c r="F84" s="128" t="s">
        <v>131</v>
      </c>
      <c r="G84" s="129"/>
    </row>
    <row r="85" spans="1:7" s="128" customFormat="1" ht="5.4" hidden="1">
      <c r="A85" s="128" t="s">
        <v>140</v>
      </c>
      <c r="B85" s="129">
        <f t="shared" si="1"/>
        <v>0</v>
      </c>
      <c r="C85" s="129">
        <f t="shared" si="0"/>
        <v>0</v>
      </c>
      <c r="D85" s="129">
        <v>37</v>
      </c>
      <c r="E85" s="129">
        <v>19</v>
      </c>
      <c r="F85" s="128" t="s">
        <v>131</v>
      </c>
      <c r="G85" s="129"/>
    </row>
    <row r="86" spans="1:7" s="128" customFormat="1" ht="5.4" hidden="1">
      <c r="A86" s="128" t="s">
        <v>141</v>
      </c>
      <c r="B86" s="129">
        <f t="shared" si="1"/>
        <v>0</v>
      </c>
      <c r="C86" s="129">
        <f t="shared" si="0"/>
        <v>0</v>
      </c>
      <c r="D86" s="129">
        <v>35</v>
      </c>
      <c r="E86" s="129">
        <v>18</v>
      </c>
      <c r="F86" s="128" t="s">
        <v>131</v>
      </c>
      <c r="G86" s="129"/>
    </row>
    <row r="87" spans="1:7" s="128" customFormat="1" ht="5.4" hidden="1"/>
    <row r="88" spans="1:7" s="128" customFormat="1" ht="5.4" hidden="1">
      <c r="A88" s="128" t="s">
        <v>175</v>
      </c>
      <c r="B88" s="128" t="s">
        <v>142</v>
      </c>
    </row>
    <row r="89" spans="1:7" s="128" customFormat="1" ht="5.4" hidden="1">
      <c r="A89" s="128" t="s">
        <v>176</v>
      </c>
      <c r="B89" s="128">
        <v>0</v>
      </c>
      <c r="C89" s="128" t="b">
        <v>0</v>
      </c>
      <c r="D89" s="128" t="b">
        <v>0</v>
      </c>
      <c r="E89" s="128" t="b">
        <v>0</v>
      </c>
      <c r="F89" s="128">
        <v>0</v>
      </c>
      <c r="G89" s="128">
        <v>0</v>
      </c>
    </row>
    <row r="90" spans="1:7" s="128" customFormat="1" ht="5.4" hidden="1">
      <c r="A90" s="128" t="s">
        <v>177</v>
      </c>
    </row>
    <row r="91" spans="1:7" s="128" customFormat="1" ht="5.4" hidden="1">
      <c r="A91" s="128" t="s">
        <v>178</v>
      </c>
    </row>
    <row r="92" spans="1:7" s="128" customFormat="1" ht="5.4" hidden="1">
      <c r="A92" s="128" t="s">
        <v>179</v>
      </c>
    </row>
    <row r="93" spans="1:7" s="128" customFormat="1" ht="5.4" hidden="1">
      <c r="A93" s="202" t="s">
        <v>180</v>
      </c>
    </row>
    <row r="94" spans="1:7" s="128" customFormat="1" ht="5.4" hidden="1"/>
    <row r="95" spans="1:7" s="128" customFormat="1" ht="5.4" hidden="1"/>
  </sheetData>
  <sheetProtection formatCells="0" formatColumns="0" formatRows="0" insertColumns="0" insertRows="0" autoFilter="0"/>
  <mergeCells count="96">
    <mergeCell ref="AP4:AT4"/>
    <mergeCell ref="L5:AB5"/>
    <mergeCell ref="AC5:AF5"/>
    <mergeCell ref="AG5:AK5"/>
    <mergeCell ref="AL5:AM5"/>
    <mergeCell ref="AP5:AT5"/>
    <mergeCell ref="B6:K7"/>
    <mergeCell ref="Q6:R6"/>
    <mergeCell ref="T6:V6"/>
    <mergeCell ref="AT6:AT7"/>
    <mergeCell ref="L7:AM7"/>
    <mergeCell ref="S8:Y8"/>
    <mergeCell ref="AG8:AM8"/>
    <mergeCell ref="L9:AM9"/>
    <mergeCell ref="A10:H11"/>
    <mergeCell ref="W13:Z13"/>
    <mergeCell ref="AA13:AC13"/>
    <mergeCell ref="AD13:AE13"/>
    <mergeCell ref="AF13:AH13"/>
    <mergeCell ref="AI13:AK13"/>
    <mergeCell ref="AL13:AM13"/>
    <mergeCell ref="A3:A9"/>
    <mergeCell ref="L3:AF3"/>
    <mergeCell ref="AG3:AM3"/>
    <mergeCell ref="L4:AF4"/>
    <mergeCell ref="AG4:AM4"/>
    <mergeCell ref="H14:J14"/>
    <mergeCell ref="K14:AE14"/>
    <mergeCell ref="C15:AM22"/>
    <mergeCell ref="A23:E23"/>
    <mergeCell ref="A24:E24"/>
    <mergeCell ref="F24:J24"/>
    <mergeCell ref="K24:AM24"/>
    <mergeCell ref="A25:E25"/>
    <mergeCell ref="F25:J25"/>
    <mergeCell ref="K25:AM25"/>
    <mergeCell ref="A26:E26"/>
    <mergeCell ref="F26:J26"/>
    <mergeCell ref="K26:AM26"/>
    <mergeCell ref="A27:E27"/>
    <mergeCell ref="F27:J27"/>
    <mergeCell ref="K27:AM27"/>
    <mergeCell ref="A28:E28"/>
    <mergeCell ref="F28:J28"/>
    <mergeCell ref="K28:AM28"/>
    <mergeCell ref="A29:E29"/>
    <mergeCell ref="F29:J29"/>
    <mergeCell ref="K29:AM29"/>
    <mergeCell ref="A30:E30"/>
    <mergeCell ref="F30:J30"/>
    <mergeCell ref="K30:AM30"/>
    <mergeCell ref="A31:E31"/>
    <mergeCell ref="F31:J31"/>
    <mergeCell ref="K31:AM31"/>
    <mergeCell ref="A32:E32"/>
    <mergeCell ref="F32:J32"/>
    <mergeCell ref="K32:AM32"/>
    <mergeCell ref="A33:E33"/>
    <mergeCell ref="F33:J33"/>
    <mergeCell ref="K33:AM33"/>
    <mergeCell ref="A34:E34"/>
    <mergeCell ref="F34:J34"/>
    <mergeCell ref="K34:AM34"/>
    <mergeCell ref="A35:E35"/>
    <mergeCell ref="F35:J35"/>
    <mergeCell ref="K35:AM35"/>
    <mergeCell ref="A36:E36"/>
    <mergeCell ref="F36:J36"/>
    <mergeCell ref="K36:AM36"/>
    <mergeCell ref="A37:E37"/>
    <mergeCell ref="F37:J37"/>
    <mergeCell ref="K37:AM37"/>
    <mergeCell ref="A38:E38"/>
    <mergeCell ref="F38:J38"/>
    <mergeCell ref="K38:AM38"/>
    <mergeCell ref="A39:E39"/>
    <mergeCell ref="F39:J39"/>
    <mergeCell ref="K39:AM39"/>
    <mergeCell ref="A40:E40"/>
    <mergeCell ref="F40:J40"/>
    <mergeCell ref="K40:AM40"/>
    <mergeCell ref="A41:E41"/>
    <mergeCell ref="F41:J41"/>
    <mergeCell ref="K41:AM41"/>
    <mergeCell ref="A42:E42"/>
    <mergeCell ref="F42:J42"/>
    <mergeCell ref="K42:AM42"/>
    <mergeCell ref="A45:E45"/>
    <mergeCell ref="F45:J45"/>
    <mergeCell ref="K45:AM45"/>
    <mergeCell ref="A43:E43"/>
    <mergeCell ref="F43:J43"/>
    <mergeCell ref="K43:AM43"/>
    <mergeCell ref="A44:E44"/>
    <mergeCell ref="F44:J44"/>
    <mergeCell ref="K44:AM44"/>
  </mergeCells>
  <phoneticPr fontId="2"/>
  <dataValidations count="3">
    <dataValidation imeMode="halfAlpha" allowBlank="1" showInputMessage="1" showErrorMessage="1" sqref="AD46:AH46 S46:X46 J46:N46 AM46"/>
    <dataValidation type="list" allowBlank="1" showInputMessage="1" showErrorMessage="1" sqref="H14:J14">
      <formula1>$A$88:$A$93</formula1>
    </dataValidation>
    <dataValidation type="list" allowBlank="1" showInputMessage="1" showErrorMessage="1" sqref="L5:AB5">
      <formula1>$A$52:$A$86</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AM59"/>
  <sheetViews>
    <sheetView view="pageBreakPreview" zoomScale="115" zoomScaleNormal="120" zoomScaleSheetLayoutView="115" workbookViewId="0">
      <selection activeCell="B13" sqref="A11:AM58"/>
    </sheetView>
  </sheetViews>
  <sheetFormatPr defaultColWidth="2.21875" defaultRowHeight="12"/>
  <cols>
    <col min="1" max="1" width="3.33203125" style="87" customWidth="1"/>
    <col min="2" max="16384" width="2.21875" style="87"/>
  </cols>
  <sheetData>
    <row r="1" spans="1:39" ht="13.5" customHeight="1">
      <c r="A1" s="84" t="s">
        <v>152</v>
      </c>
      <c r="B1" s="85"/>
      <c r="C1" s="86"/>
      <c r="D1" s="86"/>
    </row>
    <row r="2" spans="1:39" ht="8.25" customHeight="1">
      <c r="A2" s="84"/>
      <c r="B2" s="85"/>
      <c r="C2" s="86"/>
      <c r="D2" s="86"/>
    </row>
    <row r="3" spans="1:39" ht="18" customHeight="1">
      <c r="A3" s="420" t="s">
        <v>148</v>
      </c>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row>
    <row r="4" spans="1:39" ht="18" customHeight="1">
      <c r="A4" s="227" t="s">
        <v>146</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row>
    <row r="5" spans="1:39" ht="4.2" customHeight="1">
      <c r="A5" s="150"/>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row>
    <row r="6" spans="1:39">
      <c r="B6" s="85"/>
      <c r="C6" s="86"/>
      <c r="D6" s="86"/>
      <c r="AB6" s="88"/>
      <c r="AC6" s="89" t="s">
        <v>91</v>
      </c>
      <c r="AD6" s="250"/>
      <c r="AE6" s="250"/>
      <c r="AF6" s="150" t="s">
        <v>4</v>
      </c>
      <c r="AG6" s="250"/>
      <c r="AH6" s="250"/>
      <c r="AI6" s="150" t="s">
        <v>3</v>
      </c>
      <c r="AJ6" s="250"/>
      <c r="AK6" s="250"/>
      <c r="AL6" s="150" t="s">
        <v>2</v>
      </c>
      <c r="AM6" s="150"/>
    </row>
    <row r="7" spans="1:39" ht="18" customHeight="1">
      <c r="A7" s="285" t="s">
        <v>149</v>
      </c>
      <c r="B7" s="285"/>
      <c r="C7" s="285"/>
      <c r="D7" s="285"/>
      <c r="E7" s="285"/>
      <c r="F7" s="285"/>
      <c r="G7" s="285"/>
      <c r="I7" s="87" t="s">
        <v>1</v>
      </c>
    </row>
    <row r="8" spans="1:39" ht="8.25" customHeight="1">
      <c r="B8" s="85"/>
      <c r="C8" s="86"/>
      <c r="D8" s="86"/>
    </row>
    <row r="9" spans="1:39">
      <c r="A9" s="87" t="s">
        <v>15</v>
      </c>
      <c r="B9" s="85"/>
      <c r="C9" s="86"/>
      <c r="D9" s="86"/>
    </row>
    <row r="10" spans="1:39" ht="4.2" customHeight="1">
      <c r="B10" s="85"/>
      <c r="C10" s="86"/>
      <c r="D10" s="86"/>
    </row>
    <row r="11" spans="1:39" ht="13.5" customHeight="1">
      <c r="A11" s="224" t="s">
        <v>63</v>
      </c>
      <c r="B11" s="90" t="s">
        <v>0</v>
      </c>
      <c r="C11" s="91"/>
      <c r="D11" s="91"/>
      <c r="E11" s="92"/>
      <c r="F11" s="92"/>
      <c r="G11" s="92"/>
      <c r="H11" s="92"/>
      <c r="I11" s="92"/>
      <c r="J11" s="92"/>
      <c r="K11" s="93"/>
      <c r="L11" s="238"/>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40"/>
    </row>
    <row r="12" spans="1:39" ht="21" customHeight="1">
      <c r="A12" s="225"/>
      <c r="B12" s="94" t="s">
        <v>6</v>
      </c>
      <c r="C12" s="95"/>
      <c r="D12" s="95"/>
      <c r="E12" s="96"/>
      <c r="F12" s="96"/>
      <c r="G12" s="96"/>
      <c r="H12" s="96"/>
      <c r="I12" s="96"/>
      <c r="J12" s="96"/>
      <c r="K12" s="97"/>
      <c r="L12" s="235"/>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7"/>
    </row>
    <row r="13" spans="1:39">
      <c r="A13" s="225"/>
      <c r="B13" s="241" t="s">
        <v>64</v>
      </c>
      <c r="C13" s="242"/>
      <c r="D13" s="242"/>
      <c r="E13" s="242"/>
      <c r="F13" s="242"/>
      <c r="G13" s="242"/>
      <c r="H13" s="242"/>
      <c r="I13" s="242"/>
      <c r="J13" s="242"/>
      <c r="K13" s="243"/>
      <c r="L13" s="98" t="s">
        <v>7</v>
      </c>
      <c r="M13" s="98"/>
      <c r="N13" s="98"/>
      <c r="O13" s="98"/>
      <c r="P13" s="98"/>
      <c r="Q13" s="228"/>
      <c r="R13" s="228"/>
      <c r="S13" s="98" t="s">
        <v>8</v>
      </c>
      <c r="T13" s="228"/>
      <c r="U13" s="228"/>
      <c r="V13" s="228"/>
      <c r="W13" s="98" t="s">
        <v>9</v>
      </c>
      <c r="X13" s="98"/>
      <c r="Y13" s="98"/>
      <c r="Z13" s="98"/>
      <c r="AA13" s="98"/>
      <c r="AB13" s="98"/>
      <c r="AC13" s="98"/>
      <c r="AD13" s="98"/>
      <c r="AE13" s="98"/>
      <c r="AF13" s="98"/>
      <c r="AG13" s="98"/>
      <c r="AH13" s="98"/>
      <c r="AI13" s="98"/>
      <c r="AJ13" s="98"/>
      <c r="AK13" s="98"/>
      <c r="AL13" s="98"/>
      <c r="AM13" s="99"/>
    </row>
    <row r="14" spans="1:39" ht="13.5" customHeight="1">
      <c r="A14" s="225"/>
      <c r="B14" s="244"/>
      <c r="C14" s="245"/>
      <c r="D14" s="245"/>
      <c r="E14" s="245"/>
      <c r="F14" s="245"/>
      <c r="G14" s="245"/>
      <c r="H14" s="245"/>
      <c r="I14" s="245"/>
      <c r="J14" s="245"/>
      <c r="K14" s="246"/>
      <c r="L14" s="229"/>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0"/>
      <c r="AM14" s="231"/>
    </row>
    <row r="15" spans="1:39" ht="13.5" customHeight="1">
      <c r="A15" s="225"/>
      <c r="B15" s="247"/>
      <c r="C15" s="248"/>
      <c r="D15" s="248"/>
      <c r="E15" s="248"/>
      <c r="F15" s="248"/>
      <c r="G15" s="248"/>
      <c r="H15" s="248"/>
      <c r="I15" s="248"/>
      <c r="J15" s="248"/>
      <c r="K15" s="249"/>
      <c r="L15" s="232"/>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4"/>
    </row>
    <row r="16" spans="1:39" ht="18" customHeight="1">
      <c r="A16" s="225"/>
      <c r="B16" s="100" t="s">
        <v>10</v>
      </c>
      <c r="C16" s="157"/>
      <c r="D16" s="157"/>
      <c r="E16" s="101"/>
      <c r="F16" s="101"/>
      <c r="G16" s="101"/>
      <c r="H16" s="101"/>
      <c r="I16" s="101"/>
      <c r="J16" s="101"/>
      <c r="K16" s="101"/>
      <c r="L16" s="100" t="s">
        <v>11</v>
      </c>
      <c r="M16" s="101"/>
      <c r="N16" s="101"/>
      <c r="O16" s="101"/>
      <c r="P16" s="101"/>
      <c r="Q16" s="101"/>
      <c r="R16" s="102"/>
      <c r="S16" s="221"/>
      <c r="T16" s="222"/>
      <c r="U16" s="222"/>
      <c r="V16" s="222"/>
      <c r="W16" s="222"/>
      <c r="X16" s="222"/>
      <c r="Y16" s="223"/>
      <c r="Z16" s="100" t="s">
        <v>65</v>
      </c>
      <c r="AA16" s="101"/>
      <c r="AB16" s="101"/>
      <c r="AC16" s="101"/>
      <c r="AD16" s="101"/>
      <c r="AE16" s="101"/>
      <c r="AF16" s="102"/>
      <c r="AG16" s="221"/>
      <c r="AH16" s="222"/>
      <c r="AI16" s="222"/>
      <c r="AJ16" s="222"/>
      <c r="AK16" s="222"/>
      <c r="AL16" s="222"/>
      <c r="AM16" s="223"/>
    </row>
    <row r="17" spans="1:39" ht="18" customHeight="1">
      <c r="A17" s="225"/>
      <c r="B17" s="100" t="s">
        <v>12</v>
      </c>
      <c r="C17" s="157"/>
      <c r="D17" s="157"/>
      <c r="E17" s="101"/>
      <c r="F17" s="101"/>
      <c r="G17" s="101"/>
      <c r="H17" s="101"/>
      <c r="I17" s="101"/>
      <c r="J17" s="101"/>
      <c r="K17" s="101"/>
      <c r="L17" s="100" t="s">
        <v>13</v>
      </c>
      <c r="M17" s="101"/>
      <c r="N17" s="101"/>
      <c r="O17" s="101"/>
      <c r="P17" s="101"/>
      <c r="Q17" s="101"/>
      <c r="R17" s="102"/>
      <c r="S17" s="221"/>
      <c r="T17" s="222"/>
      <c r="U17" s="222"/>
      <c r="V17" s="222"/>
      <c r="W17" s="222"/>
      <c r="X17" s="222"/>
      <c r="Y17" s="223"/>
      <c r="Z17" s="100" t="s">
        <v>14</v>
      </c>
      <c r="AA17" s="101"/>
      <c r="AB17" s="101"/>
      <c r="AC17" s="101"/>
      <c r="AD17" s="101"/>
      <c r="AE17" s="101"/>
      <c r="AF17" s="102"/>
      <c r="AG17" s="221"/>
      <c r="AH17" s="222"/>
      <c r="AI17" s="222"/>
      <c r="AJ17" s="222"/>
      <c r="AK17" s="222"/>
      <c r="AL17" s="222"/>
      <c r="AM17" s="223"/>
    </row>
    <row r="18" spans="1:39" ht="18.75" customHeight="1">
      <c r="A18" s="226"/>
      <c r="B18" s="100" t="s">
        <v>16</v>
      </c>
      <c r="C18" s="157"/>
      <c r="D18" s="157"/>
      <c r="E18" s="101"/>
      <c r="F18" s="101"/>
      <c r="G18" s="101"/>
      <c r="H18" s="101"/>
      <c r="I18" s="101"/>
      <c r="J18" s="101"/>
      <c r="K18" s="101"/>
      <c r="L18" s="100" t="s">
        <v>13</v>
      </c>
      <c r="M18" s="101"/>
      <c r="N18" s="101"/>
      <c r="O18" s="101"/>
      <c r="P18" s="101"/>
      <c r="Q18" s="101"/>
      <c r="R18" s="102"/>
      <c r="S18" s="221"/>
      <c r="T18" s="222"/>
      <c r="U18" s="222"/>
      <c r="V18" s="222"/>
      <c r="W18" s="222"/>
      <c r="X18" s="222"/>
      <c r="Y18" s="223"/>
      <c r="Z18" s="100" t="s">
        <v>14</v>
      </c>
      <c r="AA18" s="101"/>
      <c r="AB18" s="101"/>
      <c r="AC18" s="101"/>
      <c r="AD18" s="101"/>
      <c r="AE18" s="101"/>
      <c r="AF18" s="102"/>
      <c r="AG18" s="221"/>
      <c r="AH18" s="222"/>
      <c r="AI18" s="222"/>
      <c r="AJ18" s="222"/>
      <c r="AK18" s="222"/>
      <c r="AL18" s="222"/>
      <c r="AM18" s="223"/>
    </row>
    <row r="19" spans="1:39">
      <c r="A19" s="100" t="s">
        <v>49</v>
      </c>
      <c r="B19" s="101"/>
      <c r="C19" s="101"/>
      <c r="D19" s="101"/>
      <c r="E19" s="101"/>
      <c r="F19" s="101"/>
      <c r="G19" s="103"/>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2"/>
    </row>
    <row r="20" spans="1:39" ht="22.5" customHeight="1">
      <c r="A20" s="276" t="s">
        <v>156</v>
      </c>
      <c r="B20" s="277"/>
      <c r="C20" s="277"/>
      <c r="D20" s="277"/>
      <c r="E20" s="277"/>
      <c r="F20" s="277"/>
      <c r="G20" s="277"/>
      <c r="H20" s="277"/>
      <c r="I20" s="277"/>
      <c r="J20" s="277"/>
      <c r="K20" s="277"/>
      <c r="L20" s="277"/>
      <c r="M20" s="277"/>
      <c r="N20" s="277"/>
      <c r="O20" s="277"/>
      <c r="P20" s="277"/>
      <c r="Q20" s="277"/>
      <c r="R20" s="277"/>
      <c r="S20" s="278"/>
      <c r="T20" s="300" t="s">
        <v>100</v>
      </c>
      <c r="U20" s="301"/>
      <c r="V20" s="301"/>
      <c r="W20" s="301"/>
      <c r="X20" s="301"/>
      <c r="Y20" s="301"/>
      <c r="Z20" s="301"/>
      <c r="AA20" s="301"/>
      <c r="AB20" s="301"/>
      <c r="AC20" s="301"/>
      <c r="AD20" s="301"/>
      <c r="AE20" s="301"/>
      <c r="AF20" s="301"/>
      <c r="AG20" s="301"/>
      <c r="AH20" s="301"/>
      <c r="AI20" s="301"/>
      <c r="AJ20" s="301"/>
      <c r="AK20" s="301"/>
      <c r="AL20" s="301"/>
      <c r="AM20" s="302"/>
    </row>
    <row r="21" spans="1:39" ht="22.5" customHeight="1">
      <c r="A21" s="279"/>
      <c r="B21" s="280"/>
      <c r="C21" s="280"/>
      <c r="D21" s="280"/>
      <c r="E21" s="280"/>
      <c r="F21" s="280"/>
      <c r="G21" s="280"/>
      <c r="H21" s="280"/>
      <c r="I21" s="280"/>
      <c r="J21" s="280"/>
      <c r="K21" s="280"/>
      <c r="L21" s="280"/>
      <c r="M21" s="280"/>
      <c r="N21" s="280"/>
      <c r="O21" s="280"/>
      <c r="P21" s="280"/>
      <c r="Q21" s="280"/>
      <c r="R21" s="280"/>
      <c r="S21" s="281"/>
      <c r="T21" s="207" t="s">
        <v>70</v>
      </c>
      <c r="U21" s="208"/>
      <c r="V21" s="208"/>
      <c r="W21" s="208"/>
      <c r="X21" s="211" t="s">
        <v>17</v>
      </c>
      <c r="Y21" s="212"/>
      <c r="Z21" s="212"/>
      <c r="AA21" s="212"/>
      <c r="AB21" s="212"/>
      <c r="AC21" s="213"/>
      <c r="AD21" s="311"/>
      <c r="AE21" s="312"/>
      <c r="AF21" s="312"/>
      <c r="AG21" s="312"/>
      <c r="AH21" s="312"/>
      <c r="AI21" s="312"/>
      <c r="AJ21" s="312"/>
      <c r="AK21" s="312"/>
      <c r="AL21" s="312"/>
      <c r="AM21" s="313"/>
    </row>
    <row r="22" spans="1:39" ht="12.75" customHeight="1">
      <c r="A22" s="282"/>
      <c r="B22" s="283"/>
      <c r="C22" s="283"/>
      <c r="D22" s="283"/>
      <c r="E22" s="283"/>
      <c r="F22" s="283"/>
      <c r="G22" s="283"/>
      <c r="H22" s="283"/>
      <c r="I22" s="283"/>
      <c r="J22" s="283"/>
      <c r="K22" s="283"/>
      <c r="L22" s="283"/>
      <c r="M22" s="283"/>
      <c r="N22" s="283"/>
      <c r="O22" s="283"/>
      <c r="P22" s="283"/>
      <c r="Q22" s="283"/>
      <c r="R22" s="283"/>
      <c r="S22" s="284"/>
      <c r="T22" s="209"/>
      <c r="U22" s="210"/>
      <c r="V22" s="210"/>
      <c r="W22" s="210"/>
      <c r="X22" s="214"/>
      <c r="Y22" s="215"/>
      <c r="Z22" s="215"/>
      <c r="AA22" s="215"/>
      <c r="AB22" s="215"/>
      <c r="AC22" s="216"/>
      <c r="AD22" s="314"/>
      <c r="AE22" s="315"/>
      <c r="AF22" s="315"/>
      <c r="AG22" s="315"/>
      <c r="AH22" s="315"/>
      <c r="AI22" s="315"/>
      <c r="AJ22" s="315"/>
      <c r="AK22" s="315"/>
      <c r="AL22" s="315"/>
      <c r="AM22" s="316"/>
    </row>
    <row r="23" spans="1:39" ht="12.75" customHeight="1">
      <c r="A23" s="225" t="s">
        <v>118</v>
      </c>
      <c r="B23" s="90" t="s">
        <v>51</v>
      </c>
      <c r="C23" s="92"/>
      <c r="D23" s="92"/>
      <c r="E23" s="92"/>
      <c r="F23" s="92"/>
      <c r="G23" s="92"/>
      <c r="H23" s="92"/>
      <c r="I23" s="92"/>
      <c r="J23" s="92"/>
      <c r="K23" s="92"/>
      <c r="L23" s="92"/>
      <c r="M23" s="92"/>
      <c r="N23" s="92"/>
      <c r="O23" s="92"/>
      <c r="P23" s="92"/>
      <c r="Q23" s="92"/>
      <c r="R23" s="92"/>
      <c r="S23" s="93"/>
      <c r="T23" s="257">
        <f ca="1">COUNTIFS('（様式１－５）申請額一覧'!$E$6:$E$20,B23,'（様式１－５）申請額一覧'!$H$6:$H$20,"&gt;0")</f>
        <v>0</v>
      </c>
      <c r="U23" s="258"/>
      <c r="V23" s="259" t="s">
        <v>18</v>
      </c>
      <c r="W23" s="260"/>
      <c r="X23" s="253">
        <f ca="1">SUMIF('（様式１－５）申請額一覧'!$E$6:$E$20,B23,'（様式１－５）申請額一覧'!$H$6:$H$20)</f>
        <v>0</v>
      </c>
      <c r="Y23" s="254"/>
      <c r="Z23" s="254"/>
      <c r="AA23" s="254"/>
      <c r="AB23" s="104" t="s">
        <v>83</v>
      </c>
      <c r="AC23" s="105"/>
      <c r="AD23" s="314"/>
      <c r="AE23" s="315"/>
      <c r="AF23" s="315"/>
      <c r="AG23" s="315"/>
      <c r="AH23" s="315"/>
      <c r="AI23" s="315"/>
      <c r="AJ23" s="315"/>
      <c r="AK23" s="315"/>
      <c r="AL23" s="315"/>
      <c r="AM23" s="316"/>
    </row>
    <row r="24" spans="1:39" ht="12.75" customHeight="1">
      <c r="A24" s="225"/>
      <c r="B24" s="106" t="s">
        <v>52</v>
      </c>
      <c r="C24" s="107"/>
      <c r="D24" s="107"/>
      <c r="E24" s="107"/>
      <c r="F24" s="107"/>
      <c r="G24" s="107"/>
      <c r="H24" s="107"/>
      <c r="I24" s="107"/>
      <c r="J24" s="107"/>
      <c r="K24" s="107"/>
      <c r="L24" s="107"/>
      <c r="M24" s="107"/>
      <c r="N24" s="107"/>
      <c r="O24" s="107"/>
      <c r="P24" s="107"/>
      <c r="Q24" s="107"/>
      <c r="R24" s="107"/>
      <c r="S24" s="108"/>
      <c r="T24" s="251">
        <f ca="1">COUNTIFS('（様式１－５）申請額一覧'!$E$6:$E$20,B24,'（様式１－５）申請額一覧'!$H$6:$H$20,"&gt;0")</f>
        <v>0</v>
      </c>
      <c r="U24" s="252"/>
      <c r="V24" s="263" t="s">
        <v>18</v>
      </c>
      <c r="W24" s="264"/>
      <c r="X24" s="255">
        <f ca="1">SUMIF('（様式１－５）申請額一覧'!$E$6:$E$20,B24,'（様式１－５）申請額一覧'!$H$6:$H$20)</f>
        <v>0</v>
      </c>
      <c r="Y24" s="256"/>
      <c r="Z24" s="256"/>
      <c r="AA24" s="256"/>
      <c r="AB24" s="109" t="s">
        <v>83</v>
      </c>
      <c r="AC24" s="110"/>
      <c r="AD24" s="314"/>
      <c r="AE24" s="315"/>
      <c r="AF24" s="315"/>
      <c r="AG24" s="315"/>
      <c r="AH24" s="315"/>
      <c r="AI24" s="315"/>
      <c r="AJ24" s="315"/>
      <c r="AK24" s="315"/>
      <c r="AL24" s="315"/>
      <c r="AM24" s="316"/>
    </row>
    <row r="25" spans="1:39" ht="12.75" customHeight="1">
      <c r="A25" s="225"/>
      <c r="B25" s="106" t="s">
        <v>53</v>
      </c>
      <c r="C25" s="107"/>
      <c r="D25" s="107"/>
      <c r="E25" s="107"/>
      <c r="F25" s="107"/>
      <c r="G25" s="107"/>
      <c r="H25" s="107"/>
      <c r="I25" s="107"/>
      <c r="J25" s="107"/>
      <c r="K25" s="107"/>
      <c r="L25" s="107"/>
      <c r="M25" s="107"/>
      <c r="N25" s="107"/>
      <c r="O25" s="107"/>
      <c r="P25" s="107"/>
      <c r="Q25" s="107"/>
      <c r="R25" s="107"/>
      <c r="S25" s="108"/>
      <c r="T25" s="251">
        <f ca="1">COUNTIFS('（様式１－５）申請額一覧'!$E$6:$E$20,B25,'（様式１－５）申請額一覧'!$H$6:$H$20,"&gt;0")</f>
        <v>0</v>
      </c>
      <c r="U25" s="252"/>
      <c r="V25" s="263" t="s">
        <v>18</v>
      </c>
      <c r="W25" s="264"/>
      <c r="X25" s="219">
        <f ca="1">SUMIF('（様式１－５）申請額一覧'!$E$6:$E$20,B25,'（様式１－５）申請額一覧'!$H$6:$H$20)</f>
        <v>0</v>
      </c>
      <c r="Y25" s="220"/>
      <c r="Z25" s="220"/>
      <c r="AA25" s="220"/>
      <c r="AB25" s="109" t="s">
        <v>83</v>
      </c>
      <c r="AC25" s="110"/>
      <c r="AD25" s="314"/>
      <c r="AE25" s="315"/>
      <c r="AF25" s="315"/>
      <c r="AG25" s="315"/>
      <c r="AH25" s="315"/>
      <c r="AI25" s="315"/>
      <c r="AJ25" s="315"/>
      <c r="AK25" s="315"/>
      <c r="AL25" s="315"/>
      <c r="AM25" s="316"/>
    </row>
    <row r="26" spans="1:39" ht="12.75" customHeight="1">
      <c r="A26" s="225"/>
      <c r="B26" s="111" t="s">
        <v>69</v>
      </c>
      <c r="C26" s="107"/>
      <c r="D26" s="107"/>
      <c r="E26" s="107"/>
      <c r="F26" s="107"/>
      <c r="G26" s="107"/>
      <c r="H26" s="107"/>
      <c r="I26" s="107"/>
      <c r="J26" s="107"/>
      <c r="K26" s="107"/>
      <c r="L26" s="107"/>
      <c r="M26" s="107"/>
      <c r="N26" s="107"/>
      <c r="O26" s="107"/>
      <c r="P26" s="107"/>
      <c r="Q26" s="107"/>
      <c r="R26" s="107"/>
      <c r="S26" s="107"/>
      <c r="T26" s="251">
        <f ca="1">COUNTIFS('（様式１－５）申請額一覧'!$E$6:$E$20,B26,'（様式１－５）申請額一覧'!$H$6:$H$20,"&gt;0")</f>
        <v>0</v>
      </c>
      <c r="U26" s="252"/>
      <c r="V26" s="263" t="s">
        <v>18</v>
      </c>
      <c r="W26" s="264"/>
      <c r="X26" s="219">
        <f ca="1">SUMIF('（様式１－５）申請額一覧'!$E$6:$E$20,B26,'（様式１－５）申請額一覧'!$H$6:$H$20)</f>
        <v>0</v>
      </c>
      <c r="Y26" s="220"/>
      <c r="Z26" s="220"/>
      <c r="AA26" s="220"/>
      <c r="AB26" s="112" t="s">
        <v>83</v>
      </c>
      <c r="AC26" s="110"/>
      <c r="AD26" s="314"/>
      <c r="AE26" s="315"/>
      <c r="AF26" s="315"/>
      <c r="AG26" s="315"/>
      <c r="AH26" s="315"/>
      <c r="AI26" s="315"/>
      <c r="AJ26" s="315"/>
      <c r="AK26" s="315"/>
      <c r="AL26" s="315"/>
      <c r="AM26" s="316"/>
    </row>
    <row r="27" spans="1:39" ht="12.75" customHeight="1">
      <c r="A27" s="225"/>
      <c r="B27" s="106" t="s">
        <v>19</v>
      </c>
      <c r="C27" s="107"/>
      <c r="D27" s="107"/>
      <c r="E27" s="107"/>
      <c r="F27" s="107"/>
      <c r="G27" s="107"/>
      <c r="H27" s="107"/>
      <c r="I27" s="107"/>
      <c r="J27" s="107"/>
      <c r="K27" s="107"/>
      <c r="L27" s="107"/>
      <c r="M27" s="107"/>
      <c r="N27" s="107"/>
      <c r="O27" s="107"/>
      <c r="P27" s="107"/>
      <c r="Q27" s="107"/>
      <c r="R27" s="107"/>
      <c r="S27" s="107"/>
      <c r="T27" s="251">
        <f ca="1">COUNTIFS('（様式１－５）申請額一覧'!$E$6:$E$20,B27,'（様式１－５）申請額一覧'!$H$6:$H$20,"&gt;0")</f>
        <v>0</v>
      </c>
      <c r="U27" s="252"/>
      <c r="V27" s="263" t="s">
        <v>18</v>
      </c>
      <c r="W27" s="264"/>
      <c r="X27" s="219">
        <f ca="1">SUMIF('（様式１－５）申請額一覧'!$E$6:$E$20,B27,'（様式１－５）申請額一覧'!$H$6:$H$20)</f>
        <v>0</v>
      </c>
      <c r="Y27" s="220"/>
      <c r="Z27" s="220"/>
      <c r="AA27" s="220"/>
      <c r="AB27" s="112" t="s">
        <v>83</v>
      </c>
      <c r="AC27" s="110"/>
      <c r="AD27" s="314"/>
      <c r="AE27" s="315"/>
      <c r="AF27" s="315"/>
      <c r="AG27" s="315"/>
      <c r="AH27" s="315"/>
      <c r="AI27" s="315"/>
      <c r="AJ27" s="315"/>
      <c r="AK27" s="315"/>
      <c r="AL27" s="315"/>
      <c r="AM27" s="316"/>
    </row>
    <row r="28" spans="1:39" ht="12.75" customHeight="1">
      <c r="A28" s="225"/>
      <c r="B28" s="106" t="s">
        <v>115</v>
      </c>
      <c r="C28" s="107"/>
      <c r="D28" s="107"/>
      <c r="E28" s="107"/>
      <c r="F28" s="107"/>
      <c r="G28" s="107"/>
      <c r="H28" s="107"/>
      <c r="I28" s="107"/>
      <c r="J28" s="107"/>
      <c r="K28" s="107"/>
      <c r="L28" s="107"/>
      <c r="M28" s="107"/>
      <c r="N28" s="107"/>
      <c r="O28" s="107"/>
      <c r="P28" s="107"/>
      <c r="Q28" s="107"/>
      <c r="R28" s="107"/>
      <c r="S28" s="107"/>
      <c r="T28" s="251">
        <f ca="1">COUNTIFS('（様式１－５）申請額一覧'!$E$6:$E$20,B28,'（様式１－５）申請額一覧'!$H$6:$H$20,"&gt;0")</f>
        <v>0</v>
      </c>
      <c r="U28" s="252"/>
      <c r="V28" s="263" t="s">
        <v>18</v>
      </c>
      <c r="W28" s="264"/>
      <c r="X28" s="219">
        <f ca="1">SUMIF('（様式１－５）申請額一覧'!$E$6:$E$20,B28,'（様式１－５）申請額一覧'!$H$6:$H$20)</f>
        <v>0</v>
      </c>
      <c r="Y28" s="220"/>
      <c r="Z28" s="220"/>
      <c r="AA28" s="220"/>
      <c r="AB28" s="109" t="s">
        <v>83</v>
      </c>
      <c r="AC28" s="110"/>
      <c r="AD28" s="314"/>
      <c r="AE28" s="315"/>
      <c r="AF28" s="315"/>
      <c r="AG28" s="315"/>
      <c r="AH28" s="315"/>
      <c r="AI28" s="315"/>
      <c r="AJ28" s="315"/>
      <c r="AK28" s="315"/>
      <c r="AL28" s="315"/>
      <c r="AM28" s="316"/>
    </row>
    <row r="29" spans="1:39" ht="12.75" customHeight="1">
      <c r="A29" s="225"/>
      <c r="B29" s="106" t="s">
        <v>116</v>
      </c>
      <c r="C29" s="107"/>
      <c r="D29" s="107"/>
      <c r="E29" s="107"/>
      <c r="F29" s="107"/>
      <c r="G29" s="107"/>
      <c r="H29" s="107"/>
      <c r="I29" s="107"/>
      <c r="J29" s="107"/>
      <c r="K29" s="107"/>
      <c r="L29" s="107"/>
      <c r="M29" s="107"/>
      <c r="N29" s="107"/>
      <c r="O29" s="107"/>
      <c r="P29" s="107"/>
      <c r="Q29" s="107"/>
      <c r="R29" s="107"/>
      <c r="S29" s="107"/>
      <c r="T29" s="251">
        <f ca="1">COUNTIFS('（様式１－５）申請額一覧'!$E$6:$E$20,B29,'（様式１－５）申請額一覧'!$H$6:$H$20,"&gt;0")</f>
        <v>0</v>
      </c>
      <c r="U29" s="252"/>
      <c r="V29" s="263" t="s">
        <v>18</v>
      </c>
      <c r="W29" s="264"/>
      <c r="X29" s="219">
        <f ca="1">SUMIF('（様式１－５）申請額一覧'!$E$6:$E$20,B29,'（様式１－５）申請額一覧'!$H$6:$H$20)</f>
        <v>0</v>
      </c>
      <c r="Y29" s="220"/>
      <c r="Z29" s="220"/>
      <c r="AA29" s="220"/>
      <c r="AB29" s="109" t="s">
        <v>83</v>
      </c>
      <c r="AC29" s="110"/>
      <c r="AD29" s="314"/>
      <c r="AE29" s="315"/>
      <c r="AF29" s="315"/>
      <c r="AG29" s="315"/>
      <c r="AH29" s="315"/>
      <c r="AI29" s="315"/>
      <c r="AJ29" s="315"/>
      <c r="AK29" s="315"/>
      <c r="AL29" s="315"/>
      <c r="AM29" s="316"/>
    </row>
    <row r="30" spans="1:39" ht="12.75" customHeight="1">
      <c r="A30" s="226"/>
      <c r="B30" s="113" t="s">
        <v>117</v>
      </c>
      <c r="C30" s="114"/>
      <c r="D30" s="114"/>
      <c r="E30" s="114"/>
      <c r="F30" s="114"/>
      <c r="G30" s="114"/>
      <c r="H30" s="114"/>
      <c r="I30" s="114"/>
      <c r="J30" s="114"/>
      <c r="K30" s="114"/>
      <c r="L30" s="114"/>
      <c r="M30" s="114"/>
      <c r="N30" s="114"/>
      <c r="O30" s="114"/>
      <c r="P30" s="114"/>
      <c r="Q30" s="114"/>
      <c r="R30" s="114"/>
      <c r="S30" s="114"/>
      <c r="T30" s="261">
        <f ca="1">COUNTIFS('（様式１－５）申請額一覧'!$E$6:$E$20,B30,'（様式１－５）申請額一覧'!$H$6:$H$20,"&gt;0")</f>
        <v>0</v>
      </c>
      <c r="U30" s="262"/>
      <c r="V30" s="265" t="s">
        <v>18</v>
      </c>
      <c r="W30" s="266"/>
      <c r="X30" s="267">
        <f ca="1">SUMIF('（様式１－５）申請額一覧'!$E$6:$E$20,B30,'（様式１－５）申請額一覧'!$H$6:$H$20)</f>
        <v>0</v>
      </c>
      <c r="Y30" s="268"/>
      <c r="Z30" s="268"/>
      <c r="AA30" s="268"/>
      <c r="AB30" s="115" t="s">
        <v>83</v>
      </c>
      <c r="AC30" s="116"/>
      <c r="AD30" s="314"/>
      <c r="AE30" s="315"/>
      <c r="AF30" s="315"/>
      <c r="AG30" s="315"/>
      <c r="AH30" s="315"/>
      <c r="AI30" s="315"/>
      <c r="AJ30" s="315"/>
      <c r="AK30" s="315"/>
      <c r="AL30" s="315"/>
      <c r="AM30" s="316"/>
    </row>
    <row r="31" spans="1:39" ht="12.75" customHeight="1">
      <c r="A31" s="298" t="s">
        <v>66</v>
      </c>
      <c r="B31" s="90" t="s">
        <v>39</v>
      </c>
      <c r="C31" s="92"/>
      <c r="D31" s="92"/>
      <c r="E31" s="92"/>
      <c r="F31" s="92"/>
      <c r="G31" s="92"/>
      <c r="H31" s="92"/>
      <c r="I31" s="92"/>
      <c r="J31" s="92"/>
      <c r="K31" s="92"/>
      <c r="L31" s="92"/>
      <c r="M31" s="92"/>
      <c r="N31" s="92"/>
      <c r="O31" s="92"/>
      <c r="P31" s="92"/>
      <c r="Q31" s="92"/>
      <c r="R31" s="92"/>
      <c r="S31" s="92"/>
      <c r="T31" s="257">
        <f ca="1">COUNTIFS('（様式１－５）申請額一覧'!$E$6:$E$20,B31,'（様式１－５）申請額一覧'!$H$6:$H$20,"&gt;0")</f>
        <v>0</v>
      </c>
      <c r="U31" s="258"/>
      <c r="V31" s="259" t="s">
        <v>18</v>
      </c>
      <c r="W31" s="260"/>
      <c r="X31" s="253">
        <f ca="1">SUMIF('（様式１－５）申請額一覧'!$E$6:$E$20,B31,'（様式１－５）申請額一覧'!$H$6:$H$20)</f>
        <v>0</v>
      </c>
      <c r="Y31" s="254"/>
      <c r="Z31" s="254"/>
      <c r="AA31" s="254"/>
      <c r="AB31" s="117" t="s">
        <v>83</v>
      </c>
      <c r="AC31" s="105"/>
      <c r="AD31" s="314"/>
      <c r="AE31" s="315"/>
      <c r="AF31" s="315"/>
      <c r="AG31" s="315"/>
      <c r="AH31" s="315"/>
      <c r="AI31" s="315"/>
      <c r="AJ31" s="315"/>
      <c r="AK31" s="315"/>
      <c r="AL31" s="315"/>
      <c r="AM31" s="316"/>
    </row>
    <row r="32" spans="1:39" ht="12.75" customHeight="1">
      <c r="A32" s="299"/>
      <c r="B32" s="96" t="s">
        <v>38</v>
      </c>
      <c r="C32" s="96"/>
      <c r="D32" s="96"/>
      <c r="E32" s="96"/>
      <c r="F32" s="96"/>
      <c r="G32" s="96"/>
      <c r="H32" s="96"/>
      <c r="I32" s="96"/>
      <c r="J32" s="96"/>
      <c r="K32" s="96"/>
      <c r="L32" s="96"/>
      <c r="M32" s="96"/>
      <c r="N32" s="96"/>
      <c r="O32" s="96"/>
      <c r="P32" s="96"/>
      <c r="Q32" s="96"/>
      <c r="R32" s="96"/>
      <c r="S32" s="96"/>
      <c r="T32" s="244">
        <f ca="1">COUNTIFS('（様式１－５）申請額一覧'!$E$6:$E$20,B32,'（様式１－５）申請額一覧'!$H$6:$H$20,"&gt;0")</f>
        <v>0</v>
      </c>
      <c r="U32" s="245"/>
      <c r="V32" s="269" t="s">
        <v>18</v>
      </c>
      <c r="W32" s="270"/>
      <c r="X32" s="271">
        <f ca="1">SUMIF('（様式１－５）申請額一覧'!$E$6:$E$20,B32,'（様式１－５）申請額一覧'!$H$6:$H$20)</f>
        <v>0</v>
      </c>
      <c r="Y32" s="272"/>
      <c r="Z32" s="272"/>
      <c r="AA32" s="272"/>
      <c r="AB32" s="118" t="s">
        <v>83</v>
      </c>
      <c r="AC32" s="119"/>
      <c r="AD32" s="314"/>
      <c r="AE32" s="315"/>
      <c r="AF32" s="315"/>
      <c r="AG32" s="315"/>
      <c r="AH32" s="315"/>
      <c r="AI32" s="315"/>
      <c r="AJ32" s="315"/>
      <c r="AK32" s="315"/>
      <c r="AL32" s="315"/>
      <c r="AM32" s="316"/>
    </row>
    <row r="33" spans="1:39" ht="12.75" customHeight="1">
      <c r="A33" s="224" t="s">
        <v>36</v>
      </c>
      <c r="B33" s="92" t="s">
        <v>20</v>
      </c>
      <c r="C33" s="92"/>
      <c r="D33" s="92"/>
      <c r="E33" s="92"/>
      <c r="F33" s="92"/>
      <c r="G33" s="92"/>
      <c r="H33" s="92"/>
      <c r="I33" s="92"/>
      <c r="J33" s="92"/>
      <c r="K33" s="92"/>
      <c r="L33" s="92"/>
      <c r="M33" s="92"/>
      <c r="N33" s="92"/>
      <c r="O33" s="92"/>
      <c r="P33" s="92"/>
      <c r="Q33" s="92"/>
      <c r="R33" s="92"/>
      <c r="S33" s="92"/>
      <c r="T33" s="257">
        <f ca="1">COUNTIFS('（様式１－５）申請額一覧'!$E$6:$E$20,B33,'（様式１－５）申請額一覧'!$H$6:$H$20,"&gt;0")</f>
        <v>0</v>
      </c>
      <c r="U33" s="258"/>
      <c r="V33" s="259" t="s">
        <v>18</v>
      </c>
      <c r="W33" s="260"/>
      <c r="X33" s="255">
        <f ca="1">SUMIF('（様式１－５）申請額一覧'!$E$6:$E$20,B33,'（様式１－５）申請額一覧'!$H$6:$H$20)</f>
        <v>0</v>
      </c>
      <c r="Y33" s="256"/>
      <c r="Z33" s="256"/>
      <c r="AA33" s="256"/>
      <c r="AB33" s="120" t="s">
        <v>83</v>
      </c>
      <c r="AC33" s="121"/>
      <c r="AD33" s="314"/>
      <c r="AE33" s="315"/>
      <c r="AF33" s="315"/>
      <c r="AG33" s="315"/>
      <c r="AH33" s="315"/>
      <c r="AI33" s="315"/>
      <c r="AJ33" s="315"/>
      <c r="AK33" s="315"/>
      <c r="AL33" s="315"/>
      <c r="AM33" s="316"/>
    </row>
    <row r="34" spans="1:39" ht="12.75" customHeight="1">
      <c r="A34" s="225"/>
      <c r="B34" s="107" t="s">
        <v>21</v>
      </c>
      <c r="C34" s="107"/>
      <c r="D34" s="107"/>
      <c r="E34" s="107"/>
      <c r="F34" s="107"/>
      <c r="G34" s="107"/>
      <c r="H34" s="107"/>
      <c r="I34" s="107"/>
      <c r="J34" s="107"/>
      <c r="K34" s="107"/>
      <c r="L34" s="107"/>
      <c r="M34" s="107"/>
      <c r="N34" s="107"/>
      <c r="O34" s="107"/>
      <c r="P34" s="107"/>
      <c r="Q34" s="107"/>
      <c r="R34" s="107"/>
      <c r="S34" s="107"/>
      <c r="T34" s="251">
        <f ca="1">COUNTIFS('（様式１－５）申請額一覧'!$E$6:$E$20,B34,'（様式１－５）申請額一覧'!$H$6:$H$20,"&gt;0")</f>
        <v>0</v>
      </c>
      <c r="U34" s="252"/>
      <c r="V34" s="263" t="s">
        <v>18</v>
      </c>
      <c r="W34" s="264"/>
      <c r="X34" s="219">
        <f ca="1">SUMIF('（様式１－５）申請額一覧'!$E$6:$E$20,B34,'（様式１－５）申請額一覧'!$H$6:$H$20)</f>
        <v>0</v>
      </c>
      <c r="Y34" s="220"/>
      <c r="Z34" s="220"/>
      <c r="AA34" s="220"/>
      <c r="AB34" s="109" t="s">
        <v>83</v>
      </c>
      <c r="AC34" s="110"/>
      <c r="AD34" s="314"/>
      <c r="AE34" s="315"/>
      <c r="AF34" s="315"/>
      <c r="AG34" s="315"/>
      <c r="AH34" s="315"/>
      <c r="AI34" s="315"/>
      <c r="AJ34" s="315"/>
      <c r="AK34" s="315"/>
      <c r="AL34" s="315"/>
      <c r="AM34" s="316"/>
    </row>
    <row r="35" spans="1:39" ht="12.75" customHeight="1">
      <c r="A35" s="225"/>
      <c r="B35" s="107" t="s">
        <v>22</v>
      </c>
      <c r="C35" s="107"/>
      <c r="D35" s="107"/>
      <c r="E35" s="107"/>
      <c r="F35" s="107"/>
      <c r="G35" s="107"/>
      <c r="H35" s="107"/>
      <c r="I35" s="107"/>
      <c r="J35" s="107"/>
      <c r="K35" s="107"/>
      <c r="L35" s="107"/>
      <c r="M35" s="107"/>
      <c r="N35" s="107"/>
      <c r="O35" s="107"/>
      <c r="P35" s="107"/>
      <c r="Q35" s="107"/>
      <c r="R35" s="107"/>
      <c r="S35" s="107"/>
      <c r="T35" s="251">
        <f ca="1">COUNTIFS('（様式１－５）申請額一覧'!$E$6:$E$20,B35,'（様式１－５）申請額一覧'!$H$6:$H$20,"&gt;0")</f>
        <v>0</v>
      </c>
      <c r="U35" s="252"/>
      <c r="V35" s="263" t="s">
        <v>18</v>
      </c>
      <c r="W35" s="264"/>
      <c r="X35" s="219">
        <f ca="1">SUMIF('（様式１－５）申請額一覧'!$E$6:$E$20,B35,'（様式１－５）申請額一覧'!$H$6:$H$20)</f>
        <v>0</v>
      </c>
      <c r="Y35" s="220"/>
      <c r="Z35" s="220"/>
      <c r="AA35" s="220"/>
      <c r="AB35" s="109" t="s">
        <v>83</v>
      </c>
      <c r="AC35" s="110"/>
      <c r="AD35" s="314"/>
      <c r="AE35" s="315"/>
      <c r="AF35" s="315"/>
      <c r="AG35" s="315"/>
      <c r="AH35" s="315"/>
      <c r="AI35" s="315"/>
      <c r="AJ35" s="315"/>
      <c r="AK35" s="315"/>
      <c r="AL35" s="315"/>
      <c r="AM35" s="316"/>
    </row>
    <row r="36" spans="1:39" ht="12.75" customHeight="1">
      <c r="A36" s="225"/>
      <c r="B36" s="107" t="s">
        <v>23</v>
      </c>
      <c r="C36" s="107"/>
      <c r="D36" s="107"/>
      <c r="E36" s="107"/>
      <c r="F36" s="107"/>
      <c r="G36" s="107"/>
      <c r="H36" s="107"/>
      <c r="I36" s="107"/>
      <c r="J36" s="107"/>
      <c r="K36" s="107"/>
      <c r="L36" s="107"/>
      <c r="M36" s="107"/>
      <c r="N36" s="107"/>
      <c r="O36" s="107"/>
      <c r="P36" s="107"/>
      <c r="Q36" s="107"/>
      <c r="R36" s="107"/>
      <c r="S36" s="107"/>
      <c r="T36" s="251">
        <f ca="1">COUNTIFS('（様式１－５）申請額一覧'!$E$6:$E$20,B36,'（様式１－５）申請額一覧'!$H$6:$H$20,"&gt;0")</f>
        <v>0</v>
      </c>
      <c r="U36" s="252"/>
      <c r="V36" s="263" t="s">
        <v>18</v>
      </c>
      <c r="W36" s="264"/>
      <c r="X36" s="219">
        <f ca="1">SUMIF('（様式１－５）申請額一覧'!$E$6:$E$20,B36,'（様式１－５）申請額一覧'!$H$6:$H$20)</f>
        <v>0</v>
      </c>
      <c r="Y36" s="220"/>
      <c r="Z36" s="220"/>
      <c r="AA36" s="220"/>
      <c r="AB36" s="109" t="s">
        <v>83</v>
      </c>
      <c r="AC36" s="110"/>
      <c r="AD36" s="314"/>
      <c r="AE36" s="315"/>
      <c r="AF36" s="315"/>
      <c r="AG36" s="315"/>
      <c r="AH36" s="315"/>
      <c r="AI36" s="315"/>
      <c r="AJ36" s="315"/>
      <c r="AK36" s="315"/>
      <c r="AL36" s="315"/>
      <c r="AM36" s="316"/>
    </row>
    <row r="37" spans="1:39" ht="12.75" customHeight="1">
      <c r="A37" s="225"/>
      <c r="B37" s="107" t="s">
        <v>24</v>
      </c>
      <c r="C37" s="107"/>
      <c r="D37" s="107"/>
      <c r="E37" s="107"/>
      <c r="F37" s="107"/>
      <c r="G37" s="107"/>
      <c r="H37" s="107"/>
      <c r="I37" s="107"/>
      <c r="J37" s="107"/>
      <c r="K37" s="107"/>
      <c r="L37" s="107"/>
      <c r="M37" s="107"/>
      <c r="N37" s="107"/>
      <c r="O37" s="107"/>
      <c r="P37" s="107"/>
      <c r="Q37" s="107"/>
      <c r="R37" s="107"/>
      <c r="S37" s="107"/>
      <c r="T37" s="251">
        <f ca="1">COUNTIFS('（様式１－５）申請額一覧'!$E$6:$E$20,B37,'（様式１－５）申請額一覧'!$H$6:$H$20,"&gt;0")</f>
        <v>0</v>
      </c>
      <c r="U37" s="252"/>
      <c r="V37" s="263" t="s">
        <v>18</v>
      </c>
      <c r="W37" s="264"/>
      <c r="X37" s="219">
        <f ca="1">SUMIF('（様式１－５）申請額一覧'!$E$6:$E$20,B37,'（様式１－５）申請額一覧'!$H$6:$H$20)</f>
        <v>0</v>
      </c>
      <c r="Y37" s="220"/>
      <c r="Z37" s="220"/>
      <c r="AA37" s="220"/>
      <c r="AB37" s="109" t="s">
        <v>83</v>
      </c>
      <c r="AC37" s="110"/>
      <c r="AD37" s="314"/>
      <c r="AE37" s="315"/>
      <c r="AF37" s="315"/>
      <c r="AG37" s="315"/>
      <c r="AH37" s="315"/>
      <c r="AI37" s="315"/>
      <c r="AJ37" s="315"/>
      <c r="AK37" s="315"/>
      <c r="AL37" s="315"/>
      <c r="AM37" s="316"/>
    </row>
    <row r="38" spans="1:39" ht="12.75" customHeight="1">
      <c r="A38" s="225"/>
      <c r="B38" s="107" t="s">
        <v>25</v>
      </c>
      <c r="C38" s="107"/>
      <c r="D38" s="107"/>
      <c r="E38" s="107"/>
      <c r="F38" s="107"/>
      <c r="G38" s="107"/>
      <c r="H38" s="107"/>
      <c r="I38" s="107"/>
      <c r="J38" s="107"/>
      <c r="K38" s="107"/>
      <c r="L38" s="107"/>
      <c r="M38" s="107"/>
      <c r="N38" s="107"/>
      <c r="O38" s="107"/>
      <c r="P38" s="107"/>
      <c r="Q38" s="107"/>
      <c r="R38" s="107"/>
      <c r="S38" s="107"/>
      <c r="T38" s="251">
        <f ca="1">COUNTIFS('（様式１－５）申請額一覧'!$E$6:$E$20,B38,'（様式１－５）申請額一覧'!$H$6:$H$20,"&gt;0")</f>
        <v>0</v>
      </c>
      <c r="U38" s="252"/>
      <c r="V38" s="263" t="s">
        <v>18</v>
      </c>
      <c r="W38" s="264"/>
      <c r="X38" s="219">
        <f ca="1">SUMIF('（様式１－５）申請額一覧'!$E$6:$E$20,B38,'（様式１－５）申請額一覧'!$H$6:$H$20)</f>
        <v>0</v>
      </c>
      <c r="Y38" s="220"/>
      <c r="Z38" s="220"/>
      <c r="AA38" s="220"/>
      <c r="AB38" s="109" t="s">
        <v>83</v>
      </c>
      <c r="AC38" s="110"/>
      <c r="AD38" s="314"/>
      <c r="AE38" s="315"/>
      <c r="AF38" s="315"/>
      <c r="AG38" s="315"/>
      <c r="AH38" s="315"/>
      <c r="AI38" s="315"/>
      <c r="AJ38" s="315"/>
      <c r="AK38" s="315"/>
      <c r="AL38" s="315"/>
      <c r="AM38" s="316"/>
    </row>
    <row r="39" spans="1:39" ht="12.75" customHeight="1">
      <c r="A39" s="225"/>
      <c r="B39" s="107" t="s">
        <v>26</v>
      </c>
      <c r="C39" s="107"/>
      <c r="D39" s="107"/>
      <c r="E39" s="107"/>
      <c r="F39" s="107"/>
      <c r="G39" s="107"/>
      <c r="H39" s="107"/>
      <c r="I39" s="107"/>
      <c r="J39" s="107"/>
      <c r="K39" s="107"/>
      <c r="L39" s="107"/>
      <c r="M39" s="107"/>
      <c r="N39" s="107"/>
      <c r="O39" s="107"/>
      <c r="P39" s="107"/>
      <c r="Q39" s="107"/>
      <c r="R39" s="107"/>
      <c r="S39" s="107"/>
      <c r="T39" s="251">
        <f ca="1">COUNTIFS('（様式１－５）申請額一覧'!$E$6:$E$20,B39,'（様式１－５）申請額一覧'!$H$6:$H$20,"&gt;0")</f>
        <v>0</v>
      </c>
      <c r="U39" s="252"/>
      <c r="V39" s="263" t="s">
        <v>18</v>
      </c>
      <c r="W39" s="264"/>
      <c r="X39" s="219">
        <f ca="1">SUMIF('（様式１－５）申請額一覧'!$E$6:$E$20,B39,'（様式１－５）申請額一覧'!$H$6:$H$20)</f>
        <v>0</v>
      </c>
      <c r="Y39" s="220"/>
      <c r="Z39" s="220"/>
      <c r="AA39" s="220"/>
      <c r="AB39" s="109" t="s">
        <v>83</v>
      </c>
      <c r="AC39" s="110"/>
      <c r="AD39" s="314"/>
      <c r="AE39" s="315"/>
      <c r="AF39" s="315"/>
      <c r="AG39" s="315"/>
      <c r="AH39" s="315"/>
      <c r="AI39" s="315"/>
      <c r="AJ39" s="315"/>
      <c r="AK39" s="315"/>
      <c r="AL39" s="315"/>
      <c r="AM39" s="316"/>
    </row>
    <row r="40" spans="1:39" ht="12.75" customHeight="1">
      <c r="A40" s="225"/>
      <c r="B40" s="107" t="s">
        <v>27</v>
      </c>
      <c r="C40" s="107"/>
      <c r="D40" s="107"/>
      <c r="E40" s="107"/>
      <c r="F40" s="107"/>
      <c r="G40" s="107"/>
      <c r="H40" s="107"/>
      <c r="I40" s="107"/>
      <c r="J40" s="107"/>
      <c r="K40" s="107"/>
      <c r="L40" s="107"/>
      <c r="M40" s="107"/>
      <c r="N40" s="107"/>
      <c r="O40" s="107"/>
      <c r="P40" s="107"/>
      <c r="Q40" s="107"/>
      <c r="R40" s="107"/>
      <c r="S40" s="107"/>
      <c r="T40" s="296" t="s">
        <v>98</v>
      </c>
      <c r="U40" s="297"/>
      <c r="V40" s="263" t="s">
        <v>18</v>
      </c>
      <c r="W40" s="264"/>
      <c r="X40" s="320" t="s">
        <v>98</v>
      </c>
      <c r="Y40" s="321"/>
      <c r="Z40" s="321"/>
      <c r="AA40" s="321"/>
      <c r="AB40" s="109" t="s">
        <v>83</v>
      </c>
      <c r="AC40" s="110"/>
      <c r="AD40" s="314"/>
      <c r="AE40" s="315"/>
      <c r="AF40" s="315"/>
      <c r="AG40" s="315"/>
      <c r="AH40" s="315"/>
      <c r="AI40" s="315"/>
      <c r="AJ40" s="315"/>
      <c r="AK40" s="315"/>
      <c r="AL40" s="315"/>
      <c r="AM40" s="316"/>
    </row>
    <row r="41" spans="1:39" ht="12.75" customHeight="1">
      <c r="A41" s="226"/>
      <c r="B41" s="114" t="s">
        <v>68</v>
      </c>
      <c r="C41" s="114"/>
      <c r="D41" s="114"/>
      <c r="E41" s="114"/>
      <c r="F41" s="114"/>
      <c r="G41" s="114"/>
      <c r="H41" s="114"/>
      <c r="I41" s="114"/>
      <c r="J41" s="114"/>
      <c r="K41" s="114"/>
      <c r="L41" s="114"/>
      <c r="M41" s="114"/>
      <c r="N41" s="114"/>
      <c r="O41" s="114"/>
      <c r="P41" s="114"/>
      <c r="Q41" s="114"/>
      <c r="R41" s="114"/>
      <c r="S41" s="114"/>
      <c r="T41" s="261">
        <f ca="1">COUNTIFS('（様式１－５）申請額一覧'!$E$6:$E$20,B41,'（様式１－５）申請額一覧'!$H$6:$H$20,"&gt;0")</f>
        <v>0</v>
      </c>
      <c r="U41" s="262"/>
      <c r="V41" s="265" t="s">
        <v>18</v>
      </c>
      <c r="W41" s="266"/>
      <c r="X41" s="267">
        <f ca="1">SUMIF('（様式１－５）申請額一覧'!$E$6:$E$20,B41,'（様式１－５）申請額一覧'!$H$6:$H$20)</f>
        <v>0</v>
      </c>
      <c r="Y41" s="268"/>
      <c r="Z41" s="268"/>
      <c r="AA41" s="268"/>
      <c r="AB41" s="115" t="s">
        <v>83</v>
      </c>
      <c r="AC41" s="116"/>
      <c r="AD41" s="314"/>
      <c r="AE41" s="315"/>
      <c r="AF41" s="315"/>
      <c r="AG41" s="315"/>
      <c r="AH41" s="315"/>
      <c r="AI41" s="315"/>
      <c r="AJ41" s="315"/>
      <c r="AK41" s="315"/>
      <c r="AL41" s="315"/>
      <c r="AM41" s="316"/>
    </row>
    <row r="42" spans="1:39" ht="12.75" customHeight="1">
      <c r="A42" s="298" t="s">
        <v>67</v>
      </c>
      <c r="B42" s="92" t="s">
        <v>28</v>
      </c>
      <c r="C42" s="92"/>
      <c r="D42" s="92"/>
      <c r="E42" s="92"/>
      <c r="F42" s="92"/>
      <c r="G42" s="92"/>
      <c r="H42" s="92"/>
      <c r="I42" s="92"/>
      <c r="J42" s="92"/>
      <c r="K42" s="92"/>
      <c r="L42" s="92"/>
      <c r="M42" s="92"/>
      <c r="N42" s="92"/>
      <c r="O42" s="92"/>
      <c r="P42" s="92"/>
      <c r="Q42" s="92"/>
      <c r="R42" s="92"/>
      <c r="S42" s="92"/>
      <c r="T42" s="257">
        <f ca="1">COUNTIFS('（様式１－５）申請額一覧'!$E$6:$E$20,B42,'（様式１－５）申請額一覧'!$H$6:$H$20,"&gt;0")</f>
        <v>0</v>
      </c>
      <c r="U42" s="258"/>
      <c r="V42" s="259" t="s">
        <v>18</v>
      </c>
      <c r="W42" s="260"/>
      <c r="X42" s="253">
        <f ca="1">SUMIF('（様式１－５）申請額一覧'!$E$6:$E$20,B42,'（様式１－５）申請額一覧'!$H$6:$H$20)</f>
        <v>0</v>
      </c>
      <c r="Y42" s="254"/>
      <c r="Z42" s="254"/>
      <c r="AA42" s="254"/>
      <c r="AB42" s="117" t="s">
        <v>83</v>
      </c>
      <c r="AC42" s="105"/>
      <c r="AD42" s="314"/>
      <c r="AE42" s="315"/>
      <c r="AF42" s="315"/>
      <c r="AG42" s="315"/>
      <c r="AH42" s="315"/>
      <c r="AI42" s="315"/>
      <c r="AJ42" s="315"/>
      <c r="AK42" s="315"/>
      <c r="AL42" s="315"/>
      <c r="AM42" s="316"/>
    </row>
    <row r="43" spans="1:39" ht="12.75" customHeight="1">
      <c r="A43" s="299"/>
      <c r="B43" s="96" t="s">
        <v>29</v>
      </c>
      <c r="C43" s="96"/>
      <c r="D43" s="96"/>
      <c r="E43" s="96"/>
      <c r="F43" s="96"/>
      <c r="G43" s="96"/>
      <c r="H43" s="96"/>
      <c r="I43" s="96"/>
      <c r="J43" s="96"/>
      <c r="K43" s="96"/>
      <c r="L43" s="96"/>
      <c r="M43" s="96"/>
      <c r="N43" s="96"/>
      <c r="O43" s="96"/>
      <c r="P43" s="96"/>
      <c r="Q43" s="96"/>
      <c r="R43" s="96"/>
      <c r="S43" s="96"/>
      <c r="T43" s="247">
        <f ca="1">COUNTIFS('（様式１－５）申請額一覧'!$E$6:$E$20,B43,'（様式１－５）申請額一覧'!$H$6:$H$20,"&gt;0")</f>
        <v>0</v>
      </c>
      <c r="U43" s="248"/>
      <c r="V43" s="294" t="s">
        <v>18</v>
      </c>
      <c r="W43" s="295"/>
      <c r="X43" s="271">
        <f ca="1">SUMIF('（様式１－５）申請額一覧'!$E$6:$E$20,B43,'（様式１－５）申請額一覧'!$H$6:$H$20)</f>
        <v>0</v>
      </c>
      <c r="Y43" s="272"/>
      <c r="Z43" s="272"/>
      <c r="AA43" s="272"/>
      <c r="AB43" s="118" t="s">
        <v>83</v>
      </c>
      <c r="AC43" s="119"/>
      <c r="AD43" s="314"/>
      <c r="AE43" s="315"/>
      <c r="AF43" s="315"/>
      <c r="AG43" s="315"/>
      <c r="AH43" s="315"/>
      <c r="AI43" s="315"/>
      <c r="AJ43" s="315"/>
      <c r="AK43" s="315"/>
      <c r="AL43" s="315"/>
      <c r="AM43" s="316"/>
    </row>
    <row r="44" spans="1:39" ht="12.75" customHeight="1">
      <c r="A44" s="224" t="s">
        <v>37</v>
      </c>
      <c r="B44" s="90" t="s">
        <v>30</v>
      </c>
      <c r="C44" s="92"/>
      <c r="D44" s="92"/>
      <c r="E44" s="92"/>
      <c r="F44" s="92"/>
      <c r="G44" s="92"/>
      <c r="H44" s="92"/>
      <c r="I44" s="92"/>
      <c r="J44" s="92"/>
      <c r="K44" s="92"/>
      <c r="L44" s="92"/>
      <c r="M44" s="92"/>
      <c r="N44" s="92"/>
      <c r="O44" s="92"/>
      <c r="P44" s="92"/>
      <c r="Q44" s="92"/>
      <c r="R44" s="92"/>
      <c r="S44" s="92"/>
      <c r="T44" s="307">
        <f ca="1">COUNTIFS('（様式１－５）申請額一覧'!$E$6:$E$20,B44,'（様式１－５）申請額一覧'!$H$6:$H$20,"&gt;0")</f>
        <v>0</v>
      </c>
      <c r="U44" s="308"/>
      <c r="V44" s="309" t="s">
        <v>18</v>
      </c>
      <c r="W44" s="310"/>
      <c r="X44" s="255">
        <f ca="1">SUMIF('（様式１－５）申請額一覧'!$E$6:$E$20,B44,'（様式１－５）申請額一覧'!$H$6:$H$20)</f>
        <v>0</v>
      </c>
      <c r="Y44" s="256"/>
      <c r="Z44" s="256"/>
      <c r="AA44" s="256"/>
      <c r="AB44" s="120" t="s">
        <v>83</v>
      </c>
      <c r="AC44" s="121"/>
      <c r="AD44" s="314"/>
      <c r="AE44" s="315"/>
      <c r="AF44" s="315"/>
      <c r="AG44" s="315"/>
      <c r="AH44" s="315"/>
      <c r="AI44" s="315"/>
      <c r="AJ44" s="315"/>
      <c r="AK44" s="315"/>
      <c r="AL44" s="315"/>
      <c r="AM44" s="316"/>
    </row>
    <row r="45" spans="1:39" ht="12.75" customHeight="1">
      <c r="A45" s="225"/>
      <c r="B45" s="106" t="s">
        <v>31</v>
      </c>
      <c r="C45" s="107"/>
      <c r="D45" s="107"/>
      <c r="E45" s="107"/>
      <c r="F45" s="107"/>
      <c r="G45" s="107"/>
      <c r="H45" s="107"/>
      <c r="I45" s="107"/>
      <c r="J45" s="107"/>
      <c r="K45" s="107"/>
      <c r="L45" s="107"/>
      <c r="M45" s="107"/>
      <c r="N45" s="107"/>
      <c r="O45" s="107"/>
      <c r="P45" s="107"/>
      <c r="Q45" s="107"/>
      <c r="R45" s="107"/>
      <c r="S45" s="107"/>
      <c r="T45" s="251">
        <f ca="1">COUNTIFS('（様式１－５）申請額一覧'!$E$6:$E$20,B45,'（様式１－５）申請額一覧'!$H$6:$H$20,"&gt;0")</f>
        <v>0</v>
      </c>
      <c r="U45" s="252"/>
      <c r="V45" s="263" t="s">
        <v>18</v>
      </c>
      <c r="W45" s="264"/>
      <c r="X45" s="219">
        <f ca="1">SUMIF('（様式１－５）申請額一覧'!$E$6:$E$20,B45,'（様式１－５）申請額一覧'!$H$6:$H$20)</f>
        <v>0</v>
      </c>
      <c r="Y45" s="220"/>
      <c r="Z45" s="220"/>
      <c r="AA45" s="220"/>
      <c r="AB45" s="109" t="s">
        <v>83</v>
      </c>
      <c r="AC45" s="110"/>
      <c r="AD45" s="314"/>
      <c r="AE45" s="315"/>
      <c r="AF45" s="315"/>
      <c r="AG45" s="315"/>
      <c r="AH45" s="315"/>
      <c r="AI45" s="315"/>
      <c r="AJ45" s="315"/>
      <c r="AK45" s="315"/>
      <c r="AL45" s="315"/>
      <c r="AM45" s="316"/>
    </row>
    <row r="46" spans="1:39" ht="12.75" customHeight="1">
      <c r="A46" s="225"/>
      <c r="B46" s="106" t="s">
        <v>32</v>
      </c>
      <c r="C46" s="107"/>
      <c r="D46" s="107"/>
      <c r="E46" s="107"/>
      <c r="F46" s="107"/>
      <c r="G46" s="107"/>
      <c r="H46" s="107"/>
      <c r="I46" s="107"/>
      <c r="J46" s="107"/>
      <c r="K46" s="107"/>
      <c r="L46" s="107"/>
      <c r="M46" s="107"/>
      <c r="N46" s="107"/>
      <c r="O46" s="107"/>
      <c r="P46" s="107"/>
      <c r="Q46" s="107"/>
      <c r="R46" s="107"/>
      <c r="S46" s="107"/>
      <c r="T46" s="251">
        <f ca="1">COUNTIFS('（様式１－５）申請額一覧'!$E$6:$E$20,B46,'（様式１－５）申請額一覧'!$H$6:$H$20,"&gt;0")</f>
        <v>0</v>
      </c>
      <c r="U46" s="252"/>
      <c r="V46" s="263" t="s">
        <v>18</v>
      </c>
      <c r="W46" s="264"/>
      <c r="X46" s="219">
        <f ca="1">SUMIF('（様式１－５）申請額一覧'!$E$6:$E$20,B46,'（様式１－５）申請額一覧'!$H$6:$H$20)</f>
        <v>0</v>
      </c>
      <c r="Y46" s="220"/>
      <c r="Z46" s="220"/>
      <c r="AA46" s="220"/>
      <c r="AB46" s="109" t="s">
        <v>83</v>
      </c>
      <c r="AC46" s="110"/>
      <c r="AD46" s="314"/>
      <c r="AE46" s="315"/>
      <c r="AF46" s="315"/>
      <c r="AG46" s="315"/>
      <c r="AH46" s="315"/>
      <c r="AI46" s="315"/>
      <c r="AJ46" s="315"/>
      <c r="AK46" s="315"/>
      <c r="AL46" s="315"/>
      <c r="AM46" s="316"/>
    </row>
    <row r="47" spans="1:39" ht="12.75" customHeight="1">
      <c r="A47" s="225"/>
      <c r="B47" s="106" t="s">
        <v>33</v>
      </c>
      <c r="C47" s="107"/>
      <c r="D47" s="107"/>
      <c r="E47" s="107"/>
      <c r="F47" s="107"/>
      <c r="G47" s="107"/>
      <c r="H47" s="107"/>
      <c r="I47" s="107"/>
      <c r="J47" s="107"/>
      <c r="K47" s="107"/>
      <c r="L47" s="107"/>
      <c r="M47" s="107"/>
      <c r="N47" s="107"/>
      <c r="O47" s="107"/>
      <c r="P47" s="107"/>
      <c r="Q47" s="107"/>
      <c r="R47" s="107"/>
      <c r="S47" s="107"/>
      <c r="T47" s="251">
        <f ca="1">COUNTIFS('（様式１－５）申請額一覧'!$E$6:$E$20,B47,'（様式１－５）申請額一覧'!$H$6:$H$20,"&gt;0")</f>
        <v>0</v>
      </c>
      <c r="U47" s="252"/>
      <c r="V47" s="263" t="s">
        <v>18</v>
      </c>
      <c r="W47" s="264"/>
      <c r="X47" s="219">
        <f ca="1">SUMIF('（様式１－５）申請額一覧'!$E$6:$E$20,B47,'（様式１－５）申請額一覧'!$H$6:$H$20)</f>
        <v>0</v>
      </c>
      <c r="Y47" s="220"/>
      <c r="Z47" s="220"/>
      <c r="AA47" s="220"/>
      <c r="AB47" s="109" t="s">
        <v>83</v>
      </c>
      <c r="AC47" s="110"/>
      <c r="AD47" s="314"/>
      <c r="AE47" s="315"/>
      <c r="AF47" s="315"/>
      <c r="AG47" s="315"/>
      <c r="AH47" s="315"/>
      <c r="AI47" s="315"/>
      <c r="AJ47" s="315"/>
      <c r="AK47" s="315"/>
      <c r="AL47" s="315"/>
      <c r="AM47" s="316"/>
    </row>
    <row r="48" spans="1:39" ht="12.75" customHeight="1">
      <c r="A48" s="225"/>
      <c r="B48" s="106" t="s">
        <v>34</v>
      </c>
      <c r="C48" s="107"/>
      <c r="D48" s="107"/>
      <c r="E48" s="107"/>
      <c r="F48" s="107"/>
      <c r="G48" s="107"/>
      <c r="H48" s="107"/>
      <c r="I48" s="107"/>
      <c r="J48" s="107"/>
      <c r="K48" s="107"/>
      <c r="L48" s="107"/>
      <c r="M48" s="107"/>
      <c r="N48" s="107"/>
      <c r="O48" s="107"/>
      <c r="P48" s="107"/>
      <c r="Q48" s="107"/>
      <c r="R48" s="107"/>
      <c r="S48" s="107"/>
      <c r="T48" s="251">
        <f ca="1">COUNTIFS('（様式１－５）申請額一覧'!$E$6:$E$20,B48,'（様式１－５）申請額一覧'!$H$6:$H$20,"&gt;0")</f>
        <v>0</v>
      </c>
      <c r="U48" s="252"/>
      <c r="V48" s="263" t="s">
        <v>18</v>
      </c>
      <c r="W48" s="264"/>
      <c r="X48" s="219">
        <f ca="1">SUMIF('（様式１－５）申請額一覧'!$E$6:$E$20,B48,'（様式１－５）申請額一覧'!$H$6:$H$20)</f>
        <v>0</v>
      </c>
      <c r="Y48" s="220"/>
      <c r="Z48" s="220"/>
      <c r="AA48" s="220"/>
      <c r="AB48" s="109" t="s">
        <v>83</v>
      </c>
      <c r="AC48" s="110"/>
      <c r="AD48" s="314"/>
      <c r="AE48" s="315"/>
      <c r="AF48" s="315"/>
      <c r="AG48" s="315"/>
      <c r="AH48" s="315"/>
      <c r="AI48" s="315"/>
      <c r="AJ48" s="315"/>
      <c r="AK48" s="315"/>
      <c r="AL48" s="315"/>
      <c r="AM48" s="316"/>
    </row>
    <row r="49" spans="1:39" ht="12.75" customHeight="1">
      <c r="A49" s="225"/>
      <c r="B49" s="106" t="s">
        <v>35</v>
      </c>
      <c r="C49" s="107"/>
      <c r="D49" s="107"/>
      <c r="E49" s="107"/>
      <c r="F49" s="107"/>
      <c r="G49" s="107"/>
      <c r="H49" s="107"/>
      <c r="I49" s="107"/>
      <c r="J49" s="107"/>
      <c r="K49" s="107"/>
      <c r="L49" s="107"/>
      <c r="M49" s="107"/>
      <c r="N49" s="107"/>
      <c r="O49" s="107"/>
      <c r="P49" s="107"/>
      <c r="Q49" s="107"/>
      <c r="R49" s="107"/>
      <c r="S49" s="107"/>
      <c r="T49" s="251">
        <f ca="1">COUNTIFS('（様式１－５）申請額一覧'!$E$6:$E$20,B49,'（様式１－５）申請額一覧'!$H$6:$H$20,"&gt;0")</f>
        <v>0</v>
      </c>
      <c r="U49" s="252"/>
      <c r="V49" s="263" t="s">
        <v>18</v>
      </c>
      <c r="W49" s="264"/>
      <c r="X49" s="219">
        <f ca="1">SUMIF('（様式１－５）申請額一覧'!$E$6:$E$20,B49,'（様式１－５）申請額一覧'!$H$6:$H$20)</f>
        <v>0</v>
      </c>
      <c r="Y49" s="220"/>
      <c r="Z49" s="220"/>
      <c r="AA49" s="220"/>
      <c r="AB49" s="109" t="s">
        <v>83</v>
      </c>
      <c r="AC49" s="110"/>
      <c r="AD49" s="314"/>
      <c r="AE49" s="315"/>
      <c r="AF49" s="315"/>
      <c r="AG49" s="315"/>
      <c r="AH49" s="315"/>
      <c r="AI49" s="315"/>
      <c r="AJ49" s="315"/>
      <c r="AK49" s="315"/>
      <c r="AL49" s="315"/>
      <c r="AM49" s="316"/>
    </row>
    <row r="50" spans="1:39" ht="12.75" customHeight="1">
      <c r="A50" s="225"/>
      <c r="B50" s="106" t="s">
        <v>54</v>
      </c>
      <c r="C50" s="107"/>
      <c r="D50" s="107"/>
      <c r="E50" s="107"/>
      <c r="F50" s="107"/>
      <c r="G50" s="107"/>
      <c r="H50" s="107"/>
      <c r="I50" s="107"/>
      <c r="J50" s="107"/>
      <c r="K50" s="107"/>
      <c r="L50" s="107"/>
      <c r="M50" s="107"/>
      <c r="N50" s="107"/>
      <c r="O50" s="107"/>
      <c r="P50" s="107"/>
      <c r="Q50" s="107"/>
      <c r="R50" s="107"/>
      <c r="S50" s="107"/>
      <c r="T50" s="251">
        <f ca="1">COUNTIFS('（様式１－５）申請額一覧'!$E$6:$E$20,B50,'（様式１－５）申請額一覧'!$H$6:$H$20,"&gt;0")</f>
        <v>0</v>
      </c>
      <c r="U50" s="252"/>
      <c r="V50" s="263" t="s">
        <v>18</v>
      </c>
      <c r="W50" s="264"/>
      <c r="X50" s="219">
        <f ca="1">SUMIF('（様式１－５）申請額一覧'!$E$6:$E$20,B50,'（様式１－５）申請額一覧'!$H$6:$H$20)</f>
        <v>0</v>
      </c>
      <c r="Y50" s="220"/>
      <c r="Z50" s="220"/>
      <c r="AA50" s="220"/>
      <c r="AB50" s="109" t="s">
        <v>83</v>
      </c>
      <c r="AC50" s="110"/>
      <c r="AD50" s="314"/>
      <c r="AE50" s="315"/>
      <c r="AF50" s="315"/>
      <c r="AG50" s="315"/>
      <c r="AH50" s="315"/>
      <c r="AI50" s="315"/>
      <c r="AJ50" s="315"/>
      <c r="AK50" s="315"/>
      <c r="AL50" s="315"/>
      <c r="AM50" s="316"/>
    </row>
    <row r="51" spans="1:39" ht="12.75" customHeight="1">
      <c r="A51" s="225"/>
      <c r="B51" s="106" t="s">
        <v>55</v>
      </c>
      <c r="C51" s="107"/>
      <c r="D51" s="107"/>
      <c r="E51" s="107"/>
      <c r="F51" s="107"/>
      <c r="G51" s="107"/>
      <c r="H51" s="107"/>
      <c r="I51" s="107"/>
      <c r="J51" s="107"/>
      <c r="K51" s="107"/>
      <c r="L51" s="107"/>
      <c r="M51" s="107"/>
      <c r="N51" s="107"/>
      <c r="O51" s="107"/>
      <c r="P51" s="107"/>
      <c r="Q51" s="107"/>
      <c r="R51" s="107"/>
      <c r="S51" s="107"/>
      <c r="T51" s="251">
        <f ca="1">COUNTIFS('（様式１－５）申請額一覧'!$E$6:$E$20,B51,'（様式１－５）申請額一覧'!$H$6:$H$20,"&gt;0")</f>
        <v>0</v>
      </c>
      <c r="U51" s="252"/>
      <c r="V51" s="263" t="s">
        <v>18</v>
      </c>
      <c r="W51" s="264"/>
      <c r="X51" s="219">
        <f ca="1">SUMIF('（様式１－５）申請額一覧'!$E$6:$E$20,B51,'（様式１－５）申請額一覧'!$H$6:$H$20)</f>
        <v>0</v>
      </c>
      <c r="Y51" s="220"/>
      <c r="Z51" s="220"/>
      <c r="AA51" s="220"/>
      <c r="AB51" s="109" t="s">
        <v>83</v>
      </c>
      <c r="AC51" s="110"/>
      <c r="AD51" s="314"/>
      <c r="AE51" s="315"/>
      <c r="AF51" s="315"/>
      <c r="AG51" s="315"/>
      <c r="AH51" s="315"/>
      <c r="AI51" s="315"/>
      <c r="AJ51" s="315"/>
      <c r="AK51" s="315"/>
      <c r="AL51" s="315"/>
      <c r="AM51" s="316"/>
    </row>
    <row r="52" spans="1:39" ht="12.75" customHeight="1">
      <c r="A52" s="225"/>
      <c r="B52" s="106" t="s">
        <v>56</v>
      </c>
      <c r="C52" s="107"/>
      <c r="D52" s="107"/>
      <c r="E52" s="107"/>
      <c r="F52" s="107"/>
      <c r="G52" s="107"/>
      <c r="H52" s="107"/>
      <c r="I52" s="107"/>
      <c r="J52" s="107"/>
      <c r="K52" s="107"/>
      <c r="L52" s="107"/>
      <c r="M52" s="107"/>
      <c r="N52" s="107"/>
      <c r="O52" s="107"/>
      <c r="P52" s="107"/>
      <c r="Q52" s="107"/>
      <c r="R52" s="107"/>
      <c r="S52" s="107"/>
      <c r="T52" s="251">
        <f ca="1">COUNTIFS('（様式１－５）申請額一覧'!$E$6:$E$20,B52,'（様式１－５）申請額一覧'!$H$6:$H$20,"&gt;0")</f>
        <v>0</v>
      </c>
      <c r="U52" s="252"/>
      <c r="V52" s="263" t="s">
        <v>18</v>
      </c>
      <c r="W52" s="264"/>
      <c r="X52" s="219">
        <f ca="1">SUMIF('（様式１－５）申請額一覧'!$E$6:$E$20,B52,'（様式１－５）申請額一覧'!$H$6:$H$20)</f>
        <v>0</v>
      </c>
      <c r="Y52" s="220"/>
      <c r="Z52" s="220"/>
      <c r="AA52" s="220"/>
      <c r="AB52" s="109" t="s">
        <v>83</v>
      </c>
      <c r="AC52" s="110"/>
      <c r="AD52" s="314"/>
      <c r="AE52" s="315"/>
      <c r="AF52" s="315"/>
      <c r="AG52" s="315"/>
      <c r="AH52" s="315"/>
      <c r="AI52" s="315"/>
      <c r="AJ52" s="315"/>
      <c r="AK52" s="315"/>
      <c r="AL52" s="315"/>
      <c r="AM52" s="316"/>
    </row>
    <row r="53" spans="1:39" ht="12.75" customHeight="1">
      <c r="A53" s="225"/>
      <c r="B53" s="106" t="s">
        <v>57</v>
      </c>
      <c r="C53" s="107"/>
      <c r="D53" s="107"/>
      <c r="E53" s="107"/>
      <c r="F53" s="107"/>
      <c r="G53" s="107"/>
      <c r="H53" s="107"/>
      <c r="I53" s="107"/>
      <c r="J53" s="107"/>
      <c r="K53" s="107"/>
      <c r="L53" s="107"/>
      <c r="M53" s="107"/>
      <c r="N53" s="107"/>
      <c r="O53" s="107"/>
      <c r="P53" s="107"/>
      <c r="Q53" s="107"/>
      <c r="R53" s="107"/>
      <c r="S53" s="107"/>
      <c r="T53" s="251">
        <f ca="1">COUNTIFS('（様式１－５）申請額一覧'!$E$6:$E$20,B53,'（様式１－５）申請額一覧'!$H$6:$H$20,"&gt;0")</f>
        <v>0</v>
      </c>
      <c r="U53" s="252"/>
      <c r="V53" s="263" t="s">
        <v>18</v>
      </c>
      <c r="W53" s="264"/>
      <c r="X53" s="219">
        <f ca="1">SUMIF('（様式１－５）申請額一覧'!$E$6:$E$20,B53,'（様式１－５）申請額一覧'!$H$6:$H$20)</f>
        <v>0</v>
      </c>
      <c r="Y53" s="220"/>
      <c r="Z53" s="220"/>
      <c r="AA53" s="220"/>
      <c r="AB53" s="109" t="s">
        <v>83</v>
      </c>
      <c r="AC53" s="110"/>
      <c r="AD53" s="314"/>
      <c r="AE53" s="315"/>
      <c r="AF53" s="315"/>
      <c r="AG53" s="315"/>
      <c r="AH53" s="315"/>
      <c r="AI53" s="315"/>
      <c r="AJ53" s="315"/>
      <c r="AK53" s="315"/>
      <c r="AL53" s="315"/>
      <c r="AM53" s="316"/>
    </row>
    <row r="54" spans="1:39" ht="12.75" customHeight="1">
      <c r="A54" s="225"/>
      <c r="B54" s="106" t="s">
        <v>58</v>
      </c>
      <c r="C54" s="107"/>
      <c r="D54" s="107"/>
      <c r="E54" s="107"/>
      <c r="F54" s="107"/>
      <c r="G54" s="107"/>
      <c r="H54" s="107"/>
      <c r="I54" s="107"/>
      <c r="J54" s="107"/>
      <c r="K54" s="107"/>
      <c r="L54" s="107"/>
      <c r="M54" s="107"/>
      <c r="N54" s="107"/>
      <c r="O54" s="107"/>
      <c r="P54" s="107"/>
      <c r="Q54" s="107"/>
      <c r="R54" s="107"/>
      <c r="S54" s="107"/>
      <c r="T54" s="251">
        <f ca="1">COUNTIFS('（様式１－５）申請額一覧'!$E$6:$E$20,B54,'（様式１－５）申請額一覧'!$H$6:$H$20,"&gt;0")</f>
        <v>0</v>
      </c>
      <c r="U54" s="252"/>
      <c r="V54" s="263" t="s">
        <v>18</v>
      </c>
      <c r="W54" s="264"/>
      <c r="X54" s="219">
        <f ca="1">SUMIF('（様式１－５）申請額一覧'!$E$6:$E$20,B54,'（様式１－５）申請額一覧'!$H$6:$H$20)</f>
        <v>0</v>
      </c>
      <c r="Y54" s="220"/>
      <c r="Z54" s="220"/>
      <c r="AA54" s="220"/>
      <c r="AB54" s="109" t="s">
        <v>83</v>
      </c>
      <c r="AC54" s="110"/>
      <c r="AD54" s="314"/>
      <c r="AE54" s="315"/>
      <c r="AF54" s="315"/>
      <c r="AG54" s="315"/>
      <c r="AH54" s="315"/>
      <c r="AI54" s="315"/>
      <c r="AJ54" s="315"/>
      <c r="AK54" s="315"/>
      <c r="AL54" s="315"/>
      <c r="AM54" s="316"/>
    </row>
    <row r="55" spans="1:39" ht="12.75" customHeight="1">
      <c r="A55" s="225"/>
      <c r="B55" s="106" t="s">
        <v>59</v>
      </c>
      <c r="C55" s="122"/>
      <c r="D55" s="122"/>
      <c r="E55" s="122"/>
      <c r="F55" s="122"/>
      <c r="G55" s="122"/>
      <c r="H55" s="122"/>
      <c r="I55" s="122"/>
      <c r="J55" s="122"/>
      <c r="K55" s="122"/>
      <c r="L55" s="122"/>
      <c r="M55" s="122"/>
      <c r="N55" s="122"/>
      <c r="O55" s="122"/>
      <c r="P55" s="122"/>
      <c r="Q55" s="122"/>
      <c r="R55" s="122"/>
      <c r="S55" s="122"/>
      <c r="T55" s="251">
        <f ca="1">COUNTIFS('（様式１－５）申請額一覧'!$E$6:$E$20,B55,'（様式１－５）申請額一覧'!$H$6:$H$20,"&gt;0")</f>
        <v>0</v>
      </c>
      <c r="U55" s="252"/>
      <c r="V55" s="263" t="s">
        <v>18</v>
      </c>
      <c r="W55" s="264"/>
      <c r="X55" s="219">
        <f ca="1">SUMIF('（様式１－５）申請額一覧'!$E$6:$E$20,B55,'（様式１－５）申請額一覧'!$H$6:$H$20)</f>
        <v>0</v>
      </c>
      <c r="Y55" s="220"/>
      <c r="Z55" s="220"/>
      <c r="AA55" s="220"/>
      <c r="AB55" s="109" t="s">
        <v>83</v>
      </c>
      <c r="AC55" s="110"/>
      <c r="AD55" s="314"/>
      <c r="AE55" s="315"/>
      <c r="AF55" s="315"/>
      <c r="AG55" s="315"/>
      <c r="AH55" s="315"/>
      <c r="AI55" s="315"/>
      <c r="AJ55" s="315"/>
      <c r="AK55" s="315"/>
      <c r="AL55" s="315"/>
      <c r="AM55" s="316"/>
    </row>
    <row r="56" spans="1:39" ht="12.75" customHeight="1">
      <c r="A56" s="225"/>
      <c r="B56" s="123" t="s">
        <v>60</v>
      </c>
      <c r="C56" s="122"/>
      <c r="D56" s="122"/>
      <c r="E56" s="122"/>
      <c r="F56" s="122"/>
      <c r="G56" s="122"/>
      <c r="H56" s="122"/>
      <c r="I56" s="122"/>
      <c r="J56" s="122"/>
      <c r="K56" s="122"/>
      <c r="L56" s="122"/>
      <c r="M56" s="122"/>
      <c r="N56" s="122"/>
      <c r="O56" s="122"/>
      <c r="P56" s="122"/>
      <c r="Q56" s="122"/>
      <c r="R56" s="122"/>
      <c r="S56" s="122"/>
      <c r="T56" s="251">
        <f ca="1">COUNTIFS('（様式１－５）申請額一覧'!$E$6:$E$20,B56,'（様式１－５）申請額一覧'!$H$6:$H$20,"&gt;0")</f>
        <v>0</v>
      </c>
      <c r="U56" s="252"/>
      <c r="V56" s="263" t="s">
        <v>18</v>
      </c>
      <c r="W56" s="264"/>
      <c r="X56" s="219">
        <f ca="1">SUMIF('（様式１－５）申請額一覧'!$E$6:$E$20,B56,'（様式１－５）申請額一覧'!$H$6:$H$20)</f>
        <v>0</v>
      </c>
      <c r="Y56" s="220"/>
      <c r="Z56" s="220"/>
      <c r="AA56" s="220"/>
      <c r="AB56" s="109" t="s">
        <v>83</v>
      </c>
      <c r="AC56" s="110"/>
      <c r="AD56" s="314"/>
      <c r="AE56" s="315"/>
      <c r="AF56" s="315"/>
      <c r="AG56" s="315"/>
      <c r="AH56" s="315"/>
      <c r="AI56" s="315"/>
      <c r="AJ56" s="315"/>
      <c r="AK56" s="315"/>
      <c r="AL56" s="315"/>
      <c r="AM56" s="316"/>
    </row>
    <row r="57" spans="1:39" ht="12.75" customHeight="1">
      <c r="A57" s="225"/>
      <c r="B57" s="123" t="s">
        <v>61</v>
      </c>
      <c r="C57" s="122"/>
      <c r="D57" s="122"/>
      <c r="E57" s="122"/>
      <c r="F57" s="122"/>
      <c r="G57" s="122"/>
      <c r="H57" s="122"/>
      <c r="I57" s="122"/>
      <c r="J57" s="122"/>
      <c r="K57" s="122"/>
      <c r="L57" s="122"/>
      <c r="M57" s="122"/>
      <c r="N57" s="122"/>
      <c r="O57" s="122"/>
      <c r="P57" s="122"/>
      <c r="Q57" s="122"/>
      <c r="R57" s="122"/>
      <c r="S57" s="122"/>
      <c r="T57" s="290">
        <f ca="1">COUNTIFS('（様式１－５）申請額一覧'!$E$6:$E$20,B57,'（様式１－５）申請額一覧'!$H$6:$H$20,"&gt;0")</f>
        <v>0</v>
      </c>
      <c r="U57" s="291"/>
      <c r="V57" s="292" t="s">
        <v>18</v>
      </c>
      <c r="W57" s="293"/>
      <c r="X57" s="305">
        <f ca="1">SUMIF('（様式１－５）申請額一覧'!$E$6:$E$20,B57,'（様式１－５）申請額一覧'!$H$6:$H$20)</f>
        <v>0</v>
      </c>
      <c r="Y57" s="306"/>
      <c r="Z57" s="306"/>
      <c r="AA57" s="306"/>
      <c r="AB57" s="115" t="s">
        <v>83</v>
      </c>
      <c r="AC57" s="116"/>
      <c r="AD57" s="314"/>
      <c r="AE57" s="315"/>
      <c r="AF57" s="315"/>
      <c r="AG57" s="315"/>
      <c r="AH57" s="315"/>
      <c r="AI57" s="315"/>
      <c r="AJ57" s="315"/>
      <c r="AK57" s="315"/>
      <c r="AL57" s="315"/>
      <c r="AM57" s="316"/>
    </row>
    <row r="58" spans="1:39" ht="15.75" customHeight="1">
      <c r="A58" s="273" t="s">
        <v>40</v>
      </c>
      <c r="B58" s="274"/>
      <c r="C58" s="274"/>
      <c r="D58" s="274"/>
      <c r="E58" s="274"/>
      <c r="F58" s="274"/>
      <c r="G58" s="274"/>
      <c r="H58" s="274"/>
      <c r="I58" s="274"/>
      <c r="J58" s="274"/>
      <c r="K58" s="274"/>
      <c r="L58" s="274"/>
      <c r="M58" s="274"/>
      <c r="N58" s="274"/>
      <c r="O58" s="274"/>
      <c r="P58" s="274"/>
      <c r="Q58" s="274"/>
      <c r="R58" s="274"/>
      <c r="S58" s="275"/>
      <c r="T58" s="286">
        <f ca="1">SUM(T23:U57)</f>
        <v>0</v>
      </c>
      <c r="U58" s="287"/>
      <c r="V58" s="288" t="s">
        <v>18</v>
      </c>
      <c r="W58" s="289"/>
      <c r="X58" s="303">
        <f ca="1">SUM(X23:AA57)</f>
        <v>0</v>
      </c>
      <c r="Y58" s="304"/>
      <c r="Z58" s="304"/>
      <c r="AA58" s="304"/>
      <c r="AB58" s="156" t="s">
        <v>83</v>
      </c>
      <c r="AC58" s="124"/>
      <c r="AD58" s="317"/>
      <c r="AE58" s="318"/>
      <c r="AF58" s="318"/>
      <c r="AG58" s="318"/>
      <c r="AH58" s="318"/>
      <c r="AI58" s="318"/>
      <c r="AJ58" s="318"/>
      <c r="AK58" s="318"/>
      <c r="AL58" s="318"/>
      <c r="AM58" s="319"/>
    </row>
    <row r="59" spans="1:39" ht="15.75" customHeight="1">
      <c r="A59" s="273" t="s">
        <v>151</v>
      </c>
      <c r="B59" s="274"/>
      <c r="C59" s="274"/>
      <c r="D59" s="274"/>
      <c r="E59" s="274"/>
      <c r="F59" s="274"/>
      <c r="G59" s="274"/>
      <c r="H59" s="274"/>
      <c r="I59" s="274"/>
      <c r="J59" s="274"/>
      <c r="K59" s="274"/>
      <c r="L59" s="274"/>
      <c r="M59" s="274"/>
      <c r="N59" s="274"/>
      <c r="O59" s="274"/>
      <c r="P59" s="274"/>
      <c r="Q59" s="274"/>
      <c r="R59" s="274"/>
      <c r="S59" s="275"/>
      <c r="T59" s="217">
        <f ca="1">X58</f>
        <v>0</v>
      </c>
      <c r="U59" s="218"/>
      <c r="V59" s="218"/>
      <c r="W59" s="218"/>
      <c r="X59" s="218"/>
      <c r="Y59" s="218"/>
      <c r="Z59" s="218"/>
      <c r="AA59" s="218"/>
      <c r="AB59" s="218"/>
      <c r="AC59" s="218"/>
      <c r="AD59" s="218"/>
      <c r="AE59" s="218"/>
      <c r="AF59" s="218"/>
      <c r="AG59" s="218"/>
      <c r="AH59" s="218"/>
      <c r="AI59" s="218"/>
      <c r="AJ59" s="218"/>
      <c r="AK59" s="218"/>
      <c r="AL59" s="156" t="s">
        <v>83</v>
      </c>
      <c r="AM59" s="124"/>
    </row>
  </sheetData>
  <mergeCells count="141">
    <mergeCell ref="A59:S59"/>
    <mergeCell ref="T59:AK59"/>
    <mergeCell ref="A58:S58"/>
    <mergeCell ref="T58:U58"/>
    <mergeCell ref="V58:W58"/>
    <mergeCell ref="X58:AA58"/>
    <mergeCell ref="T55:U55"/>
    <mergeCell ref="V55:W55"/>
    <mergeCell ref="X55:AA55"/>
    <mergeCell ref="T54:U54"/>
    <mergeCell ref="V54:W54"/>
    <mergeCell ref="X54:AA54"/>
    <mergeCell ref="T56:U56"/>
    <mergeCell ref="V56:W56"/>
    <mergeCell ref="X56:AA56"/>
    <mergeCell ref="X48:AA48"/>
    <mergeCell ref="T51:U51"/>
    <mergeCell ref="V51:W51"/>
    <mergeCell ref="X51:AA51"/>
    <mergeCell ref="T50:U50"/>
    <mergeCell ref="V50:W50"/>
    <mergeCell ref="X50:AA50"/>
    <mergeCell ref="T52:U52"/>
    <mergeCell ref="V52:W52"/>
    <mergeCell ref="X52:AA52"/>
    <mergeCell ref="A44:A57"/>
    <mergeCell ref="T44:U44"/>
    <mergeCell ref="V44:W44"/>
    <mergeCell ref="X44:AA44"/>
    <mergeCell ref="T46:U46"/>
    <mergeCell ref="V46:W46"/>
    <mergeCell ref="X46:AA46"/>
    <mergeCell ref="T49:U49"/>
    <mergeCell ref="V49:W49"/>
    <mergeCell ref="X49:AA49"/>
    <mergeCell ref="T53:U53"/>
    <mergeCell ref="V53:W53"/>
    <mergeCell ref="X53:AA53"/>
    <mergeCell ref="T57:U57"/>
    <mergeCell ref="V57:W57"/>
    <mergeCell ref="X57:AA57"/>
    <mergeCell ref="T47:U47"/>
    <mergeCell ref="V47:W47"/>
    <mergeCell ref="X47:AA47"/>
    <mergeCell ref="T45:U45"/>
    <mergeCell ref="V45:W45"/>
    <mergeCell ref="X45:AA45"/>
    <mergeCell ref="T48:U48"/>
    <mergeCell ref="V48:W48"/>
    <mergeCell ref="X41:AA41"/>
    <mergeCell ref="T40:U40"/>
    <mergeCell ref="V40:W40"/>
    <mergeCell ref="X40:AA40"/>
    <mergeCell ref="T43:U43"/>
    <mergeCell ref="V43:W43"/>
    <mergeCell ref="X43:AA43"/>
    <mergeCell ref="A42:A43"/>
    <mergeCell ref="T42:U42"/>
    <mergeCell ref="V42:W42"/>
    <mergeCell ref="X42:AA42"/>
    <mergeCell ref="T34:U34"/>
    <mergeCell ref="V34:W34"/>
    <mergeCell ref="X34:AA34"/>
    <mergeCell ref="A33:A41"/>
    <mergeCell ref="T33:U33"/>
    <mergeCell ref="V33:W33"/>
    <mergeCell ref="X33:AA33"/>
    <mergeCell ref="T35:U35"/>
    <mergeCell ref="V35:W35"/>
    <mergeCell ref="X35:AA35"/>
    <mergeCell ref="T37:U37"/>
    <mergeCell ref="V37:W37"/>
    <mergeCell ref="X37:AA37"/>
    <mergeCell ref="T36:U36"/>
    <mergeCell ref="V36:W36"/>
    <mergeCell ref="X36:AA36"/>
    <mergeCell ref="T39:U39"/>
    <mergeCell ref="V39:W39"/>
    <mergeCell ref="X39:AA39"/>
    <mergeCell ref="T38:U38"/>
    <mergeCell ref="V38:W38"/>
    <mergeCell ref="X38:AA38"/>
    <mergeCell ref="T41:U41"/>
    <mergeCell ref="V41:W41"/>
    <mergeCell ref="V29:W29"/>
    <mergeCell ref="X29:AA29"/>
    <mergeCell ref="T32:U32"/>
    <mergeCell ref="V32:W32"/>
    <mergeCell ref="X32:AA32"/>
    <mergeCell ref="A31:A32"/>
    <mergeCell ref="T31:U31"/>
    <mergeCell ref="V31:W31"/>
    <mergeCell ref="X31:AA31"/>
    <mergeCell ref="AD21:AM58"/>
    <mergeCell ref="A23:A30"/>
    <mergeCell ref="T23:U23"/>
    <mergeCell ref="V23:W23"/>
    <mergeCell ref="X23:AA23"/>
    <mergeCell ref="T24:U24"/>
    <mergeCell ref="T26:U26"/>
    <mergeCell ref="V26:W26"/>
    <mergeCell ref="X26:AA26"/>
    <mergeCell ref="V24:W24"/>
    <mergeCell ref="X24:AA24"/>
    <mergeCell ref="T25:U25"/>
    <mergeCell ref="V25:W25"/>
    <mergeCell ref="X25:AA25"/>
    <mergeCell ref="T28:U28"/>
    <mergeCell ref="V28:W28"/>
    <mergeCell ref="X28:AA28"/>
    <mergeCell ref="T27:U27"/>
    <mergeCell ref="V27:W27"/>
    <mergeCell ref="X27:AA27"/>
    <mergeCell ref="T30:U30"/>
    <mergeCell ref="V30:W30"/>
    <mergeCell ref="X30:AA30"/>
    <mergeCell ref="T29:U29"/>
    <mergeCell ref="T21:W22"/>
    <mergeCell ref="X21:AC22"/>
    <mergeCell ref="A3:AM3"/>
    <mergeCell ref="A4:AM4"/>
    <mergeCell ref="AD6:AE6"/>
    <mergeCell ref="AG6:AH6"/>
    <mergeCell ref="AJ6:AK6"/>
    <mergeCell ref="A7:G7"/>
    <mergeCell ref="S17:Y17"/>
    <mergeCell ref="AG17:AM17"/>
    <mergeCell ref="S18:Y18"/>
    <mergeCell ref="AG18:AM18"/>
    <mergeCell ref="A20:S22"/>
    <mergeCell ref="T20:AM20"/>
    <mergeCell ref="A11:A18"/>
    <mergeCell ref="L11:AM11"/>
    <mergeCell ref="L12:AM12"/>
    <mergeCell ref="B13:K15"/>
    <mergeCell ref="Q13:R13"/>
    <mergeCell ref="T13:V13"/>
    <mergeCell ref="L14:AM14"/>
    <mergeCell ref="L15:AM15"/>
    <mergeCell ref="S16:Y16"/>
    <mergeCell ref="AG16:AM16"/>
  </mergeCells>
  <phoneticPr fontId="2"/>
  <pageMargins left="0.7" right="0.7" top="0.75" bottom="0.75" header="0.3" footer="0.3"/>
  <pageSetup paperSize="9" scale="9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AM59"/>
  <sheetViews>
    <sheetView view="pageBreakPreview" zoomScaleNormal="140" zoomScaleSheetLayoutView="100" workbookViewId="0">
      <selection activeCell="C15" sqref="B6:AM22"/>
    </sheetView>
  </sheetViews>
  <sheetFormatPr defaultColWidth="2.21875" defaultRowHeight="13.2"/>
  <cols>
    <col min="1" max="1" width="2.21875" style="63"/>
    <col min="2" max="2" width="3.109375" style="63" customWidth="1"/>
    <col min="3" max="3" width="12.88671875" style="63" customWidth="1"/>
    <col min="4" max="4" width="16.88671875" style="63" customWidth="1"/>
    <col min="5" max="5" width="18.88671875" style="63" customWidth="1"/>
    <col min="6" max="11" width="11.21875" style="63" customWidth="1"/>
    <col min="12" max="12" width="12.6640625" style="63" customWidth="1"/>
    <col min="13" max="13" width="18.77734375" style="63" customWidth="1"/>
    <col min="14" max="16384" width="2.21875" style="63"/>
  </cols>
  <sheetData>
    <row r="1" spans="1:39">
      <c r="A1" s="63" t="s">
        <v>157</v>
      </c>
    </row>
    <row r="3" spans="1:39" ht="18" customHeight="1" thickBot="1">
      <c r="B3" s="64"/>
      <c r="M3" s="130" t="s">
        <v>144</v>
      </c>
    </row>
    <row r="4" spans="1:39" ht="18" customHeight="1">
      <c r="B4" s="325" t="s">
        <v>85</v>
      </c>
      <c r="C4" s="326" t="s">
        <v>82</v>
      </c>
      <c r="D4" s="327" t="s">
        <v>77</v>
      </c>
      <c r="E4" s="328" t="s">
        <v>84</v>
      </c>
      <c r="F4" s="345" t="s">
        <v>183</v>
      </c>
      <c r="G4" s="347" t="s">
        <v>80</v>
      </c>
      <c r="H4" s="348" t="s">
        <v>81</v>
      </c>
      <c r="I4" s="423"/>
      <c r="J4" s="329"/>
      <c r="K4" s="424"/>
      <c r="L4" s="421" t="s">
        <v>88</v>
      </c>
      <c r="M4" s="324" t="s">
        <v>89</v>
      </c>
    </row>
    <row r="5" spans="1:39" ht="27.75" customHeight="1">
      <c r="B5" s="325"/>
      <c r="C5" s="326"/>
      <c r="D5" s="327"/>
      <c r="E5" s="328"/>
      <c r="F5" s="346"/>
      <c r="G5" s="209"/>
      <c r="H5" s="349"/>
      <c r="I5" s="425"/>
      <c r="J5" s="426"/>
      <c r="K5" s="427"/>
      <c r="L5" s="422"/>
      <c r="M5" s="324"/>
    </row>
    <row r="6" spans="1:39" ht="22.5" customHeight="1">
      <c r="B6" s="65">
        <v>1</v>
      </c>
      <c r="C6" s="66">
        <f t="shared" ref="C6:C20" ca="1" si="0">IFERROR(INDIRECT("R③個票"&amp;$B6&amp;"！$AG$4"),"")</f>
        <v>0</v>
      </c>
      <c r="D6" s="66">
        <f t="shared" ref="D6:D20" ca="1" si="1">IFERROR(INDIRECT("R③個票"&amp;$B6&amp;"！$L$4"),"")</f>
        <v>0</v>
      </c>
      <c r="E6" s="65">
        <f t="shared" ref="E6:E20" ca="1" si="2">IFERROR(INDIRECT("R③個票"&amp;$B6&amp;"！$L$5"),"")</f>
        <v>0</v>
      </c>
      <c r="F6" s="67">
        <f t="shared" ref="F6:F20" ca="1" si="3">IF(G6&lt;&gt;0,IFERROR(INDIRECT("R③個票"&amp;$B6&amp;"！$AA$13"),""),0)</f>
        <v>0</v>
      </c>
      <c r="G6" s="67">
        <f t="shared" ref="G6:G20" ca="1" si="4">IFERROR(INDIRECT("R③個票"&amp;$B6&amp;"！$AI$13"),"")</f>
        <v>0</v>
      </c>
      <c r="H6" s="68">
        <f ca="1">MIN(F6:G6)</f>
        <v>0</v>
      </c>
      <c r="I6" s="428">
        <f t="shared" ref="I6" ca="1" si="5">IF(J6&lt;&gt;0,IFERROR(INDIRECT("R③個票"&amp;$B6&amp;"！$AA$47"),""),0)</f>
        <v>0</v>
      </c>
      <c r="J6" s="429"/>
      <c r="K6" s="430"/>
      <c r="L6" s="69">
        <f ca="1">SUM(H6,K6)</f>
        <v>0</v>
      </c>
      <c r="M6" s="70"/>
    </row>
    <row r="7" spans="1:39" ht="22.5" customHeight="1">
      <c r="B7" s="65">
        <v>2</v>
      </c>
      <c r="C7" s="66">
        <f t="shared" ca="1" si="0"/>
        <v>0</v>
      </c>
      <c r="D7" s="66">
        <f t="shared" ca="1" si="1"/>
        <v>0</v>
      </c>
      <c r="E7" s="65">
        <f t="shared" ca="1" si="2"/>
        <v>0</v>
      </c>
      <c r="F7" s="67">
        <f t="shared" ca="1" si="3"/>
        <v>0</v>
      </c>
      <c r="G7" s="67">
        <f t="shared" ca="1" si="4"/>
        <v>0</v>
      </c>
      <c r="H7" s="68">
        <f t="shared" ref="H7:H20" ca="1" si="6">MIN(F7:G7)</f>
        <v>0</v>
      </c>
      <c r="I7" s="431"/>
      <c r="J7" s="432"/>
      <c r="K7" s="433"/>
      <c r="L7" s="69">
        <f t="shared" ref="L7:L19" ca="1" si="7">SUM(H7,K7)</f>
        <v>0</v>
      </c>
      <c r="M7" s="70"/>
    </row>
    <row r="8" spans="1:39" ht="22.5" customHeight="1">
      <c r="B8" s="65">
        <v>3</v>
      </c>
      <c r="C8" s="66">
        <f t="shared" ca="1" si="0"/>
        <v>0</v>
      </c>
      <c r="D8" s="66">
        <f t="shared" ca="1" si="1"/>
        <v>0</v>
      </c>
      <c r="E8" s="65">
        <f t="shared" ca="1" si="2"/>
        <v>0</v>
      </c>
      <c r="F8" s="67">
        <f t="shared" ca="1" si="3"/>
        <v>0</v>
      </c>
      <c r="G8" s="67">
        <f t="shared" ca="1" si="4"/>
        <v>0</v>
      </c>
      <c r="H8" s="68">
        <f t="shared" ca="1" si="6"/>
        <v>0</v>
      </c>
      <c r="I8" s="431"/>
      <c r="J8" s="432"/>
      <c r="K8" s="433"/>
      <c r="L8" s="69">
        <f t="shared" ca="1" si="7"/>
        <v>0</v>
      </c>
      <c r="M8" s="70"/>
    </row>
    <row r="9" spans="1:39" ht="22.5" customHeight="1">
      <c r="B9" s="65">
        <v>4</v>
      </c>
      <c r="C9" s="66" t="str">
        <f t="shared" ca="1" si="0"/>
        <v/>
      </c>
      <c r="D9" s="66" t="str">
        <f t="shared" ca="1" si="1"/>
        <v/>
      </c>
      <c r="E9" s="65" t="str">
        <f t="shared" ca="1" si="2"/>
        <v/>
      </c>
      <c r="F9" s="67" t="str">
        <f t="shared" ca="1" si="3"/>
        <v/>
      </c>
      <c r="G9" s="67" t="str">
        <f t="shared" ca="1" si="4"/>
        <v/>
      </c>
      <c r="H9" s="68">
        <f t="shared" ca="1" si="6"/>
        <v>0</v>
      </c>
      <c r="I9" s="431"/>
      <c r="J9" s="432"/>
      <c r="K9" s="433"/>
      <c r="L9" s="69">
        <f t="shared" ca="1" si="7"/>
        <v>0</v>
      </c>
      <c r="M9" s="70"/>
    </row>
    <row r="10" spans="1:39" ht="22.5" customHeight="1">
      <c r="B10" s="65">
        <v>5</v>
      </c>
      <c r="C10" s="66" t="str">
        <f t="shared" ca="1" si="0"/>
        <v/>
      </c>
      <c r="D10" s="66" t="str">
        <f t="shared" ca="1" si="1"/>
        <v/>
      </c>
      <c r="E10" s="65" t="str">
        <f t="shared" ca="1" si="2"/>
        <v/>
      </c>
      <c r="F10" s="67" t="str">
        <f t="shared" ca="1" si="3"/>
        <v/>
      </c>
      <c r="G10" s="67" t="str">
        <f t="shared" ca="1" si="4"/>
        <v/>
      </c>
      <c r="H10" s="68">
        <f t="shared" ca="1" si="6"/>
        <v>0</v>
      </c>
      <c r="I10" s="431"/>
      <c r="J10" s="432"/>
      <c r="K10" s="433"/>
      <c r="L10" s="69">
        <f t="shared" ca="1" si="7"/>
        <v>0</v>
      </c>
      <c r="M10" s="70"/>
    </row>
    <row r="11" spans="1:39" ht="22.5" customHeight="1">
      <c r="A11" s="182"/>
      <c r="B11" s="65">
        <v>6</v>
      </c>
      <c r="C11" s="66" t="str">
        <f t="shared" ca="1" si="0"/>
        <v/>
      </c>
      <c r="D11" s="66" t="str">
        <f t="shared" ca="1" si="1"/>
        <v/>
      </c>
      <c r="E11" s="65" t="str">
        <f t="shared" ca="1" si="2"/>
        <v/>
      </c>
      <c r="F11" s="67" t="str">
        <f t="shared" ca="1" si="3"/>
        <v/>
      </c>
      <c r="G11" s="67" t="str">
        <f t="shared" ca="1" si="4"/>
        <v/>
      </c>
      <c r="H11" s="68">
        <f t="shared" ca="1" si="6"/>
        <v>0</v>
      </c>
      <c r="I11" s="434"/>
      <c r="J11" s="429"/>
      <c r="K11" s="430"/>
      <c r="L11" s="69">
        <f t="shared" ca="1" si="7"/>
        <v>0</v>
      </c>
      <c r="M11" s="70"/>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79"/>
      <c r="AL11" s="179"/>
      <c r="AM11" s="180"/>
    </row>
    <row r="12" spans="1:39" ht="22.5" customHeight="1">
      <c r="A12" s="182"/>
      <c r="B12" s="65">
        <v>7</v>
      </c>
      <c r="C12" s="66" t="str">
        <f t="shared" ca="1" si="0"/>
        <v/>
      </c>
      <c r="D12" s="66" t="str">
        <f t="shared" ca="1" si="1"/>
        <v/>
      </c>
      <c r="E12" s="65" t="str">
        <f t="shared" ca="1" si="2"/>
        <v/>
      </c>
      <c r="F12" s="67" t="str">
        <f t="shared" ca="1" si="3"/>
        <v/>
      </c>
      <c r="G12" s="67" t="str">
        <f t="shared" ca="1" si="4"/>
        <v/>
      </c>
      <c r="H12" s="68">
        <f t="shared" ca="1" si="6"/>
        <v>0</v>
      </c>
      <c r="I12" s="431"/>
      <c r="J12" s="432"/>
      <c r="K12" s="433"/>
      <c r="L12" s="69">
        <f t="shared" ca="1" si="7"/>
        <v>0</v>
      </c>
      <c r="M12" s="70"/>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182"/>
      <c r="AL12" s="182"/>
      <c r="AM12" s="183"/>
    </row>
    <row r="13" spans="1:39" ht="22.5" customHeight="1">
      <c r="A13" s="182"/>
      <c r="B13" s="65">
        <v>8</v>
      </c>
      <c r="C13" s="66" t="str">
        <f t="shared" ca="1" si="0"/>
        <v/>
      </c>
      <c r="D13" s="66" t="str">
        <f t="shared" ca="1" si="1"/>
        <v/>
      </c>
      <c r="E13" s="65" t="str">
        <f t="shared" ca="1" si="2"/>
        <v/>
      </c>
      <c r="F13" s="67" t="str">
        <f t="shared" ca="1" si="3"/>
        <v/>
      </c>
      <c r="G13" s="67" t="str">
        <f t="shared" ca="1" si="4"/>
        <v/>
      </c>
      <c r="H13" s="68">
        <f t="shared" ca="1" si="6"/>
        <v>0</v>
      </c>
      <c r="I13" s="431"/>
      <c r="J13" s="432"/>
      <c r="K13" s="433"/>
      <c r="L13" s="69">
        <f t="shared" ca="1" si="7"/>
        <v>0</v>
      </c>
      <c r="M13" s="70"/>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3"/>
    </row>
    <row r="14" spans="1:39" ht="22.5" customHeight="1">
      <c r="A14" s="182"/>
      <c r="B14" s="65">
        <v>9</v>
      </c>
      <c r="C14" s="66" t="str">
        <f t="shared" ca="1" si="0"/>
        <v/>
      </c>
      <c r="D14" s="66" t="str">
        <f t="shared" ca="1" si="1"/>
        <v/>
      </c>
      <c r="E14" s="65" t="str">
        <f t="shared" ca="1" si="2"/>
        <v/>
      </c>
      <c r="F14" s="67" t="str">
        <f t="shared" ca="1" si="3"/>
        <v/>
      </c>
      <c r="G14" s="67" t="str">
        <f t="shared" ca="1" si="4"/>
        <v/>
      </c>
      <c r="H14" s="68">
        <f t="shared" ca="1" si="6"/>
        <v>0</v>
      </c>
      <c r="I14" s="431"/>
      <c r="J14" s="432"/>
      <c r="K14" s="433"/>
      <c r="L14" s="69">
        <f t="shared" ca="1" si="7"/>
        <v>0</v>
      </c>
      <c r="M14" s="70"/>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3"/>
    </row>
    <row r="15" spans="1:39" ht="22.5" customHeight="1">
      <c r="A15" s="182"/>
      <c r="B15" s="65">
        <v>10</v>
      </c>
      <c r="C15" s="66" t="str">
        <f t="shared" ca="1" si="0"/>
        <v/>
      </c>
      <c r="D15" s="66" t="str">
        <f t="shared" ca="1" si="1"/>
        <v/>
      </c>
      <c r="E15" s="65" t="str">
        <f t="shared" ca="1" si="2"/>
        <v/>
      </c>
      <c r="F15" s="67" t="str">
        <f t="shared" ca="1" si="3"/>
        <v/>
      </c>
      <c r="G15" s="67" t="str">
        <f t="shared" ca="1" si="4"/>
        <v/>
      </c>
      <c r="H15" s="68">
        <f t="shared" ca="1" si="6"/>
        <v>0</v>
      </c>
      <c r="I15" s="431"/>
      <c r="J15" s="432"/>
      <c r="K15" s="433"/>
      <c r="L15" s="69">
        <f t="shared" ca="1" si="7"/>
        <v>0</v>
      </c>
      <c r="M15" s="70"/>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3"/>
    </row>
    <row r="16" spans="1:39" ht="22.5" customHeight="1">
      <c r="A16" s="182"/>
      <c r="B16" s="65">
        <v>11</v>
      </c>
      <c r="C16" s="66" t="str">
        <f t="shared" ca="1" si="0"/>
        <v/>
      </c>
      <c r="D16" s="66" t="str">
        <f t="shared" ca="1" si="1"/>
        <v/>
      </c>
      <c r="E16" s="65" t="str">
        <f t="shared" ca="1" si="2"/>
        <v/>
      </c>
      <c r="F16" s="67" t="str">
        <f t="shared" ca="1" si="3"/>
        <v/>
      </c>
      <c r="G16" s="67" t="str">
        <f t="shared" ca="1" si="4"/>
        <v/>
      </c>
      <c r="H16" s="68">
        <f t="shared" ca="1" si="6"/>
        <v>0</v>
      </c>
      <c r="I16" s="431"/>
      <c r="J16" s="432"/>
      <c r="K16" s="433"/>
      <c r="L16" s="69">
        <f t="shared" ca="1" si="7"/>
        <v>0</v>
      </c>
      <c r="M16" s="70"/>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c r="AL16" s="182"/>
      <c r="AM16" s="183"/>
    </row>
    <row r="17" spans="1:39" ht="22.5" customHeight="1">
      <c r="A17" s="182"/>
      <c r="B17" s="65">
        <v>12</v>
      </c>
      <c r="C17" s="66" t="str">
        <f t="shared" ca="1" si="0"/>
        <v/>
      </c>
      <c r="D17" s="66" t="str">
        <f t="shared" ca="1" si="1"/>
        <v/>
      </c>
      <c r="E17" s="65" t="str">
        <f t="shared" ca="1" si="2"/>
        <v/>
      </c>
      <c r="F17" s="67" t="str">
        <f t="shared" ca="1" si="3"/>
        <v/>
      </c>
      <c r="G17" s="67" t="str">
        <f t="shared" ca="1" si="4"/>
        <v/>
      </c>
      <c r="H17" s="68">
        <f t="shared" ca="1" si="6"/>
        <v>0</v>
      </c>
      <c r="I17" s="431"/>
      <c r="J17" s="432"/>
      <c r="K17" s="433"/>
      <c r="L17" s="69">
        <f t="shared" ca="1" si="7"/>
        <v>0</v>
      </c>
      <c r="M17" s="70"/>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3"/>
    </row>
    <row r="18" spans="1:39" ht="22.5" customHeight="1">
      <c r="A18" s="182"/>
      <c r="B18" s="65">
        <v>13</v>
      </c>
      <c r="C18" s="66" t="str">
        <f t="shared" ca="1" si="0"/>
        <v/>
      </c>
      <c r="D18" s="66" t="str">
        <f t="shared" ca="1" si="1"/>
        <v/>
      </c>
      <c r="E18" s="65" t="str">
        <f t="shared" ca="1" si="2"/>
        <v/>
      </c>
      <c r="F18" s="67" t="str">
        <f t="shared" ca="1" si="3"/>
        <v/>
      </c>
      <c r="G18" s="67" t="str">
        <f t="shared" ca="1" si="4"/>
        <v/>
      </c>
      <c r="H18" s="68">
        <f t="shared" ca="1" si="6"/>
        <v>0</v>
      </c>
      <c r="I18" s="431"/>
      <c r="J18" s="432"/>
      <c r="K18" s="433"/>
      <c r="L18" s="69">
        <f t="shared" ca="1" si="7"/>
        <v>0</v>
      </c>
      <c r="M18" s="70"/>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3"/>
    </row>
    <row r="19" spans="1:39" ht="22.5" customHeight="1">
      <c r="A19" s="182"/>
      <c r="B19" s="65">
        <v>14</v>
      </c>
      <c r="C19" s="66" t="str">
        <f t="shared" ca="1" si="0"/>
        <v/>
      </c>
      <c r="D19" s="66" t="str">
        <f t="shared" ca="1" si="1"/>
        <v/>
      </c>
      <c r="E19" s="65" t="str">
        <f t="shared" ca="1" si="2"/>
        <v/>
      </c>
      <c r="F19" s="67" t="str">
        <f t="shared" ca="1" si="3"/>
        <v/>
      </c>
      <c r="G19" s="67" t="str">
        <f t="shared" ca="1" si="4"/>
        <v/>
      </c>
      <c r="H19" s="68">
        <f t="shared" ca="1" si="6"/>
        <v>0</v>
      </c>
      <c r="I19" s="431"/>
      <c r="J19" s="432"/>
      <c r="K19" s="433"/>
      <c r="L19" s="69">
        <f t="shared" ca="1" si="7"/>
        <v>0</v>
      </c>
      <c r="M19" s="70"/>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3"/>
    </row>
    <row r="20" spans="1:39" ht="22.5" customHeight="1" thickBot="1">
      <c r="A20" s="182"/>
      <c r="B20" s="71">
        <v>15</v>
      </c>
      <c r="C20" s="72" t="str">
        <f t="shared" ca="1" si="0"/>
        <v/>
      </c>
      <c r="D20" s="72" t="str">
        <f t="shared" ca="1" si="1"/>
        <v/>
      </c>
      <c r="E20" s="71" t="str">
        <f t="shared" ca="1" si="2"/>
        <v/>
      </c>
      <c r="F20" s="73" t="str">
        <f t="shared" ca="1" si="3"/>
        <v/>
      </c>
      <c r="G20" s="73" t="str">
        <f t="shared" ca="1" si="4"/>
        <v/>
      </c>
      <c r="H20" s="74">
        <f t="shared" ca="1" si="6"/>
        <v>0</v>
      </c>
      <c r="I20" s="435"/>
      <c r="J20" s="436"/>
      <c r="K20" s="437"/>
      <c r="L20" s="75">
        <f ca="1">SUM(H20,K20)</f>
        <v>0</v>
      </c>
      <c r="M20" s="76"/>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3"/>
    </row>
    <row r="21" spans="1:39" ht="22.5" customHeight="1" thickTop="1" thickBot="1">
      <c r="A21" s="182"/>
      <c r="B21" s="322" t="s">
        <v>87</v>
      </c>
      <c r="C21" s="323"/>
      <c r="D21" s="323"/>
      <c r="E21" s="323"/>
      <c r="F21" s="77"/>
      <c r="G21" s="77"/>
      <c r="H21" s="78">
        <f ca="1">SUM(H6:H20)</f>
        <v>0</v>
      </c>
      <c r="I21" s="438">
        <f>SUM(K6:K20)</f>
        <v>0</v>
      </c>
      <c r="J21" s="439"/>
      <c r="K21" s="440"/>
      <c r="L21" s="79">
        <f ca="1">SUM(H21,I21)</f>
        <v>0</v>
      </c>
      <c r="M21" s="80"/>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3"/>
    </row>
    <row r="22" spans="1:39" ht="19.5" customHeight="1">
      <c r="A22" s="182"/>
      <c r="B22" s="182"/>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3"/>
    </row>
    <row r="23" spans="1:39" s="81" customFormat="1" ht="18" customHeight="1">
      <c r="A23" s="182" t="s">
        <v>86</v>
      </c>
      <c r="B23" s="182"/>
      <c r="C23" s="182"/>
      <c r="D23" s="182"/>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4"/>
      <c r="AM23" s="185"/>
    </row>
    <row r="24" spans="1:39" s="81" customFormat="1" ht="16.5" customHeight="1">
      <c r="A24" s="182"/>
      <c r="B24" s="186">
        <v>1</v>
      </c>
      <c r="C24" s="187" t="s">
        <v>90</v>
      </c>
      <c r="D24" s="182"/>
      <c r="E24" s="184"/>
      <c r="F24" s="184"/>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4"/>
      <c r="AM24" s="185"/>
    </row>
    <row r="25" spans="1:39" s="136" customFormat="1" ht="16.5" customHeight="1">
      <c r="A25" s="18"/>
      <c r="B25" s="188">
        <v>2</v>
      </c>
      <c r="C25" s="9" t="s">
        <v>158</v>
      </c>
      <c r="D25" s="18"/>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89"/>
      <c r="AK25" s="189"/>
      <c r="AL25" s="189"/>
      <c r="AM25" s="190"/>
    </row>
    <row r="26" spans="1:39" s="136" customFormat="1" ht="16.5" customHeight="1">
      <c r="A26" s="18"/>
      <c r="B26" s="188">
        <v>3</v>
      </c>
      <c r="C26" s="9" t="s">
        <v>181</v>
      </c>
      <c r="D26" s="18"/>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90"/>
    </row>
    <row r="27" spans="1:39" s="136" customFormat="1" ht="16.5" customHeight="1">
      <c r="A27" s="18"/>
      <c r="B27" s="161">
        <v>4</v>
      </c>
      <c r="C27" s="164" t="s">
        <v>159</v>
      </c>
      <c r="D27" s="18"/>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90"/>
    </row>
    <row r="28" spans="1:39" s="81" customFormat="1" ht="22.5" customHeight="1">
      <c r="A28" s="184"/>
      <c r="B28" s="184"/>
      <c r="C28" s="184"/>
      <c r="D28" s="184"/>
      <c r="E28" s="184"/>
      <c r="F28" s="184"/>
      <c r="G28" s="184"/>
      <c r="H28" s="184"/>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84"/>
      <c r="AM28" s="185"/>
    </row>
    <row r="29" spans="1:39" s="81" customFormat="1" ht="22.5" customHeight="1">
      <c r="A29" s="191"/>
      <c r="B29" s="184"/>
      <c r="C29" s="184"/>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c r="AL29" s="184"/>
      <c r="AM29" s="185"/>
    </row>
    <row r="30" spans="1:39" s="81" customFormat="1" ht="22.5" customHeight="1">
      <c r="A30" s="191"/>
      <c r="B30" s="184"/>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5"/>
    </row>
    <row r="31" spans="1:39" s="81" customFormat="1" ht="22.5" customHeight="1">
      <c r="A31" s="191"/>
      <c r="B31" s="184"/>
      <c r="C31" s="184"/>
      <c r="D31" s="184"/>
      <c r="E31" s="184"/>
      <c r="F31" s="184"/>
      <c r="G31" s="184"/>
      <c r="H31" s="184"/>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c r="AL31" s="184"/>
      <c r="AM31" s="185"/>
    </row>
    <row r="32" spans="1:39" s="81" customFormat="1" ht="22.5" customHeight="1">
      <c r="A32" s="191"/>
      <c r="B32" s="184"/>
      <c r="C32" s="184"/>
      <c r="D32" s="184"/>
      <c r="E32" s="184"/>
      <c r="F32" s="184"/>
      <c r="G32" s="184"/>
      <c r="H32" s="184"/>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84"/>
      <c r="AM32" s="185"/>
    </row>
    <row r="33" spans="1:39" s="81" customFormat="1" ht="22.5" customHeight="1">
      <c r="A33" s="191"/>
      <c r="B33" s="184"/>
      <c r="C33" s="184"/>
      <c r="D33" s="184"/>
      <c r="E33" s="184"/>
      <c r="F33" s="184"/>
      <c r="G33" s="184"/>
      <c r="H33" s="184"/>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c r="AL33" s="184"/>
      <c r="AM33" s="185"/>
    </row>
    <row r="34" spans="1:39" s="81" customFormat="1" ht="22.5" customHeight="1">
      <c r="A34" s="191"/>
      <c r="B34" s="184"/>
      <c r="C34" s="184"/>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184"/>
      <c r="AB34" s="184"/>
      <c r="AC34" s="184"/>
      <c r="AD34" s="184"/>
      <c r="AE34" s="184"/>
      <c r="AF34" s="184"/>
      <c r="AG34" s="184"/>
      <c r="AH34" s="184"/>
      <c r="AI34" s="184"/>
      <c r="AJ34" s="184"/>
      <c r="AK34" s="184"/>
      <c r="AL34" s="184"/>
      <c r="AM34" s="185"/>
    </row>
    <row r="35" spans="1:39" s="81" customFormat="1" ht="22.5" customHeight="1">
      <c r="A35" s="191"/>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M35" s="185"/>
    </row>
    <row r="36" spans="1:39" s="81" customFormat="1" ht="22.5" customHeight="1">
      <c r="A36" s="191"/>
      <c r="B36" s="184"/>
      <c r="C36" s="184"/>
      <c r="D36" s="184"/>
      <c r="E36" s="184"/>
      <c r="F36" s="184"/>
      <c r="G36" s="184"/>
      <c r="H36" s="184"/>
      <c r="I36" s="184"/>
      <c r="J36" s="184"/>
      <c r="K36" s="184"/>
      <c r="L36" s="184"/>
      <c r="M36" s="184"/>
      <c r="N36" s="184"/>
      <c r="O36" s="184"/>
      <c r="P36" s="184"/>
      <c r="Q36" s="184"/>
      <c r="R36" s="184"/>
      <c r="S36" s="184"/>
      <c r="T36" s="184"/>
      <c r="U36" s="184"/>
      <c r="V36" s="184"/>
      <c r="W36" s="184"/>
      <c r="X36" s="184"/>
      <c r="Y36" s="184"/>
      <c r="Z36" s="184"/>
      <c r="AA36" s="184"/>
      <c r="AB36" s="184"/>
      <c r="AC36" s="184"/>
      <c r="AD36" s="184"/>
      <c r="AE36" s="184"/>
      <c r="AF36" s="184"/>
      <c r="AG36" s="184"/>
      <c r="AH36" s="184"/>
      <c r="AI36" s="184"/>
      <c r="AJ36" s="184"/>
      <c r="AK36" s="184"/>
      <c r="AL36" s="184"/>
      <c r="AM36" s="185"/>
    </row>
    <row r="37" spans="1:39" s="81" customFormat="1" ht="22.5" customHeight="1">
      <c r="A37" s="191"/>
      <c r="B37" s="184"/>
      <c r="C37" s="184"/>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184"/>
      <c r="AL37" s="184"/>
      <c r="AM37" s="185"/>
    </row>
    <row r="38" spans="1:39" s="81" customFormat="1" ht="22.5" customHeight="1">
      <c r="A38" s="191"/>
      <c r="B38" s="184"/>
      <c r="C38" s="184"/>
      <c r="D38" s="184"/>
      <c r="E38" s="184"/>
      <c r="F38" s="184"/>
      <c r="G38" s="184"/>
      <c r="H38" s="184"/>
      <c r="I38" s="184"/>
      <c r="J38" s="184"/>
      <c r="K38" s="184"/>
      <c r="L38" s="184"/>
      <c r="M38" s="184"/>
      <c r="N38" s="184"/>
      <c r="O38" s="184"/>
      <c r="P38" s="184"/>
      <c r="Q38" s="184"/>
      <c r="R38" s="184"/>
      <c r="S38" s="184"/>
      <c r="T38" s="184"/>
      <c r="U38" s="184"/>
      <c r="V38" s="184"/>
      <c r="W38" s="184"/>
      <c r="X38" s="184"/>
      <c r="Y38" s="184"/>
      <c r="Z38" s="184"/>
      <c r="AA38" s="184"/>
      <c r="AB38" s="184"/>
      <c r="AC38" s="184"/>
      <c r="AD38" s="184"/>
      <c r="AE38" s="184"/>
      <c r="AF38" s="184"/>
      <c r="AG38" s="184"/>
      <c r="AH38" s="184"/>
      <c r="AI38" s="184"/>
      <c r="AJ38" s="184"/>
      <c r="AK38" s="184"/>
      <c r="AL38" s="184"/>
      <c r="AM38" s="185"/>
    </row>
    <row r="39" spans="1:39">
      <c r="A39" s="181"/>
      <c r="B39" s="182"/>
      <c r="C39" s="182"/>
      <c r="D39" s="182"/>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3"/>
    </row>
    <row r="40" spans="1:39">
      <c r="A40" s="181"/>
      <c r="B40" s="182"/>
      <c r="C40" s="182"/>
      <c r="D40" s="182"/>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3"/>
    </row>
    <row r="41" spans="1:39">
      <c r="A41" s="181"/>
      <c r="B41" s="182"/>
      <c r="C41" s="182"/>
      <c r="D41" s="182"/>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3"/>
    </row>
    <row r="42" spans="1:39">
      <c r="A42" s="181"/>
      <c r="B42" s="182"/>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3"/>
    </row>
    <row r="43" spans="1:39">
      <c r="A43" s="181"/>
      <c r="B43" s="182"/>
      <c r="C43" s="182"/>
      <c r="D43" s="182"/>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3"/>
    </row>
    <row r="44" spans="1:39">
      <c r="A44" s="181"/>
      <c r="B44" s="182"/>
      <c r="C44" s="182"/>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183"/>
    </row>
    <row r="45" spans="1:39">
      <c r="A45" s="181"/>
      <c r="B45" s="182"/>
      <c r="C45" s="182"/>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3"/>
    </row>
    <row r="46" spans="1:39">
      <c r="A46" s="181"/>
      <c r="B46" s="182"/>
      <c r="C46" s="182"/>
      <c r="D46" s="182"/>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182"/>
      <c r="AL46" s="182"/>
      <c r="AM46" s="183"/>
    </row>
    <row r="47" spans="1:39">
      <c r="A47" s="181"/>
      <c r="B47" s="182"/>
      <c r="C47" s="182"/>
      <c r="D47" s="182"/>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c r="AI47" s="182"/>
      <c r="AJ47" s="182"/>
      <c r="AK47" s="182"/>
      <c r="AL47" s="182"/>
      <c r="AM47" s="183"/>
    </row>
    <row r="48" spans="1:39">
      <c r="A48" s="181"/>
      <c r="B48" s="182"/>
      <c r="C48" s="182"/>
      <c r="D48" s="182"/>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3"/>
    </row>
    <row r="49" spans="1:39">
      <c r="A49" s="181"/>
      <c r="B49" s="182"/>
      <c r="C49" s="182"/>
      <c r="D49" s="182"/>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2"/>
      <c r="AL49" s="182"/>
      <c r="AM49" s="183"/>
    </row>
    <row r="50" spans="1:39">
      <c r="A50" s="181"/>
      <c r="B50" s="182"/>
      <c r="C50" s="182"/>
      <c r="D50" s="182"/>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183"/>
    </row>
    <row r="51" spans="1:39">
      <c r="A51" s="181"/>
      <c r="B51" s="182"/>
      <c r="C51" s="182"/>
      <c r="D51" s="182"/>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2"/>
      <c r="AG51" s="182"/>
      <c r="AH51" s="182"/>
      <c r="AI51" s="182"/>
      <c r="AJ51" s="182"/>
      <c r="AK51" s="182"/>
      <c r="AL51" s="182"/>
      <c r="AM51" s="183"/>
    </row>
    <row r="52" spans="1:39">
      <c r="A52" s="181"/>
      <c r="B52" s="182"/>
      <c r="C52" s="182"/>
      <c r="D52" s="182"/>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c r="AH52" s="182"/>
      <c r="AI52" s="182"/>
      <c r="AJ52" s="182"/>
      <c r="AK52" s="182"/>
      <c r="AL52" s="182"/>
      <c r="AM52" s="183"/>
    </row>
    <row r="53" spans="1:39">
      <c r="A53" s="181"/>
      <c r="B53" s="182"/>
      <c r="C53" s="182"/>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3"/>
    </row>
    <row r="54" spans="1:39">
      <c r="A54" s="181"/>
      <c r="B54" s="182"/>
      <c r="C54" s="182"/>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2"/>
      <c r="AI54" s="182"/>
      <c r="AJ54" s="182"/>
      <c r="AK54" s="182"/>
      <c r="AL54" s="182"/>
      <c r="AM54" s="183"/>
    </row>
    <row r="55" spans="1:39">
      <c r="A55" s="181"/>
      <c r="B55" s="182"/>
      <c r="C55" s="182"/>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c r="AH55" s="182"/>
      <c r="AI55" s="182"/>
      <c r="AJ55" s="182"/>
      <c r="AK55" s="182"/>
      <c r="AL55" s="182"/>
      <c r="AM55" s="183"/>
    </row>
    <row r="56" spans="1:39">
      <c r="A56" s="181"/>
      <c r="B56" s="182"/>
      <c r="C56" s="182"/>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2"/>
      <c r="AE56" s="182"/>
      <c r="AF56" s="182"/>
      <c r="AG56" s="182"/>
      <c r="AH56" s="182"/>
      <c r="AI56" s="182"/>
      <c r="AJ56" s="182"/>
      <c r="AK56" s="182"/>
      <c r="AL56" s="182"/>
      <c r="AM56" s="183"/>
    </row>
    <row r="57" spans="1:39">
      <c r="A57" s="181"/>
      <c r="B57" s="182"/>
      <c r="C57" s="182"/>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2"/>
      <c r="AL57" s="182"/>
      <c r="AM57" s="183"/>
    </row>
    <row r="58" spans="1:39">
      <c r="A58" s="181"/>
      <c r="B58" s="182"/>
      <c r="C58" s="182"/>
      <c r="D58" s="182"/>
      <c r="E58" s="182"/>
      <c r="F58" s="182"/>
      <c r="G58" s="182"/>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c r="AJ58" s="182"/>
      <c r="AK58" s="182"/>
      <c r="AL58" s="182"/>
      <c r="AM58" s="183"/>
    </row>
    <row r="59" spans="1:39">
      <c r="A59" s="192"/>
      <c r="B59" s="193"/>
      <c r="C59" s="193"/>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c r="AM59" s="194"/>
    </row>
  </sheetData>
  <mergeCells count="13">
    <mergeCell ref="L4:L5"/>
    <mergeCell ref="M4:M5"/>
    <mergeCell ref="B21:E21"/>
    <mergeCell ref="B4:B5"/>
    <mergeCell ref="C4:C5"/>
    <mergeCell ref="D4:D5"/>
    <mergeCell ref="E4:E5"/>
    <mergeCell ref="I4:K5"/>
    <mergeCell ref="I6:K20"/>
    <mergeCell ref="I21:K21"/>
    <mergeCell ref="F4:F5"/>
    <mergeCell ref="G4:G5"/>
    <mergeCell ref="H4:H5"/>
  </mergeCells>
  <phoneticPr fontId="2"/>
  <dataValidations count="1">
    <dataValidation type="list" errorStyle="warning" allowBlank="1" showDropDown="1" showInputMessage="1" showErrorMessage="1" sqref="E6:E20">
      <formula1>#REF!</formula1>
    </dataValidation>
  </dataValidations>
  <pageMargins left="0.19685039370078741" right="0.19685039370078741" top="0.39370078740157483" bottom="0.39370078740157483" header="0" footer="0"/>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（はじめにお読みください）</vt:lpstr>
      <vt:lpstr>（様式1-1）総括表</vt:lpstr>
      <vt:lpstr>（様式１－２）申請額一覧 </vt:lpstr>
      <vt:lpstr>（様式１－３）説明</vt:lpstr>
      <vt:lpstr>R4個票1</vt:lpstr>
      <vt:lpstr>R4個票2</vt:lpstr>
      <vt:lpstr>R4個票3</vt:lpstr>
      <vt:lpstr>（様式1-４）総括表</vt:lpstr>
      <vt:lpstr>（様式１－５）申請額一覧</vt:lpstr>
      <vt:lpstr>（様式１－６）説明</vt:lpstr>
      <vt:lpstr>R3個票１</vt:lpstr>
      <vt:lpstr>R3個票2</vt:lpstr>
      <vt:lpstr>R3個票3</vt:lpstr>
      <vt:lpstr>'（はじめにお読みください）'!Print_Area</vt:lpstr>
      <vt:lpstr>'（様式1-1）総括表'!Print_Area</vt:lpstr>
      <vt:lpstr>'（様式１－２）申請額一覧 '!Print_Area</vt:lpstr>
      <vt:lpstr>'（様式1-４）総括表'!Print_Area</vt:lpstr>
      <vt:lpstr>'（様式１－５）申請額一覧'!Print_Area</vt:lpstr>
      <vt:lpstr>'R3個票１'!Print_Area</vt:lpstr>
      <vt:lpstr>'R3個票2'!Print_Area</vt:lpstr>
      <vt:lpstr>'R3個票3'!Print_Area</vt:lpstr>
      <vt:lpstr>'R4個票1'!Print_Area</vt:lpstr>
      <vt:lpstr>'R4個票2'!Print_Area</vt:lpstr>
      <vt:lpstr>'R4個票3'!Print_Area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山梨県</cp:lastModifiedBy>
  <cp:lastPrinted>2022-10-27T02:56:56Z</cp:lastPrinted>
  <dcterms:created xsi:type="dcterms:W3CDTF">2018-06-19T01:27:02Z</dcterms:created>
  <dcterms:modified xsi:type="dcterms:W3CDTF">2022-10-27T02:59:15Z</dcterms:modified>
</cp:coreProperties>
</file>