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111_健康長寿推進課\02\０４　介護基盤整備担当\Ｒ７\04_介護生産性向上推進事業\010_テクノロジーを活用した業務効率化事業費補助金\020_協議\05-1_HP掲載内容修正（7.23）\"/>
    </mc:Choice>
  </mc:AlternateContent>
  <xr:revisionPtr revIDLastSave="0" documentId="13_ncr:1_{C54D3EA7-AADC-4D5E-9BBE-5FE8444383EA}" xr6:coauthVersionLast="47" xr6:coauthVersionMax="47" xr10:uidLastSave="{00000000-0000-0000-0000-000000000000}"/>
  <bookViews>
    <workbookView xWindow="-120" yWindow="-120" windowWidth="29040" windowHeight="15720" xr2:uid="{E9B7FB46-51E1-4F86-B906-922F9CFF5C2F}"/>
  </bookViews>
  <sheets>
    <sheet name="第１号" sheetId="22" r:id="rId1"/>
    <sheet name="第１号別紙１（導入計画書）" sheetId="21" r:id="rId2"/>
    <sheet name="第2号（協議書）" sheetId="9" r:id="rId3"/>
    <sheet name="第２号別紙１ (導入所要額調書) " sheetId="20" r:id="rId4"/>
    <sheet name="記入見本" sheetId="8" state="hidden" r:id="rId5"/>
    <sheet name="データセット" sheetId="5" state="hidden" r:id="rId6"/>
  </sheets>
  <definedNames>
    <definedName name="_xlnm.Print_Area" localSheetId="4">記入見本!$A$1:$F$70</definedName>
    <definedName name="_xlnm.Print_Area" localSheetId="0">第１号!$A$4:$F$72</definedName>
    <definedName name="_xlnm.Print_Area" localSheetId="1">'第１号別紙１（導入計画書）'!$A$1:$I$229</definedName>
    <definedName name="_xlnm.Print_Area" localSheetId="3">'第２号別紙１ (導入所要額調書) '!$A$1:$O$26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21" l="1"/>
  <c r="G166" i="21"/>
  <c r="G141" i="21"/>
  <c r="G110" i="21"/>
  <c r="C110" i="21"/>
  <c r="G89" i="21"/>
  <c r="C89" i="21"/>
  <c r="G73" i="21"/>
  <c r="C73" i="21"/>
  <c r="G57" i="21"/>
  <c r="C57" i="21"/>
  <c r="C41" i="21"/>
  <c r="O7" i="20"/>
  <c r="O16" i="20"/>
  <c r="H18" i="20"/>
  <c r="I18" i="20" s="1"/>
  <c r="J18" i="20" s="1"/>
  <c r="M18" i="20" s="1"/>
  <c r="O18" i="20" s="1"/>
  <c r="H16" i="20"/>
  <c r="I16" i="20" s="1"/>
  <c r="J16" i="20" s="1"/>
  <c r="M16" i="20" s="1"/>
  <c r="H14" i="20"/>
  <c r="I14" i="20" s="1"/>
  <c r="J14" i="20" s="1"/>
  <c r="M14" i="20" s="1"/>
  <c r="O14" i="20" s="1"/>
  <c r="H12" i="20"/>
  <c r="I12" i="20" s="1"/>
  <c r="J12" i="20" s="1"/>
  <c r="M12" i="20" s="1"/>
  <c r="O12" i="20" s="1"/>
  <c r="I10" i="20"/>
  <c r="J10" i="20" s="1"/>
  <c r="M10" i="20" s="1"/>
  <c r="O10" i="20" s="1"/>
  <c r="H10" i="20"/>
  <c r="O8" i="20"/>
  <c r="M8" i="20"/>
  <c r="J8" i="20"/>
  <c r="G19" i="20"/>
  <c r="F19" i="20"/>
  <c r="E19" i="20"/>
  <c r="O17" i="20"/>
  <c r="O15" i="20"/>
  <c r="O13" i="20"/>
  <c r="O11" i="20"/>
  <c r="O9" i="20"/>
  <c r="L7" i="20"/>
  <c r="L19" i="20" s="1"/>
  <c r="K7" i="20"/>
  <c r="K19" i="20" s="1"/>
  <c r="H7" i="20"/>
  <c r="G7" i="20"/>
  <c r="F7" i="20"/>
  <c r="E7" i="20"/>
  <c r="H8" i="20"/>
  <c r="G167" i="21" l="1"/>
  <c r="H19" i="20"/>
  <c r="O19" i="20"/>
  <c r="J7" i="20"/>
  <c r="J19" i="20" s="1"/>
  <c r="M7" i="20"/>
  <c r="M19" i="20" s="1"/>
  <c r="I8" i="20"/>
  <c r="I7" i="20" l="1"/>
  <c r="I19" i="20" s="1"/>
</calcChain>
</file>

<file path=xl/sharedStrings.xml><?xml version="1.0" encoding="utf-8"?>
<sst xmlns="http://schemas.openxmlformats.org/spreadsheetml/2006/main" count="795" uniqueCount="500">
  <si>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</si>
  <si>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</si>
  <si>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</si>
  <si>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</si>
  <si>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</si>
  <si>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</si>
  <si>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</si>
  <si>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</si>
  <si>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</si>
  <si>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</si>
  <si>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</si>
  <si>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</si>
  <si>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</si>
  <si>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</si>
  <si>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</si>
  <si>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</si>
  <si>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</si>
  <si>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</si>
  <si>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</si>
  <si>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</si>
  <si>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</si>
  <si>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</si>
  <si>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</si>
  <si>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</si>
  <si>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</si>
  <si>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</si>
  <si>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</si>
  <si>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</si>
  <si>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</si>
  <si>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</si>
  <si>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</si>
  <si>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</si>
  <si>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</si>
  <si>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</si>
  <si>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</si>
  <si>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</si>
  <si>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</si>
  <si>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</si>
  <si>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</si>
  <si>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</si>
  <si>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</si>
  <si>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</si>
  <si>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</si>
  <si>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</si>
  <si>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</si>
  <si>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</si>
  <si>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</si>
  <si>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</si>
  <si>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</si>
  <si>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</si>
  <si>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</si>
  <si>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</si>
  <si>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</si>
  <si>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</si>
  <si>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</si>
  <si>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</si>
  <si>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</si>
  <si>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</si>
  <si>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</si>
  <si>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</si>
  <si>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</si>
  <si>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</si>
  <si>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</si>
  <si>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</si>
  <si>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</si>
  <si>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</si>
  <si>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</si>
  <si>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</si>
  <si>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</si>
  <si>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</si>
  <si>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</si>
  <si>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</si>
  <si>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</si>
  <si>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</si>
  <si>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</si>
  <si>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</si>
  <si>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</si>
  <si>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</si>
  <si>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</si>
  <si>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</si>
  <si>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</si>
  <si>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</si>
  <si>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</si>
  <si>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</si>
  <si>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</si>
  <si>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</si>
  <si>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</si>
  <si>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</si>
  <si>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</si>
  <si>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</si>
  <si>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</si>
  <si>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</si>
  <si>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</si>
  <si>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</si>
  <si>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</si>
  <si>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</si>
  <si>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</si>
  <si>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</si>
  <si>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</si>
  <si>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</si>
  <si>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</si>
  <si>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</si>
  <si>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</si>
  <si>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</si>
  <si>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</si>
  <si>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</si>
  <si>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</si>
  <si>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</si>
  <si>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</si>
  <si>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</si>
  <si>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</si>
  <si>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</si>
  <si>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</si>
  <si>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</si>
  <si>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</si>
  <si>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</si>
  <si>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</si>
  <si>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</si>
  <si>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</si>
  <si>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</si>
  <si>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</si>
  <si>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</si>
  <si>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</si>
  <si>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</si>
  <si>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</si>
  <si>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</si>
  <si>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</si>
  <si>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</si>
  <si>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</si>
  <si>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</si>
  <si>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</si>
  <si>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</si>
  <si>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</si>
  <si>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</si>
  <si>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</si>
  <si>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</si>
  <si>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</si>
  <si>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</si>
  <si>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</si>
  <si>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</si>
  <si>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</si>
  <si>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</si>
  <si>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</si>
  <si>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</si>
  <si>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</si>
  <si>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</si>
  <si>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</si>
  <si>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</si>
  <si>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</si>
  <si>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</si>
  <si>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</si>
  <si>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</si>
  <si>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</si>
  <si>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</si>
  <si>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</si>
  <si>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</si>
  <si>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</si>
  <si>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</si>
  <si>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</si>
  <si>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</si>
  <si>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</si>
  <si>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</si>
  <si>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</si>
  <si>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</si>
  <si>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</si>
  <si>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</si>
  <si>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</si>
  <si>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</si>
  <si>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</si>
  <si>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</si>
  <si>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</si>
  <si>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</si>
  <si>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</si>
  <si>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</si>
  <si>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</si>
  <si>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</si>
  <si>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</si>
  <si>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</si>
  <si>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</si>
  <si>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</si>
  <si>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</si>
  <si>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</si>
  <si>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</si>
  <si>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</si>
  <si>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</si>
  <si>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</si>
  <si>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</si>
  <si>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</si>
  <si>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</si>
  <si>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</si>
  <si>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</si>
  <si>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</si>
  <si>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</si>
  <si>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</si>
  <si>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</si>
  <si>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</si>
  <si>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</si>
  <si>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</si>
  <si>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</si>
  <si>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</si>
  <si>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</si>
  <si>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</si>
  <si>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</si>
  <si>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</si>
  <si>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</si>
  <si>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</si>
  <si>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</si>
  <si>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</si>
  <si>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</si>
  <si>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</si>
  <si>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</si>
  <si>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</si>
  <si>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</si>
  <si>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</si>
  <si>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</si>
  <si>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</si>
  <si>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</si>
  <si>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</si>
  <si>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</si>
  <si>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（様式第１号）</t>
    <rPh sb="1" eb="3">
      <t>ヨウシキ</t>
    </rPh>
    <rPh sb="3" eb="4">
      <t>ダイ</t>
    </rPh>
    <rPh sb="5" eb="6">
      <t>ゴウ</t>
    </rPh>
    <phoneticPr fontId="1"/>
  </si>
  <si>
    <t>様式第２号</t>
    <rPh sb="0" eb="2">
      <t>ヨウシキ</t>
    </rPh>
    <rPh sb="2" eb="3">
      <t>ダイ</t>
    </rPh>
    <rPh sb="4" eb="5">
      <t>ゴウ</t>
    </rPh>
    <phoneticPr fontId="1"/>
  </si>
  <si>
    <t>番　　　　　　号</t>
    <rPh sb="0" eb="1">
      <t>バン</t>
    </rPh>
    <rPh sb="7" eb="8">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</si>
  <si>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</si>
  <si>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</si>
  <si>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</si>
  <si>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</si>
  <si>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法人名</t>
    <rPh sb="1" eb="3">
      <t>ホウジン</t>
    </rPh>
    <rPh sb="3" eb="4">
      <t>メイ</t>
    </rPh>
    <phoneticPr fontId="1"/>
  </si>
  <si>
    <t>　代表者</t>
    <rPh sb="1" eb="4">
      <t>ダイヒョウシャ</t>
    </rPh>
    <phoneticPr fontId="1"/>
  </si>
  <si>
    <t>印</t>
    <rPh sb="0" eb="1">
      <t>イン</t>
    </rPh>
    <phoneticPr fontId="1"/>
  </si>
  <si>
    <t>１　提出書類</t>
    <rPh sb="2" eb="4">
      <t>テイシュツ</t>
    </rPh>
    <rPh sb="4" eb="6">
      <t>ショルイ</t>
    </rPh>
    <phoneticPr fontId="10"/>
  </si>
  <si>
    <t>・見積書の写し</t>
    <rPh sb="1" eb="4">
      <t>ミツモリショ</t>
    </rPh>
    <rPh sb="5" eb="6">
      <t>ウツ</t>
    </rPh>
    <phoneticPr fontId="1"/>
  </si>
  <si>
    <t>・その他参考となる書類</t>
    <rPh sb="3" eb="4">
      <t>タ</t>
    </rPh>
    <rPh sb="4" eb="6">
      <t>サンコウ</t>
    </rPh>
    <rPh sb="9" eb="11">
      <t>ショルイ</t>
    </rPh>
    <phoneticPr fontId="1"/>
  </si>
  <si>
    <t>（単位：円）</t>
    <rPh sb="1" eb="3">
      <t>タンイ</t>
    </rPh>
    <rPh sb="4" eb="5">
      <t>エン</t>
    </rPh>
    <phoneticPr fontId="10"/>
  </si>
  <si>
    <t>事業区分</t>
    <rPh sb="0" eb="2">
      <t>ジギョウ</t>
    </rPh>
    <rPh sb="2" eb="4">
      <t>クブン</t>
    </rPh>
    <phoneticPr fontId="10"/>
  </si>
  <si>
    <t>総事業費
（税抜）</t>
    <rPh sb="0" eb="1">
      <t>ソウ</t>
    </rPh>
    <rPh sb="1" eb="4">
      <t>ジギョウヒ</t>
    </rPh>
    <rPh sb="6" eb="8">
      <t>ゼイヌキ</t>
    </rPh>
    <phoneticPr fontId="10"/>
  </si>
  <si>
    <t>対象経費の
実支出額
（税抜）</t>
    <rPh sb="0" eb="2">
      <t>タイショウ</t>
    </rPh>
    <rPh sb="2" eb="4">
      <t>ケイヒ</t>
    </rPh>
    <rPh sb="12" eb="14">
      <t>ゼイヌキ</t>
    </rPh>
    <phoneticPr fontId="10"/>
  </si>
  <si>
    <t>寄付金その他
の収入額</t>
    <rPh sb="0" eb="3">
      <t>キフキン</t>
    </rPh>
    <rPh sb="5" eb="6">
      <t>タ</t>
    </rPh>
    <phoneticPr fontId="10"/>
  </si>
  <si>
    <t>差引所要額
（税抜）</t>
    <rPh sb="0" eb="2">
      <t>サシヒキ</t>
    </rPh>
    <rPh sb="2" eb="4">
      <t>ショヨウ</t>
    </rPh>
    <rPh sb="4" eb="5">
      <t>ガク</t>
    </rPh>
    <rPh sb="7" eb="9">
      <t>ゼイヌキ</t>
    </rPh>
    <phoneticPr fontId="10"/>
  </si>
  <si>
    <t>ＢとＤを比較して少ない方の額
（税抜）</t>
    <rPh sb="4" eb="6">
      <t>ヒカク</t>
    </rPh>
    <rPh sb="8" eb="9">
      <t>スク</t>
    </rPh>
    <rPh sb="11" eb="12">
      <t>ホウ</t>
    </rPh>
    <rPh sb="16" eb="18">
      <t>ゼイヌキ</t>
    </rPh>
    <phoneticPr fontId="10"/>
  </si>
  <si>
    <t>算定額</t>
    <rPh sb="0" eb="3">
      <t>サンテイガク</t>
    </rPh>
    <phoneticPr fontId="10"/>
  </si>
  <si>
    <t>基準額</t>
    <rPh sb="0" eb="3">
      <t>キジュンガク</t>
    </rPh>
    <phoneticPr fontId="10"/>
  </si>
  <si>
    <t>選定額</t>
    <rPh sb="0" eb="2">
      <t>センテイ</t>
    </rPh>
    <rPh sb="2" eb="3">
      <t>ガク</t>
    </rPh>
    <phoneticPr fontId="10"/>
  </si>
  <si>
    <t>台数</t>
    <rPh sb="0" eb="2">
      <t>ダイスウ</t>
    </rPh>
    <phoneticPr fontId="1"/>
  </si>
  <si>
    <t>補助金
所要額</t>
    <rPh sb="0" eb="2">
      <t>ホジョ</t>
    </rPh>
    <phoneticPr fontId="10"/>
  </si>
  <si>
    <t>事業名</t>
    <rPh sb="0" eb="2">
      <t>ジギョウ</t>
    </rPh>
    <rPh sb="2" eb="3">
      <t>メイ</t>
    </rPh>
    <phoneticPr fontId="1"/>
  </si>
  <si>
    <t>Ａ</t>
    <phoneticPr fontId="10"/>
  </si>
  <si>
    <t>Ｂ</t>
    <phoneticPr fontId="10"/>
  </si>
  <si>
    <t>Ｃ</t>
    <phoneticPr fontId="10"/>
  </si>
  <si>
    <t>Ｄ（Ａ－Ｃ）</t>
    <phoneticPr fontId="10"/>
  </si>
  <si>
    <t>Ｅ</t>
    <phoneticPr fontId="10"/>
  </si>
  <si>
    <t>Ｆ（E×補助率）</t>
    <rPh sb="4" eb="7">
      <t>ホジョリツ</t>
    </rPh>
    <phoneticPr fontId="10"/>
  </si>
  <si>
    <t>Ｇ</t>
    <phoneticPr fontId="10"/>
  </si>
  <si>
    <t>Ｈ</t>
    <phoneticPr fontId="10"/>
  </si>
  <si>
    <t>合計</t>
    <rPh sb="0" eb="2">
      <t>ゴウケイ</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</si>
  <si>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0"/>
  </si>
  <si>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</si>
  <si>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・導入所要額調書（様式第２号別紙１）</t>
    <rPh sb="1" eb="3">
      <t>ドウニュウ</t>
    </rPh>
    <rPh sb="3" eb="6">
      <t>ショヨウガク</t>
    </rPh>
    <rPh sb="6" eb="8">
      <t>チョウショ</t>
    </rPh>
    <rPh sb="9" eb="11">
      <t>ヨウシキ</t>
    </rPh>
    <rPh sb="11" eb="12">
      <t>ダイ</t>
    </rPh>
    <rPh sb="13" eb="14">
      <t>ゴウ</t>
    </rPh>
    <rPh sb="14" eb="16">
      <t>ベッシ</t>
    </rPh>
    <phoneticPr fontId="10"/>
  </si>
  <si>
    <t>　満たしていることがわかる書類</t>
    <rPh sb="1" eb="2">
      <t>ミ</t>
    </rPh>
    <phoneticPr fontId="1"/>
  </si>
  <si>
    <t>・導入する機器等のカタログ、見積書等、機器の名称・機能・補助要件を</t>
    <rPh sb="1" eb="3">
      <t>ドウニュウ</t>
    </rPh>
    <rPh sb="5" eb="7">
      <t>キキ</t>
    </rPh>
    <rPh sb="7" eb="8">
      <t>トウ</t>
    </rPh>
    <rPh sb="14" eb="17">
      <t>ミツモリショ</t>
    </rPh>
    <rPh sb="17" eb="18">
      <t>トウ</t>
    </rPh>
    <rPh sb="19" eb="21">
      <t>キキ</t>
    </rPh>
    <rPh sb="22" eb="24">
      <t>メイショウ</t>
    </rPh>
    <rPh sb="25" eb="27">
      <t>キノウ</t>
    </rPh>
    <rPh sb="28" eb="30">
      <t>ホジョ</t>
    </rPh>
    <rPh sb="30" eb="32">
      <t>ヨウケン</t>
    </rPh>
    <phoneticPr fontId="1"/>
  </si>
  <si>
    <t>　このことについて、次のとおり山梨県テクノロジーを活用した業務効率化事業費補助金を申請したいので、別紙のとおり協議します。</t>
    <rPh sb="10" eb="11">
      <t>ツギ</t>
    </rPh>
    <rPh sb="15" eb="18">
      <t>ヤマナシケン</t>
    </rPh>
    <rPh sb="25" eb="27">
      <t>カツヨウ</t>
    </rPh>
    <rPh sb="29" eb="31">
      <t>ギョウム</t>
    </rPh>
    <rPh sb="31" eb="33">
      <t>コウリツ</t>
    </rPh>
    <rPh sb="33" eb="34">
      <t>カ</t>
    </rPh>
    <rPh sb="34" eb="36">
      <t>ジギョウ</t>
    </rPh>
    <rPh sb="36" eb="37">
      <t>ヒ</t>
    </rPh>
    <rPh sb="37" eb="40">
      <t>ホジョキン</t>
    </rPh>
    <rPh sb="41" eb="43">
      <t>シンセイ</t>
    </rPh>
    <rPh sb="49" eb="51">
      <t>ベッシ</t>
    </rPh>
    <phoneticPr fontId="1"/>
  </si>
  <si>
    <t>様式第２号　別紙１</t>
    <rPh sb="0" eb="2">
      <t>ヨウシキ</t>
    </rPh>
    <rPh sb="2" eb="3">
      <t>ダイ</t>
    </rPh>
    <rPh sb="4" eb="5">
      <t>ゴウ</t>
    </rPh>
    <rPh sb="6" eb="8">
      <t>ベッシ</t>
    </rPh>
    <phoneticPr fontId="10"/>
  </si>
  <si>
    <t>1-1　法人・施設概要</t>
    <rPh sb="4" eb="6">
      <t>ホウジン</t>
    </rPh>
    <rPh sb="7" eb="9">
      <t>シセツ</t>
    </rPh>
    <rPh sb="9" eb="11">
      <t>ガイヨウ</t>
    </rPh>
    <phoneticPr fontId="30"/>
  </si>
  <si>
    <t>法人名</t>
    <rPh sb="0" eb="2">
      <t>ホウジン</t>
    </rPh>
    <rPh sb="2" eb="3">
      <t>メイ</t>
    </rPh>
    <phoneticPr fontId="30"/>
  </si>
  <si>
    <t>代表者名</t>
    <rPh sb="0" eb="3">
      <t>ダイヒョウシャ</t>
    </rPh>
    <rPh sb="3" eb="4">
      <t>メイ</t>
    </rPh>
    <phoneticPr fontId="30"/>
  </si>
  <si>
    <t>介護サービス
施設・事業所名</t>
    <rPh sb="0" eb="2">
      <t>カイゴ</t>
    </rPh>
    <rPh sb="7" eb="9">
      <t>シセツ</t>
    </rPh>
    <rPh sb="10" eb="13">
      <t>ジギョウショ</t>
    </rPh>
    <rPh sb="13" eb="14">
      <t>メイ</t>
    </rPh>
    <phoneticPr fontId="30"/>
  </si>
  <si>
    <t>介護サービスの
種別</t>
    <rPh sb="0" eb="2">
      <t>カイゴ</t>
    </rPh>
    <rPh sb="8" eb="10">
      <t>シュベツ</t>
    </rPh>
    <phoneticPr fontId="30"/>
  </si>
  <si>
    <t>施設
所在地</t>
    <rPh sb="0" eb="2">
      <t>シセツ</t>
    </rPh>
    <rPh sb="3" eb="6">
      <t>ショザイチ</t>
    </rPh>
    <phoneticPr fontId="30"/>
  </si>
  <si>
    <t>〒</t>
    <phoneticPr fontId="30"/>
  </si>
  <si>
    <t>職員数（人）</t>
    <rPh sb="0" eb="3">
      <t>ショクインスウ</t>
    </rPh>
    <rPh sb="4" eb="5">
      <t>ニン</t>
    </rPh>
    <phoneticPr fontId="30"/>
  </si>
  <si>
    <t>利用定員（人）</t>
    <rPh sb="0" eb="2">
      <t>リヨウ</t>
    </rPh>
    <rPh sb="2" eb="4">
      <t>テイイン</t>
    </rPh>
    <rPh sb="5" eb="6">
      <t>ニン</t>
    </rPh>
    <phoneticPr fontId="30"/>
  </si>
  <si>
    <t>1-2　担当者連絡先</t>
    <rPh sb="4" eb="7">
      <t>タントウシャ</t>
    </rPh>
    <rPh sb="7" eb="10">
      <t>レンラクサキ</t>
    </rPh>
    <phoneticPr fontId="30"/>
  </si>
  <si>
    <t>所属・役職</t>
    <rPh sb="0" eb="2">
      <t>ショゾク</t>
    </rPh>
    <rPh sb="3" eb="5">
      <t>ヤクショク</t>
    </rPh>
    <phoneticPr fontId="30"/>
  </si>
  <si>
    <t>氏名</t>
    <rPh sb="0" eb="2">
      <t>シメイ</t>
    </rPh>
    <phoneticPr fontId="30"/>
  </si>
  <si>
    <t>電話番号</t>
    <rPh sb="0" eb="2">
      <t>デンワ</t>
    </rPh>
    <rPh sb="2" eb="4">
      <t>バンゴウ</t>
    </rPh>
    <phoneticPr fontId="30"/>
  </si>
  <si>
    <t>Ｅ－ｍａｉｌ</t>
    <phoneticPr fontId="30"/>
  </si>
  <si>
    <t>製品の特徴</t>
    <rPh sb="0" eb="2">
      <t>セイヒン</t>
    </rPh>
    <rPh sb="3" eb="5">
      <t>トクチョウ</t>
    </rPh>
    <phoneticPr fontId="30"/>
  </si>
  <si>
    <t>＊製造業者又は販売代理店に提供を受け添付すること</t>
    <phoneticPr fontId="1"/>
  </si>
  <si>
    <t>購入・リース・
レンタルの別</t>
    <rPh sb="0" eb="2">
      <t>コウニュウ</t>
    </rPh>
    <rPh sb="13" eb="14">
      <t>ベツ</t>
    </rPh>
    <phoneticPr fontId="30"/>
  </si>
  <si>
    <t>　　　　　　　　　　　　　　</t>
    <phoneticPr fontId="1"/>
  </si>
  <si>
    <t>リース・レンタルの場合の契約期間：</t>
    <rPh sb="9" eb="11">
      <t>バアイ</t>
    </rPh>
    <rPh sb="12" eb="14">
      <t>ケイヤク</t>
    </rPh>
    <rPh sb="14" eb="16">
      <t>キカン</t>
    </rPh>
    <phoneticPr fontId="1"/>
  </si>
  <si>
    <t>円</t>
    <rPh sb="0" eb="1">
      <t>エン</t>
    </rPh>
    <phoneticPr fontId="1"/>
  </si>
  <si>
    <t>うち、補助対象経費　　　　　　　　　　　　　円</t>
    <rPh sb="3" eb="5">
      <t>ホジョ</t>
    </rPh>
    <rPh sb="5" eb="7">
      <t>タイショウ</t>
    </rPh>
    <rPh sb="7" eb="9">
      <t>ケイヒ</t>
    </rPh>
    <rPh sb="22" eb="23">
      <t>エン</t>
    </rPh>
    <phoneticPr fontId="1"/>
  </si>
  <si>
    <t>経費</t>
    <rPh sb="0" eb="2">
      <t>ケイヒ</t>
    </rPh>
    <phoneticPr fontId="1"/>
  </si>
  <si>
    <t>導入内容</t>
    <rPh sb="0" eb="2">
      <t>ドウニュウ</t>
    </rPh>
    <rPh sb="2" eb="4">
      <t>ナイヨウ</t>
    </rPh>
    <phoneticPr fontId="10"/>
  </si>
  <si>
    <t>積算</t>
    <rPh sb="0" eb="2">
      <t>セキサン</t>
    </rPh>
    <phoneticPr fontId="10"/>
  </si>
  <si>
    <t>金額（税抜）</t>
    <rPh sb="0" eb="2">
      <t>キンガク</t>
    </rPh>
    <rPh sb="3" eb="5">
      <t>ゼイヌキ</t>
    </rPh>
    <phoneticPr fontId="1"/>
  </si>
  <si>
    <t>⑴補助対象事業分</t>
    <rPh sb="1" eb="3">
      <t>ホジョ</t>
    </rPh>
    <rPh sb="3" eb="5">
      <t>タイショウ</t>
    </rPh>
    <rPh sb="5" eb="7">
      <t>ジギョウ</t>
    </rPh>
    <rPh sb="7" eb="8">
      <t>ブン</t>
    </rPh>
    <phoneticPr fontId="10"/>
  </si>
  <si>
    <t>円</t>
    <rPh sb="0" eb="1">
      <t>エン</t>
    </rPh>
    <phoneticPr fontId="10"/>
  </si>
  <si>
    <t>小　計</t>
    <rPh sb="0" eb="1">
      <t>ショウ</t>
    </rPh>
    <rPh sb="2" eb="3">
      <t>ケイ</t>
    </rPh>
    <phoneticPr fontId="10"/>
  </si>
  <si>
    <t>－</t>
    <phoneticPr fontId="10"/>
  </si>
  <si>
    <t>⑵補助対象外事業分</t>
    <rPh sb="1" eb="3">
      <t>ホジョ</t>
    </rPh>
    <rPh sb="3" eb="5">
      <t>タイショウ</t>
    </rPh>
    <rPh sb="5" eb="6">
      <t>ガイ</t>
    </rPh>
    <rPh sb="6" eb="8">
      <t>ジギョウ</t>
    </rPh>
    <rPh sb="8" eb="9">
      <t>ブン</t>
    </rPh>
    <phoneticPr fontId="10"/>
  </si>
  <si>
    <t>合　計</t>
    <rPh sb="0" eb="1">
      <t>ゴウ</t>
    </rPh>
    <rPh sb="2" eb="3">
      <t>ケイ</t>
    </rPh>
    <phoneticPr fontId="10"/>
  </si>
  <si>
    <t>導入計画書</t>
    <rPh sb="0" eb="2">
      <t>ドウニュウ</t>
    </rPh>
    <rPh sb="2" eb="5">
      <t>ケイカクショ</t>
    </rPh>
    <phoneticPr fontId="30"/>
  </si>
  <si>
    <t>利用者数（人）</t>
    <rPh sb="0" eb="3">
      <t>リヨウシャ</t>
    </rPh>
    <rPh sb="3" eb="4">
      <t>スウ</t>
    </rPh>
    <rPh sb="5" eb="6">
      <t>ニン</t>
    </rPh>
    <phoneticPr fontId="30"/>
  </si>
  <si>
    <t>1-3　事業の概要</t>
    <rPh sb="4" eb="6">
      <t>ジギョウ</t>
    </rPh>
    <rPh sb="7" eb="9">
      <t>ガイヨウ</t>
    </rPh>
    <phoneticPr fontId="30"/>
  </si>
  <si>
    <t>実施（申込済）</t>
    <rPh sb="0" eb="2">
      <t>ジッシ</t>
    </rPh>
    <rPh sb="3" eb="5">
      <t>モウシコミ</t>
    </rPh>
    <rPh sb="5" eb="6">
      <t>ズミ</t>
    </rPh>
    <phoneticPr fontId="1"/>
  </si>
  <si>
    <t>実施（実施中）</t>
    <rPh sb="0" eb="2">
      <t>ジッシ</t>
    </rPh>
    <rPh sb="3" eb="6">
      <t>ジッシチュウ</t>
    </rPh>
    <phoneticPr fontId="1"/>
  </si>
  <si>
    <t>実施（終了：合格）</t>
    <rPh sb="0" eb="2">
      <t>ジッシ</t>
    </rPh>
    <rPh sb="3" eb="5">
      <t>シュウリョウ</t>
    </rPh>
    <rPh sb="6" eb="8">
      <t>ゴウカク</t>
    </rPh>
    <phoneticPr fontId="1"/>
  </si>
  <si>
    <t>実施（終了：不合格）</t>
    <rPh sb="0" eb="2">
      <t>ジッシ</t>
    </rPh>
    <rPh sb="3" eb="5">
      <t>シュウリョウ</t>
    </rPh>
    <rPh sb="6" eb="9">
      <t>フゴウカク</t>
    </rPh>
    <phoneticPr fontId="1"/>
  </si>
  <si>
    <t>未実施</t>
    <rPh sb="0" eb="3">
      <t>ミジッシ</t>
    </rPh>
    <phoneticPr fontId="1"/>
  </si>
  <si>
    <t>・業務改善計画書（様式第１号）</t>
    <rPh sb="1" eb="3">
      <t>ギョウム</t>
    </rPh>
    <rPh sb="3" eb="5">
      <t>カイゼン</t>
    </rPh>
    <rPh sb="5" eb="8">
      <t>ケイカクショ</t>
    </rPh>
    <rPh sb="9" eb="11">
      <t>ヨウシキ</t>
    </rPh>
    <rPh sb="11" eb="12">
      <t>ダイ</t>
    </rPh>
    <rPh sb="13" eb="14">
      <t>ゴウ</t>
    </rPh>
    <phoneticPr fontId="1"/>
  </si>
  <si>
    <t>業務改善支援の内容</t>
    <rPh sb="0" eb="4">
      <t>ギョウムカイゼン</t>
    </rPh>
    <rPh sb="4" eb="6">
      <t>シエン</t>
    </rPh>
    <rPh sb="7" eb="9">
      <t>ナイヨウ</t>
    </rPh>
    <phoneticPr fontId="30"/>
  </si>
  <si>
    <t>業務改善支援に
要する経費（税抜）</t>
    <rPh sb="0" eb="4">
      <t>ギョウムカイゼン</t>
    </rPh>
    <rPh sb="4" eb="6">
      <t>シエン</t>
    </rPh>
    <rPh sb="8" eb="9">
      <t>ヨウ</t>
    </rPh>
    <rPh sb="11" eb="13">
      <t>ケイヒ</t>
    </rPh>
    <rPh sb="14" eb="16">
      <t>ゼイヌキ</t>
    </rPh>
    <phoneticPr fontId="1"/>
  </si>
  <si>
    <t>テクノロジーの製品名及びメーカー名</t>
    <rPh sb="7" eb="10">
      <t>セイヒンメイ</t>
    </rPh>
    <rPh sb="10" eb="11">
      <t>オヨ</t>
    </rPh>
    <rPh sb="16" eb="17">
      <t>メイ</t>
    </rPh>
    <phoneticPr fontId="30"/>
  </si>
  <si>
    <r>
      <t>購入・リース・レンタルに要する経費（税抜）</t>
    </r>
    <r>
      <rPr>
        <b/>
        <sz val="11"/>
        <rFont val="ＭＳ 明朝"/>
        <family val="1"/>
        <charset val="128"/>
      </rPr>
      <t>Ａ</t>
    </r>
    <rPh sb="0" eb="2">
      <t>コウニュウ</t>
    </rPh>
    <rPh sb="12" eb="13">
      <t>ヨウ</t>
    </rPh>
    <rPh sb="15" eb="17">
      <t>ケイヒ</t>
    </rPh>
    <rPh sb="18" eb="20">
      <t>ゼイヌキ</t>
    </rPh>
    <phoneticPr fontId="1"/>
  </si>
  <si>
    <t>様式第１号別紙１</t>
    <rPh sb="0" eb="2">
      <t>ヨウシキ</t>
    </rPh>
    <rPh sb="2" eb="3">
      <t>ダイ</t>
    </rPh>
    <rPh sb="4" eb="5">
      <t>ゴウ</t>
    </rPh>
    <rPh sb="5" eb="7">
      <t>ベッシ</t>
    </rPh>
    <phoneticPr fontId="30"/>
  </si>
  <si>
    <t>・導入計画書（様式第１号別紙１）</t>
    <rPh sb="1" eb="3">
      <t>ドウニュウ</t>
    </rPh>
    <rPh sb="3" eb="6">
      <t>ケイカクショ</t>
    </rPh>
    <rPh sb="7" eb="9">
      <t>ヨウシキ</t>
    </rPh>
    <rPh sb="9" eb="10">
      <t>ダイ</t>
    </rPh>
    <rPh sb="11" eb="12">
      <t>ゴウ</t>
    </rPh>
    <rPh sb="12" eb="14">
      <t>ベッシ</t>
    </rPh>
    <phoneticPr fontId="10"/>
  </si>
  <si>
    <t>１．課題に対する評価指標</t>
    <rPh sb="2" eb="4">
      <t>カダイ</t>
    </rPh>
    <rPh sb="5" eb="6">
      <t>タイ</t>
    </rPh>
    <rPh sb="8" eb="10">
      <t>ヒョウカ</t>
    </rPh>
    <rPh sb="10" eb="12">
      <t>シヒョウ</t>
    </rPh>
    <phoneticPr fontId="30"/>
  </si>
  <si>
    <t>（１）課題を改善するために定量的・定性的な評価指標の設定について</t>
    <rPh sb="3" eb="5">
      <t>カダイ</t>
    </rPh>
    <rPh sb="6" eb="8">
      <t>カイゼン</t>
    </rPh>
    <rPh sb="13" eb="16">
      <t>テイリョウテキ</t>
    </rPh>
    <rPh sb="17" eb="20">
      <t>テイセイテキ</t>
    </rPh>
    <rPh sb="21" eb="23">
      <t>ヒョウカ</t>
    </rPh>
    <rPh sb="23" eb="25">
      <t>シヒョウ</t>
    </rPh>
    <rPh sb="26" eb="28">
      <t>セッテイ</t>
    </rPh>
    <phoneticPr fontId="30"/>
  </si>
  <si>
    <t>事業所の課題</t>
    <rPh sb="0" eb="3">
      <t>ジギョウショ</t>
    </rPh>
    <rPh sb="4" eb="6">
      <t>カダイ</t>
    </rPh>
    <phoneticPr fontId="1"/>
  </si>
  <si>
    <t>評価指標</t>
    <rPh sb="0" eb="4">
      <t>ヒョウカシヒョウ</t>
    </rPh>
    <phoneticPr fontId="1"/>
  </si>
  <si>
    <t>課題に対する評価指標の設定の考え方</t>
    <rPh sb="0" eb="2">
      <t>カダイ</t>
    </rPh>
    <rPh sb="3" eb="4">
      <t>タイ</t>
    </rPh>
    <rPh sb="6" eb="8">
      <t>ヒョウカ</t>
    </rPh>
    <rPh sb="8" eb="10">
      <t>シヒョウ</t>
    </rPh>
    <rPh sb="11" eb="13">
      <t>セッテイ</t>
    </rPh>
    <rPh sb="14" eb="15">
      <t>カンガ</t>
    </rPh>
    <rPh sb="16" eb="17">
      <t>カタ</t>
    </rPh>
    <phoneticPr fontId="1"/>
  </si>
  <si>
    <t>（２）評価指標の目標値の設定について</t>
    <rPh sb="3" eb="5">
      <t>ヒョウカ</t>
    </rPh>
    <rPh sb="5" eb="7">
      <t>シヒョウ</t>
    </rPh>
    <rPh sb="8" eb="11">
      <t>モクヒョウチ</t>
    </rPh>
    <rPh sb="12" eb="14">
      <t>セッテイ</t>
    </rPh>
    <phoneticPr fontId="30"/>
  </si>
  <si>
    <t>目標値</t>
    <rPh sb="0" eb="3">
      <t>モクヒョウチ</t>
    </rPh>
    <phoneticPr fontId="1"/>
  </si>
  <si>
    <t>改善後</t>
    <rPh sb="0" eb="3">
      <t>カイゼンゴ</t>
    </rPh>
    <phoneticPr fontId="1"/>
  </si>
  <si>
    <t>改善前</t>
    <rPh sb="0" eb="2">
      <t>カイゼン</t>
    </rPh>
    <rPh sb="2" eb="3">
      <t>マエ</t>
    </rPh>
    <phoneticPr fontId="1"/>
  </si>
  <si>
    <t>課題に対する評価指標の設定の考え方</t>
    <rPh sb="0" eb="2">
      <t>カダイ</t>
    </rPh>
    <rPh sb="3" eb="4">
      <t>タイ</t>
    </rPh>
    <rPh sb="6" eb="10">
      <t>ヒョウカシヒョウ</t>
    </rPh>
    <rPh sb="11" eb="13">
      <t>セッテイ</t>
    </rPh>
    <rPh sb="14" eb="15">
      <t>カンガ</t>
    </rPh>
    <rPh sb="16" eb="17">
      <t>カタ</t>
    </rPh>
    <phoneticPr fontId="1"/>
  </si>
  <si>
    <t>※改善後の値は実績報告の際に記載。</t>
    <rPh sb="1" eb="4">
      <t>カイゼンゴ</t>
    </rPh>
    <rPh sb="5" eb="6">
      <t>アタイ</t>
    </rPh>
    <rPh sb="7" eb="9">
      <t>ジッセキ</t>
    </rPh>
    <rPh sb="9" eb="11">
      <t>ホウコク</t>
    </rPh>
    <rPh sb="12" eb="13">
      <t>サイ</t>
    </rPh>
    <rPh sb="14" eb="16">
      <t>キサイ</t>
    </rPh>
    <phoneticPr fontId="30"/>
  </si>
  <si>
    <t>２．機器等の導入と併せて実施する取組みについて</t>
    <phoneticPr fontId="1"/>
  </si>
  <si>
    <t>　機器等の導入と併せて実施する取組みについてその取り組み内容、取り組みの方法について詳細に記載してください。</t>
    <phoneticPr fontId="1"/>
  </si>
  <si>
    <t>取組の分類</t>
    <rPh sb="0" eb="2">
      <t>トリクミ</t>
    </rPh>
    <rPh sb="3" eb="5">
      <t>ブンルイ</t>
    </rPh>
    <phoneticPr fontId="1"/>
  </si>
  <si>
    <t>取組内容</t>
    <rPh sb="0" eb="2">
      <t>トリクミ</t>
    </rPh>
    <rPh sb="2" eb="4">
      <t>ナイヨウ</t>
    </rPh>
    <phoneticPr fontId="1"/>
  </si>
  <si>
    <t>取組の方法</t>
    <phoneticPr fontId="1"/>
  </si>
  <si>
    <t>３．その他</t>
    <rPh sb="4" eb="5">
      <t>タ</t>
    </rPh>
    <phoneticPr fontId="1"/>
  </si>
  <si>
    <t>　上記以外のアピールポイントを記載してください。</t>
    <rPh sb="1" eb="3">
      <t>ジョウキ</t>
    </rPh>
    <rPh sb="3" eb="5">
      <t>イガイ</t>
    </rPh>
    <rPh sb="15" eb="17">
      <t>キサイ</t>
    </rPh>
    <phoneticPr fontId="1"/>
  </si>
  <si>
    <t>還元する旨の職員への周知の有無</t>
    <rPh sb="0" eb="2">
      <t>カンゲン</t>
    </rPh>
    <rPh sb="4" eb="5">
      <t>ムネ</t>
    </rPh>
    <rPh sb="6" eb="8">
      <t>ショクイン</t>
    </rPh>
    <rPh sb="10" eb="12">
      <t>シュウチ</t>
    </rPh>
    <rPh sb="13" eb="15">
      <t>ウム</t>
    </rPh>
    <phoneticPr fontId="1"/>
  </si>
  <si>
    <t>周知方法</t>
    <rPh sb="0" eb="2">
      <t>シュウチ</t>
    </rPh>
    <rPh sb="2" eb="4">
      <t>ホウホウ</t>
    </rPh>
    <phoneticPr fontId="1"/>
  </si>
  <si>
    <t>必ず記載</t>
    <rPh sb="0" eb="1">
      <t>カナラ</t>
    </rPh>
    <rPh sb="2" eb="4">
      <t>キサイ</t>
    </rPh>
    <phoneticPr fontId="1"/>
  </si>
  <si>
    <r>
      <t>山梨県　　　　　　　　　</t>
    </r>
    <r>
      <rPr>
        <sz val="11"/>
        <color rgb="FFFF0000"/>
        <rFont val="ＭＳ 明朝"/>
        <family val="1"/>
        <charset val="128"/>
      </rPr>
      <t>必ず記載</t>
    </r>
    <rPh sb="0" eb="3">
      <t>ヤマナシケン</t>
    </rPh>
    <phoneticPr fontId="30"/>
  </si>
  <si>
    <t>必ず記載</t>
    <phoneticPr fontId="1"/>
  </si>
  <si>
    <t>事業所名</t>
    <rPh sb="0" eb="3">
      <t>ジギョウショ</t>
    </rPh>
    <rPh sb="3" eb="4">
      <t>メイ</t>
    </rPh>
    <phoneticPr fontId="1"/>
  </si>
  <si>
    <t>見守りロボット</t>
    <rPh sb="0" eb="2">
      <t>ミマモ</t>
    </rPh>
    <phoneticPr fontId="1"/>
  </si>
  <si>
    <t>見守りカメラ</t>
    <rPh sb="0" eb="2">
      <t>ミマモ</t>
    </rPh>
    <phoneticPr fontId="1"/>
  </si>
  <si>
    <t>介護ロボット送料</t>
    <rPh sb="0" eb="2">
      <t>カイゴ</t>
    </rPh>
    <rPh sb="6" eb="8">
      <t>ソウリョウ</t>
    </rPh>
    <phoneticPr fontId="1"/>
  </si>
  <si>
    <t>夜間の訪室が頻回で職員の身体的負担が大きい</t>
    <rPh sb="0" eb="2">
      <t>ヤカン</t>
    </rPh>
    <rPh sb="3" eb="5">
      <t>ホウシツ</t>
    </rPh>
    <rPh sb="6" eb="8">
      <t>ヒンカイ</t>
    </rPh>
    <rPh sb="9" eb="11">
      <t>ショクイン</t>
    </rPh>
    <rPh sb="12" eb="15">
      <t>シンタイテキ</t>
    </rPh>
    <rPh sb="15" eb="17">
      <t>フタン</t>
    </rPh>
    <rPh sb="18" eb="19">
      <t>オオ</t>
    </rPh>
    <phoneticPr fontId="1"/>
  </si>
  <si>
    <t>夜間の職員負担が大きい</t>
    <rPh sb="0" eb="2">
      <t>ヤカン</t>
    </rPh>
    <rPh sb="3" eb="5">
      <t>ショクイン</t>
    </rPh>
    <rPh sb="5" eb="7">
      <t>フタン</t>
    </rPh>
    <rPh sb="8" eb="9">
      <t>オオ</t>
    </rPh>
    <phoneticPr fontId="1"/>
  </si>
  <si>
    <t>夜間勤務時の緊張度合い</t>
    <rPh sb="0" eb="2">
      <t>ヤカン</t>
    </rPh>
    <rPh sb="2" eb="4">
      <t>キンム</t>
    </rPh>
    <rPh sb="4" eb="5">
      <t>ジ</t>
    </rPh>
    <rPh sb="6" eb="8">
      <t>キンチョウ</t>
    </rPh>
    <rPh sb="8" eb="10">
      <t>ドア</t>
    </rPh>
    <phoneticPr fontId="1"/>
  </si>
  <si>
    <t>介護ロボットにより夜間勤務の負担を軽減したいため、導入前後の職員の負担感をアンケート調査により計測する。</t>
    <rPh sb="0" eb="2">
      <t>カイゴ</t>
    </rPh>
    <rPh sb="9" eb="11">
      <t>ヤカン</t>
    </rPh>
    <rPh sb="11" eb="13">
      <t>キンム</t>
    </rPh>
    <rPh sb="14" eb="16">
      <t>フタン</t>
    </rPh>
    <rPh sb="17" eb="19">
      <t>ケイゲン</t>
    </rPh>
    <rPh sb="25" eb="27">
      <t>ドウニュウ</t>
    </rPh>
    <rPh sb="27" eb="29">
      <t>ゼンゴ</t>
    </rPh>
    <rPh sb="30" eb="32">
      <t>ショクイン</t>
    </rPh>
    <rPh sb="33" eb="36">
      <t>フタンカン</t>
    </rPh>
    <rPh sb="42" eb="44">
      <t>チョウサ</t>
    </rPh>
    <rPh sb="47" eb="49">
      <t>ケイソク</t>
    </rPh>
    <phoneticPr fontId="1"/>
  </si>
  <si>
    <t>介護ロボットの導入前後の訪室回数を計測し、身体的負担の変化を把握する。</t>
    <rPh sb="0" eb="2">
      <t>カイゴ</t>
    </rPh>
    <rPh sb="7" eb="9">
      <t>ドウニュウ</t>
    </rPh>
    <rPh sb="9" eb="11">
      <t>ゼンゴ</t>
    </rPh>
    <rPh sb="12" eb="14">
      <t>ホウシツ</t>
    </rPh>
    <rPh sb="14" eb="16">
      <t>カイスウ</t>
    </rPh>
    <rPh sb="17" eb="19">
      <t>ケイソク</t>
    </rPh>
    <rPh sb="21" eb="24">
      <t>シンタイテキ</t>
    </rPh>
    <rPh sb="24" eb="26">
      <t>フタン</t>
    </rPh>
    <rPh sb="27" eb="29">
      <t>ヘンカ</t>
    </rPh>
    <rPh sb="30" eb="32">
      <t>ハアク</t>
    </rPh>
    <phoneticPr fontId="1"/>
  </si>
  <si>
    <t>90回／夜勤帯</t>
    <rPh sb="2" eb="3">
      <t>カイ</t>
    </rPh>
    <rPh sb="4" eb="6">
      <t>ヤキン</t>
    </rPh>
    <rPh sb="6" eb="7">
      <t>オビ</t>
    </rPh>
    <phoneticPr fontId="1"/>
  </si>
  <si>
    <t>65回／夜勤帯</t>
    <rPh sb="2" eb="3">
      <t>カイ</t>
    </rPh>
    <rPh sb="4" eb="6">
      <t>ヤキン</t>
    </rPh>
    <rPh sb="6" eb="7">
      <t>オビ</t>
    </rPh>
    <phoneticPr fontId="1"/>
  </si>
  <si>
    <t>夜間の訪室回数</t>
    <rPh sb="0" eb="2">
      <t>ヤカン</t>
    </rPh>
    <rPh sb="3" eb="5">
      <t>ホウシツ</t>
    </rPh>
    <rPh sb="5" eb="7">
      <t>カイスウ</t>
    </rPh>
    <phoneticPr fontId="1"/>
  </si>
  <si>
    <t>夜間勤務時の緊張度合い
5（あり）</t>
    <rPh sb="0" eb="2">
      <t>ヤカン</t>
    </rPh>
    <rPh sb="2" eb="4">
      <t>キンム</t>
    </rPh>
    <rPh sb="4" eb="5">
      <t>ジ</t>
    </rPh>
    <rPh sb="6" eb="8">
      <t>キンチョウ</t>
    </rPh>
    <rPh sb="8" eb="10">
      <t>ドア</t>
    </rPh>
    <phoneticPr fontId="1"/>
  </si>
  <si>
    <t>介護ロボット導入により、職員の夜間勤務時の緊張度合い平均が5（あり）から3（ふつう）となることで、夜間負担軽減が図られていると評価する。</t>
    <rPh sb="0" eb="2">
      <t>カイゴ</t>
    </rPh>
    <rPh sb="6" eb="8">
      <t>ドウニュウ</t>
    </rPh>
    <rPh sb="12" eb="14">
      <t>ショクイン</t>
    </rPh>
    <rPh sb="15" eb="17">
      <t>ヤカン</t>
    </rPh>
    <rPh sb="17" eb="19">
      <t>キンム</t>
    </rPh>
    <rPh sb="19" eb="20">
      <t>ジ</t>
    </rPh>
    <rPh sb="21" eb="23">
      <t>キンチョウ</t>
    </rPh>
    <rPh sb="23" eb="25">
      <t>ドア</t>
    </rPh>
    <rPh sb="26" eb="28">
      <t>ヘイキン</t>
    </rPh>
    <rPh sb="49" eb="51">
      <t>ヤカン</t>
    </rPh>
    <rPh sb="51" eb="53">
      <t>フタン</t>
    </rPh>
    <rPh sb="53" eb="55">
      <t>ケイゲン</t>
    </rPh>
    <rPh sb="56" eb="57">
      <t>ハカ</t>
    </rPh>
    <rPh sb="63" eb="65">
      <t>ヒョウカ</t>
    </rPh>
    <phoneticPr fontId="1"/>
  </si>
  <si>
    <t>夜間勤務時の緊張度合い
3（ふつう）</t>
    <rPh sb="0" eb="2">
      <t>ヤカン</t>
    </rPh>
    <rPh sb="2" eb="4">
      <t>キンム</t>
    </rPh>
    <rPh sb="4" eb="5">
      <t>ジ</t>
    </rPh>
    <rPh sb="6" eb="8">
      <t>キンチョウ</t>
    </rPh>
    <rPh sb="8" eb="10">
      <t>ドア</t>
    </rPh>
    <phoneticPr fontId="1"/>
  </si>
  <si>
    <t>夜間の訪室数が35回減少することで、身体的負担が軽減されているものと評価する。</t>
    <rPh sb="0" eb="2">
      <t>ヤカン</t>
    </rPh>
    <rPh sb="3" eb="5">
      <t>ホウシツ</t>
    </rPh>
    <rPh sb="5" eb="6">
      <t>スウ</t>
    </rPh>
    <rPh sb="9" eb="10">
      <t>カイ</t>
    </rPh>
    <rPh sb="10" eb="12">
      <t>ゲンショウ</t>
    </rPh>
    <rPh sb="18" eb="21">
      <t>シンタイテキ</t>
    </rPh>
    <rPh sb="21" eb="23">
      <t>フタン</t>
    </rPh>
    <rPh sb="24" eb="26">
      <t>ケイゲン</t>
    </rPh>
    <rPh sb="34" eb="36">
      <t>ヒョウカ</t>
    </rPh>
    <phoneticPr fontId="1"/>
  </si>
  <si>
    <t>環境整備</t>
    <rPh sb="0" eb="2">
      <t>カンキョウ</t>
    </rPh>
    <rPh sb="2" eb="4">
      <t>セイビ</t>
    </rPh>
    <phoneticPr fontId="1"/>
  </si>
  <si>
    <t>介護ロボットの配線が入居者及び職員の妨げにならないように整備する。</t>
    <rPh sb="0" eb="2">
      <t>カイゴ</t>
    </rPh>
    <rPh sb="7" eb="9">
      <t>ハイセン</t>
    </rPh>
    <rPh sb="10" eb="13">
      <t>ニュウキョシャ</t>
    </rPh>
    <rPh sb="13" eb="14">
      <t>オヨ</t>
    </rPh>
    <rPh sb="15" eb="17">
      <t>ショクイン</t>
    </rPh>
    <rPh sb="18" eb="19">
      <t>サマタ</t>
    </rPh>
    <rPh sb="28" eb="30">
      <t>セイビ</t>
    </rPh>
    <phoneticPr fontId="1"/>
  </si>
  <si>
    <t>配線経路の見直しと居室及び職員室の整理</t>
    <rPh sb="0" eb="4">
      <t>ハイセンケイロ</t>
    </rPh>
    <rPh sb="5" eb="7">
      <t>ミナオ</t>
    </rPh>
    <rPh sb="9" eb="11">
      <t>キョシツ</t>
    </rPh>
    <rPh sb="11" eb="12">
      <t>オヨ</t>
    </rPh>
    <rPh sb="13" eb="16">
      <t>ショクインシツ</t>
    </rPh>
    <rPh sb="17" eb="19">
      <t>セイリ</t>
    </rPh>
    <phoneticPr fontId="1"/>
  </si>
  <si>
    <t>業務の明確化と役割分担</t>
    <rPh sb="0" eb="2">
      <t>ギョウム</t>
    </rPh>
    <rPh sb="3" eb="6">
      <t>メイカクカ</t>
    </rPh>
    <rPh sb="7" eb="9">
      <t>ヤクワリ</t>
    </rPh>
    <rPh sb="9" eb="11">
      <t>ブンタン</t>
    </rPh>
    <phoneticPr fontId="1"/>
  </si>
  <si>
    <t>夜間勤務の作業項目の見直し、導線の変更</t>
    <rPh sb="0" eb="2">
      <t>ヤカン</t>
    </rPh>
    <rPh sb="2" eb="4">
      <t>キンム</t>
    </rPh>
    <rPh sb="5" eb="7">
      <t>サギョウ</t>
    </rPh>
    <rPh sb="7" eb="9">
      <t>コウモク</t>
    </rPh>
    <rPh sb="10" eb="12">
      <t>ミナオ</t>
    </rPh>
    <rPh sb="14" eb="16">
      <t>ドウセン</t>
    </rPh>
    <rPh sb="17" eb="19">
      <t>ヘンコウ</t>
    </rPh>
    <phoneticPr fontId="1"/>
  </si>
  <si>
    <t>夜間勤務を行う職員全員で見直しを行う。</t>
    <rPh sb="0" eb="2">
      <t>ヤカン</t>
    </rPh>
    <rPh sb="2" eb="4">
      <t>キンム</t>
    </rPh>
    <rPh sb="5" eb="6">
      <t>オコナ</t>
    </rPh>
    <rPh sb="7" eb="9">
      <t>ショクイン</t>
    </rPh>
    <rPh sb="9" eb="11">
      <t>ゼンイン</t>
    </rPh>
    <rPh sb="12" eb="14">
      <t>ミナオ</t>
    </rPh>
    <rPh sb="16" eb="17">
      <t>オコナ</t>
    </rPh>
    <phoneticPr fontId="1"/>
  </si>
  <si>
    <t>令和７年度山梨県テクノロジーを活用した業務効率化事業費補助金に係る協議について</t>
    <rPh sb="0" eb="2">
      <t>レイワ</t>
    </rPh>
    <rPh sb="3" eb="5">
      <t>ネンド</t>
    </rPh>
    <rPh sb="5" eb="8">
      <t>ヤマナシケン</t>
    </rPh>
    <rPh sb="15" eb="17">
      <t>カツヨウ</t>
    </rPh>
    <rPh sb="19" eb="21">
      <t>ギョウム</t>
    </rPh>
    <rPh sb="21" eb="23">
      <t>コウリツ</t>
    </rPh>
    <rPh sb="23" eb="24">
      <t>カ</t>
    </rPh>
    <rPh sb="24" eb="26">
      <t>ジギョウ</t>
    </rPh>
    <rPh sb="26" eb="27">
      <t>ヒ</t>
    </rPh>
    <rPh sb="27" eb="30">
      <t>ホジョキン</t>
    </rPh>
    <rPh sb="31" eb="32">
      <t>カカ</t>
    </rPh>
    <rPh sb="33" eb="35">
      <t>キョウギ</t>
    </rPh>
    <phoneticPr fontId="1"/>
  </si>
  <si>
    <t>　施設名</t>
    <rPh sb="1" eb="3">
      <t>シセツ</t>
    </rPh>
    <rPh sb="3" eb="4">
      <t>メイ</t>
    </rPh>
    <phoneticPr fontId="1"/>
  </si>
  <si>
    <t>・（介護ソフトを導入する場合のみ）介護ソフトの機能調査結果</t>
    <rPh sb="2" eb="4">
      <t>カイゴ</t>
    </rPh>
    <rPh sb="8" eb="10">
      <t>ドウニュウ</t>
    </rPh>
    <rPh sb="12" eb="14">
      <t>バアイ</t>
    </rPh>
    <rPh sb="17" eb="19">
      <t>カイゴ</t>
    </rPh>
    <rPh sb="23" eb="25">
      <t>キノウ</t>
    </rPh>
    <rPh sb="25" eb="27">
      <t>チョウサ</t>
    </rPh>
    <rPh sb="27" eb="29">
      <t>ケッカ</t>
    </rPh>
    <phoneticPr fontId="1"/>
  </si>
  <si>
    <t>令和７年度山梨県テクノロジーを活用した業務効率化事業費補助金所要額調書</t>
    <rPh sb="0" eb="2">
      <t>レイワ</t>
    </rPh>
    <rPh sb="5" eb="8">
      <t>ヤマナシケン</t>
    </rPh>
    <rPh sb="15" eb="17">
      <t>カツヨウ</t>
    </rPh>
    <rPh sb="19" eb="21">
      <t>ギョウム</t>
    </rPh>
    <rPh sb="21" eb="23">
      <t>コウリツ</t>
    </rPh>
    <rPh sb="23" eb="24">
      <t>カ</t>
    </rPh>
    <rPh sb="24" eb="27">
      <t>ジギョウヒ</t>
    </rPh>
    <rPh sb="27" eb="30">
      <t>ホジョキン</t>
    </rPh>
    <rPh sb="30" eb="32">
      <t>ショヨウ</t>
    </rPh>
    <rPh sb="32" eb="33">
      <t>ガク</t>
    </rPh>
    <rPh sb="33" eb="35">
      <t>チョウショ</t>
    </rPh>
    <phoneticPr fontId="10"/>
  </si>
  <si>
    <t>加算額</t>
    <rPh sb="0" eb="2">
      <t>カサン</t>
    </rPh>
    <rPh sb="2" eb="3">
      <t>ガク</t>
    </rPh>
    <phoneticPr fontId="10"/>
  </si>
  <si>
    <t>I</t>
  </si>
  <si>
    <t>Ｊ</t>
  </si>
  <si>
    <t>Ｋ</t>
  </si>
  <si>
    <t>（１）介護テクノロジーの導入支援事業</t>
    <rPh sb="3" eb="5">
      <t>カイゴ</t>
    </rPh>
    <rPh sb="12" eb="14">
      <t>ドウニュウ</t>
    </rPh>
    <rPh sb="14" eb="16">
      <t>シエン</t>
    </rPh>
    <rPh sb="16" eb="18">
      <t>ジギョウ</t>
    </rPh>
    <phoneticPr fontId="1"/>
  </si>
  <si>
    <t>交付要綱別表２（１）アで示す機器等のうち「移乗支援」「入浴支援」に該当する機器</t>
    <rPh sb="0" eb="2">
      <t>コウフ</t>
    </rPh>
    <rPh sb="2" eb="4">
      <t>ヨウコウ</t>
    </rPh>
    <rPh sb="4" eb="6">
      <t>ベッピョウ</t>
    </rPh>
    <rPh sb="12" eb="13">
      <t>シメ</t>
    </rPh>
    <rPh sb="14" eb="16">
      <t>キキ</t>
    </rPh>
    <rPh sb="16" eb="17">
      <t>トウ</t>
    </rPh>
    <rPh sb="21" eb="23">
      <t>イジョウ</t>
    </rPh>
    <rPh sb="23" eb="25">
      <t>シエン</t>
    </rPh>
    <rPh sb="27" eb="29">
      <t>ニュウヨク</t>
    </rPh>
    <rPh sb="29" eb="31">
      <t>シエン</t>
    </rPh>
    <rPh sb="33" eb="35">
      <t>ガイトウ</t>
    </rPh>
    <rPh sb="37" eb="39">
      <t>キキ</t>
    </rPh>
    <phoneticPr fontId="1"/>
  </si>
  <si>
    <t>交付要綱別表２（１）アで示す機器等のうち「介護業務支援」に該当する「介護ソフト」</t>
    <rPh sb="0" eb="2">
      <t>コウフ</t>
    </rPh>
    <rPh sb="2" eb="4">
      <t>ヨウコウ</t>
    </rPh>
    <rPh sb="4" eb="6">
      <t>ベッピョウ</t>
    </rPh>
    <rPh sb="12" eb="13">
      <t>シメ</t>
    </rPh>
    <rPh sb="14" eb="16">
      <t>キキ</t>
    </rPh>
    <rPh sb="16" eb="17">
      <t>トウ</t>
    </rPh>
    <rPh sb="21" eb="23">
      <t>カイゴ</t>
    </rPh>
    <rPh sb="23" eb="25">
      <t>ギョウム</t>
    </rPh>
    <rPh sb="25" eb="27">
      <t>シエン</t>
    </rPh>
    <rPh sb="29" eb="31">
      <t>ガイトウ</t>
    </rPh>
    <rPh sb="34" eb="36">
      <t>カイゴ</t>
    </rPh>
    <phoneticPr fontId="1"/>
  </si>
  <si>
    <t>交付要綱別表２（１）イで示す機器</t>
    <rPh sb="0" eb="2">
      <t>コウフ</t>
    </rPh>
    <rPh sb="2" eb="4">
      <t>ヨウコウ</t>
    </rPh>
    <rPh sb="4" eb="6">
      <t>ベッピョウ</t>
    </rPh>
    <rPh sb="12" eb="13">
      <t>シメ</t>
    </rPh>
    <rPh sb="14" eb="16">
      <t>キキ</t>
    </rPh>
    <phoneticPr fontId="1"/>
  </si>
  <si>
    <t>（２）</t>
    <phoneticPr fontId="1"/>
  </si>
  <si>
    <t>介護テクノロジーのパッケージ型導入支援事業</t>
    <rPh sb="0" eb="2">
      <t>カイゴ</t>
    </rPh>
    <rPh sb="14" eb="15">
      <t>ガタ</t>
    </rPh>
    <rPh sb="15" eb="17">
      <t>ドウニュウ</t>
    </rPh>
    <rPh sb="17" eb="19">
      <t>シエン</t>
    </rPh>
    <rPh sb="19" eb="21">
      <t>ジギョウ</t>
    </rPh>
    <phoneticPr fontId="1"/>
  </si>
  <si>
    <t>（３）導入支援と一体的に行う業務改善支援事業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</si>
  <si>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（注２）基準額（Ｇ）は、交付要綱別表２に定める基準額を記載すること。なお、（１）（ア）～（エ）、（２）の合計に記載する基準額は、機器の基準額とすること。</t>
    <rPh sb="4" eb="6">
      <t>キジュン</t>
    </rPh>
    <rPh sb="6" eb="7">
      <t>ガク</t>
    </rPh>
    <rPh sb="12" eb="18">
      <t>コウフヨウコウベッピョウ</t>
    </rPh>
    <rPh sb="20" eb="21">
      <t>サダ</t>
    </rPh>
    <rPh sb="23" eb="26">
      <t>キジュンガク</t>
    </rPh>
    <rPh sb="27" eb="29">
      <t>キサイ</t>
    </rPh>
    <phoneticPr fontId="10"/>
  </si>
  <si>
    <t>（注４）台数（Ｊ）は、テクノロジー機器（介護業務支援のうち介護ソフトに該当するものを除く）のみ申請台数を記入し、その他事業は１を記載すること。</t>
    <rPh sb="4" eb="6">
      <t>ダイスウ</t>
    </rPh>
    <rPh sb="17" eb="19">
      <t>キキ</t>
    </rPh>
    <rPh sb="20" eb="22">
      <t>カイゴ</t>
    </rPh>
    <rPh sb="22" eb="24">
      <t>ギョウム</t>
    </rPh>
    <rPh sb="24" eb="26">
      <t>シエン</t>
    </rPh>
    <rPh sb="29" eb="31">
      <t>カイゴ</t>
    </rPh>
    <rPh sb="35" eb="37">
      <t>ガイトウ</t>
    </rPh>
    <rPh sb="42" eb="43">
      <t>ノゾ</t>
    </rPh>
    <rPh sb="47" eb="49">
      <t>シンセイ</t>
    </rPh>
    <rPh sb="49" eb="51">
      <t>ダイスウ</t>
    </rPh>
    <rPh sb="52" eb="54">
      <t>キニュウ</t>
    </rPh>
    <rPh sb="58" eb="59">
      <t>タ</t>
    </rPh>
    <rPh sb="59" eb="61">
      <t>ジギョウ</t>
    </rPh>
    <rPh sb="64" eb="66">
      <t>キサイ</t>
    </rPh>
    <phoneticPr fontId="10"/>
  </si>
  <si>
    <t>（注５）補助金所要額（Ｋ）に1,000円未満の端数が生じた場合には、これを切り捨てた額を記入すること。</t>
    <rPh sb="4" eb="6">
      <t>ホジョ</t>
    </rPh>
    <rPh sb="44" eb="46">
      <t>キニュウ</t>
    </rPh>
    <phoneticPr fontId="10"/>
  </si>
  <si>
    <t>（注３）選定額（Ｉ）は、算定額（Ｆ）と基準額（Ｇ）に加算額（Ｈ）を加えた額とを比較して少ない方の額を記入すること。</t>
    <rPh sb="26" eb="29">
      <t>カサンガク</t>
    </rPh>
    <rPh sb="33" eb="34">
      <t>クワ</t>
    </rPh>
    <rPh sb="36" eb="37">
      <t>ガク</t>
    </rPh>
    <rPh sb="39" eb="41">
      <t>ヒカク</t>
    </rPh>
    <rPh sb="43" eb="44">
      <t>スク</t>
    </rPh>
    <rPh sb="46" eb="47">
      <t>ホウ</t>
    </rPh>
    <phoneticPr fontId="10"/>
  </si>
  <si>
    <t>うち。一体的に使用する情報端末</t>
    <rPh sb="3" eb="6">
      <t>イッタイテキ</t>
    </rPh>
    <rPh sb="7" eb="9">
      <t>シヨウ</t>
    </rPh>
    <rPh sb="11" eb="13">
      <t>ジョウホウ</t>
    </rPh>
    <rPh sb="13" eb="15">
      <t>タンマツ</t>
    </rPh>
    <phoneticPr fontId="1"/>
  </si>
  <si>
    <t>(ア)</t>
    <phoneticPr fontId="1"/>
  </si>
  <si>
    <t>(イ)</t>
    <phoneticPr fontId="1"/>
  </si>
  <si>
    <t>(ウ)</t>
  </si>
  <si>
    <t>(エ)</t>
    <phoneticPr fontId="1"/>
  </si>
  <si>
    <t>うち一体的に使用する情報端末</t>
    <rPh sb="2" eb="5">
      <t>イッタイテキ</t>
    </rPh>
    <rPh sb="6" eb="8">
      <t>シヨウ</t>
    </rPh>
    <rPh sb="10" eb="12">
      <t>ジョウホウ</t>
    </rPh>
    <rPh sb="12" eb="14">
      <t>タンマツ</t>
    </rPh>
    <phoneticPr fontId="1"/>
  </si>
  <si>
    <t>うち、一体的に使用する情報端末</t>
    <phoneticPr fontId="1"/>
  </si>
  <si>
    <t>うち、一体的に使用する情報端末</t>
    <rPh sb="3" eb="6">
      <t>イッタイテキ</t>
    </rPh>
    <rPh sb="7" eb="9">
      <t>シヨウ</t>
    </rPh>
    <rPh sb="11" eb="13">
      <t>ジョウホウ</t>
    </rPh>
    <rPh sb="13" eb="15">
      <t>タンマツ</t>
    </rPh>
    <phoneticPr fontId="1"/>
  </si>
  <si>
    <t>交付要綱別表２（１）アで示す機器等のうち上記（ア）（イ）以外のもの</t>
    <rPh sb="0" eb="2">
      <t>コウフ</t>
    </rPh>
    <rPh sb="2" eb="4">
      <t>ヨウコウ</t>
    </rPh>
    <rPh sb="4" eb="6">
      <t>ベッピョウ</t>
    </rPh>
    <rPh sb="12" eb="13">
      <t>シメ</t>
    </rPh>
    <rPh sb="14" eb="16">
      <t>キキ</t>
    </rPh>
    <rPh sb="16" eb="17">
      <t>トウ</t>
    </rPh>
    <rPh sb="20" eb="22">
      <t>ジョウキ</t>
    </rPh>
    <rPh sb="28" eb="30">
      <t>イガイ</t>
    </rPh>
    <phoneticPr fontId="1"/>
  </si>
  <si>
    <t>(1)介護テクノロジーの導入支援事業</t>
    <rPh sb="3" eb="5">
      <t>カイゴ</t>
    </rPh>
    <rPh sb="12" eb="14">
      <t>ドウニュウ</t>
    </rPh>
    <rPh sb="14" eb="16">
      <t>シエン</t>
    </rPh>
    <rPh sb="16" eb="18">
      <t>ジギョウ</t>
    </rPh>
    <phoneticPr fontId="1"/>
  </si>
  <si>
    <t>（ア）重点分野に該当する介護テクノロジーのうち「移乗支援」「入浴支援」に該当する機器</t>
    <rPh sb="3" eb="7">
      <t>ジュウテンブンヤ</t>
    </rPh>
    <rPh sb="8" eb="10">
      <t>ガイトウ</t>
    </rPh>
    <rPh sb="12" eb="14">
      <t>カイゴ</t>
    </rPh>
    <phoneticPr fontId="1"/>
  </si>
  <si>
    <t>テクノロジーの分野</t>
    <rPh sb="7" eb="9">
      <t>ブンヤ</t>
    </rPh>
    <phoneticPr fontId="30"/>
  </si>
  <si>
    <r>
      <t>購入・リース・レンタルに要する経費（税抜）</t>
    </r>
    <r>
      <rPr>
        <b/>
        <sz val="11"/>
        <color theme="1"/>
        <rFont val="ＭＳ 明朝"/>
        <family val="1"/>
        <charset val="128"/>
      </rPr>
      <t>Ａ</t>
    </r>
    <rPh sb="0" eb="2">
      <t>コウニュウ</t>
    </rPh>
    <rPh sb="12" eb="13">
      <t>ヨウ</t>
    </rPh>
    <rPh sb="15" eb="17">
      <t>ケイヒ</t>
    </rPh>
    <rPh sb="18" eb="20">
      <t>ゼイヌキ</t>
    </rPh>
    <phoneticPr fontId="1"/>
  </si>
  <si>
    <t>付帯経費の内容
（情報端末を除く）</t>
    <rPh sb="0" eb="2">
      <t>フタイ</t>
    </rPh>
    <rPh sb="2" eb="4">
      <t>ケイヒ</t>
    </rPh>
    <rPh sb="5" eb="7">
      <t>ナイヨウ</t>
    </rPh>
    <rPh sb="9" eb="11">
      <t>ジョウホウ</t>
    </rPh>
    <rPh sb="11" eb="13">
      <t>タンマツ</t>
    </rPh>
    <rPh sb="14" eb="15">
      <t>ノゾ</t>
    </rPh>
    <phoneticPr fontId="30"/>
  </si>
  <si>
    <r>
      <t>付帯経費（税抜）</t>
    </r>
    <r>
      <rPr>
        <b/>
        <sz val="11"/>
        <color theme="1"/>
        <rFont val="ＭＳ 明朝"/>
        <family val="1"/>
        <charset val="128"/>
      </rPr>
      <t>Ｂ</t>
    </r>
    <rPh sb="0" eb="2">
      <t>フタイ</t>
    </rPh>
    <rPh sb="2" eb="4">
      <t>ケイヒ</t>
    </rPh>
    <rPh sb="5" eb="7">
      <t>ゼイヌキ</t>
    </rPh>
    <phoneticPr fontId="1"/>
  </si>
  <si>
    <t>情報端末の内容</t>
    <rPh sb="0" eb="2">
      <t>ジョウホウ</t>
    </rPh>
    <rPh sb="2" eb="4">
      <t>タンマツ</t>
    </rPh>
    <rPh sb="5" eb="7">
      <t>ナイヨウ</t>
    </rPh>
    <phoneticPr fontId="30"/>
  </si>
  <si>
    <r>
      <t>情報端末の
経費（税抜）</t>
    </r>
    <r>
      <rPr>
        <b/>
        <sz val="11"/>
        <color theme="1"/>
        <rFont val="ＭＳ 明朝"/>
        <family val="1"/>
        <charset val="128"/>
      </rPr>
      <t>Ｃ</t>
    </r>
    <rPh sb="0" eb="2">
      <t>ジョウホウ</t>
    </rPh>
    <rPh sb="2" eb="4">
      <t>タンマツ</t>
    </rPh>
    <rPh sb="6" eb="7">
      <t>キョウ</t>
    </rPh>
    <rPh sb="7" eb="8">
      <t>ヒ</t>
    </rPh>
    <rPh sb="9" eb="11">
      <t>ゼイヌキ</t>
    </rPh>
    <phoneticPr fontId="1"/>
  </si>
  <si>
    <r>
      <t xml:space="preserve">経費（税抜）
</t>
    </r>
    <r>
      <rPr>
        <b/>
        <sz val="11"/>
        <color theme="1"/>
        <rFont val="ＭＳ 明朝"/>
        <family val="1"/>
        <charset val="128"/>
      </rPr>
      <t>Ａ＋Ｂ＋Ｃ</t>
    </r>
    <rPh sb="0" eb="2">
      <t>ケイヒ</t>
    </rPh>
    <rPh sb="3" eb="5">
      <t>ゼイヌキ</t>
    </rPh>
    <phoneticPr fontId="1"/>
  </si>
  <si>
    <t>（イ）介護テクノロジーの導入支援事業のうち「介護業務支援」に該当する介護ソフト</t>
    <rPh sb="3" eb="5">
      <t>カイゴ</t>
    </rPh>
    <rPh sb="12" eb="14">
      <t>ドウニュウ</t>
    </rPh>
    <rPh sb="14" eb="16">
      <t>シエン</t>
    </rPh>
    <rPh sb="16" eb="18">
      <t>ジギョウ</t>
    </rPh>
    <rPh sb="22" eb="24">
      <t>カイゴ</t>
    </rPh>
    <rPh sb="24" eb="26">
      <t>ギョウム</t>
    </rPh>
    <rPh sb="26" eb="28">
      <t>シエン</t>
    </rPh>
    <rPh sb="30" eb="32">
      <t>ガイトウ</t>
    </rPh>
    <rPh sb="34" eb="36">
      <t>カイゴ</t>
    </rPh>
    <phoneticPr fontId="1"/>
  </si>
  <si>
    <t>介護ソフトの内容</t>
    <rPh sb="0" eb="2">
      <t>カイゴ</t>
    </rPh>
    <rPh sb="6" eb="8">
      <t>ナイヨウ</t>
    </rPh>
    <phoneticPr fontId="30"/>
  </si>
  <si>
    <t>介護ソフトのメーカー名及び製品名</t>
    <rPh sb="0" eb="2">
      <t>カイゴ</t>
    </rPh>
    <rPh sb="10" eb="11">
      <t>メイ</t>
    </rPh>
    <rPh sb="11" eb="12">
      <t>オヨ</t>
    </rPh>
    <rPh sb="13" eb="16">
      <t>セイヒンメイ</t>
    </rPh>
    <phoneticPr fontId="30"/>
  </si>
  <si>
    <t>（ウ）重点分野に該当する介護テクノロジーのうち上記（ア）、（イ）以外の機器</t>
    <rPh sb="3" eb="7">
      <t>ジュウテンブンヤ</t>
    </rPh>
    <rPh sb="8" eb="10">
      <t>ガイトウ</t>
    </rPh>
    <rPh sb="12" eb="14">
      <t>カイゴ</t>
    </rPh>
    <rPh sb="23" eb="25">
      <t>ジョウキ</t>
    </rPh>
    <rPh sb="32" eb="34">
      <t>イガイ</t>
    </rPh>
    <phoneticPr fontId="1"/>
  </si>
  <si>
    <t>（エ）重点分野に該当する介護テクノロジー以外の機器</t>
    <rPh sb="3" eb="7">
      <t>ジュウテンブンヤ</t>
    </rPh>
    <rPh sb="8" eb="10">
      <t>ガイトウ</t>
    </rPh>
    <rPh sb="12" eb="14">
      <t>カイゴ</t>
    </rPh>
    <rPh sb="20" eb="22">
      <t>イガイ</t>
    </rPh>
    <rPh sb="23" eb="25">
      <t>キキ</t>
    </rPh>
    <phoneticPr fontId="1"/>
  </si>
  <si>
    <t>機器の内容</t>
    <rPh sb="0" eb="2">
      <t>キキ</t>
    </rPh>
    <rPh sb="3" eb="5">
      <t>ナイヨウ</t>
    </rPh>
    <phoneticPr fontId="30"/>
  </si>
  <si>
    <t>機器の製品名及びメーカー名</t>
    <rPh sb="0" eb="2">
      <t>キキ</t>
    </rPh>
    <rPh sb="3" eb="6">
      <t>セイヒンメイ</t>
    </rPh>
    <rPh sb="6" eb="7">
      <t>オヨ</t>
    </rPh>
    <rPh sb="12" eb="13">
      <t>メイ</t>
    </rPh>
    <phoneticPr fontId="30"/>
  </si>
  <si>
    <t>(2)介護テクノロジーのパッケージ型導入支援事業</t>
    <rPh sb="3" eb="5">
      <t>カイゴ</t>
    </rPh>
    <rPh sb="17" eb="18">
      <t>ガタ</t>
    </rPh>
    <rPh sb="18" eb="20">
      <t>ドウニュウ</t>
    </rPh>
    <rPh sb="20" eb="22">
      <t>シエン</t>
    </rPh>
    <rPh sb="22" eb="24">
      <t>ジギョウ</t>
    </rPh>
    <phoneticPr fontId="1"/>
  </si>
  <si>
    <t>「介護業務支援」機器の内容</t>
    <rPh sb="2" eb="4">
      <t>ナイヨウ</t>
    </rPh>
    <rPh sb="8" eb="10">
      <t>キキ</t>
    </rPh>
    <phoneticPr fontId="30"/>
  </si>
  <si>
    <t>「介護業務支援」の製品名及び
メーカー名</t>
    <rPh sb="1" eb="3">
      <t>カイゴ</t>
    </rPh>
    <rPh sb="3" eb="5">
      <t>ギョウム</t>
    </rPh>
    <rPh sb="5" eb="7">
      <t>シエン</t>
    </rPh>
    <rPh sb="9" eb="12">
      <t>セイヒンメイ</t>
    </rPh>
    <rPh sb="12" eb="13">
      <t>オヨ</t>
    </rPh>
    <rPh sb="19" eb="20">
      <t>メイ</t>
    </rPh>
    <phoneticPr fontId="30"/>
  </si>
  <si>
    <t>「介護業務支援」機器と連動する機器等の内容</t>
    <rPh sb="1" eb="3">
      <t>カイゴ</t>
    </rPh>
    <rPh sb="3" eb="5">
      <t>ギョウム</t>
    </rPh>
    <rPh sb="5" eb="7">
      <t>シエン</t>
    </rPh>
    <rPh sb="8" eb="10">
      <t>キキ</t>
    </rPh>
    <rPh sb="11" eb="13">
      <t>レンドウ</t>
    </rPh>
    <rPh sb="15" eb="17">
      <t>キキ</t>
    </rPh>
    <rPh sb="17" eb="18">
      <t>トウ</t>
    </rPh>
    <rPh sb="19" eb="21">
      <t>ナイヨウ</t>
    </rPh>
    <phoneticPr fontId="30"/>
  </si>
  <si>
    <t>「介護業務支援」機器と連動する機器等の製品名
及びメーカー名</t>
    <rPh sb="19" eb="21">
      <t>セイヒン</t>
    </rPh>
    <rPh sb="21" eb="22">
      <t>メイ</t>
    </rPh>
    <rPh sb="23" eb="24">
      <t>オヨ</t>
    </rPh>
    <rPh sb="29" eb="30">
      <t>メイ</t>
    </rPh>
    <phoneticPr fontId="30"/>
  </si>
  <si>
    <r>
      <t>購入・リース・レンタルに要する経費（税抜）</t>
    </r>
    <r>
      <rPr>
        <b/>
        <sz val="11"/>
        <color theme="1"/>
        <rFont val="ＭＳ 明朝"/>
        <family val="1"/>
        <charset val="128"/>
      </rPr>
      <t>Ｂ</t>
    </r>
    <rPh sb="0" eb="2">
      <t>コウニュウ</t>
    </rPh>
    <rPh sb="12" eb="13">
      <t>ヨウ</t>
    </rPh>
    <rPh sb="15" eb="17">
      <t>ケイヒ</t>
    </rPh>
    <rPh sb="16" eb="17">
      <t>ヒ</t>
    </rPh>
    <rPh sb="18" eb="20">
      <t>ゼイヌキ</t>
    </rPh>
    <phoneticPr fontId="1"/>
  </si>
  <si>
    <t>通信環境整備の内容</t>
    <rPh sb="0" eb="2">
      <t>ツウシン</t>
    </rPh>
    <rPh sb="2" eb="4">
      <t>カンキョウ</t>
    </rPh>
    <rPh sb="4" eb="6">
      <t>セイビ</t>
    </rPh>
    <rPh sb="7" eb="9">
      <t>ナイヨウ</t>
    </rPh>
    <phoneticPr fontId="1"/>
  </si>
  <si>
    <r>
      <t>通信環境整備に要する経費（税抜）</t>
    </r>
    <r>
      <rPr>
        <b/>
        <sz val="11"/>
        <color theme="1"/>
        <rFont val="ＭＳ 明朝"/>
        <family val="1"/>
        <charset val="128"/>
      </rPr>
      <t>Ｃ</t>
    </r>
    <rPh sb="0" eb="2">
      <t>ツウシン</t>
    </rPh>
    <rPh sb="2" eb="4">
      <t>カンキョウ</t>
    </rPh>
    <rPh sb="4" eb="6">
      <t>セイビ</t>
    </rPh>
    <rPh sb="7" eb="8">
      <t>ヨウ</t>
    </rPh>
    <rPh sb="10" eb="12">
      <t>ケイヒ</t>
    </rPh>
    <rPh sb="13" eb="15">
      <t>ゼイヌキ</t>
    </rPh>
    <phoneticPr fontId="1"/>
  </si>
  <si>
    <r>
      <t>情報端末の
経費（税抜）</t>
    </r>
    <r>
      <rPr>
        <b/>
        <sz val="11"/>
        <color theme="1"/>
        <rFont val="ＭＳ 明朝"/>
        <family val="1"/>
        <charset val="128"/>
      </rPr>
      <t>Ｄ</t>
    </r>
    <rPh sb="0" eb="2">
      <t>ジョウホウ</t>
    </rPh>
    <rPh sb="2" eb="4">
      <t>タンマツ</t>
    </rPh>
    <rPh sb="6" eb="7">
      <t>キョウ</t>
    </rPh>
    <rPh sb="7" eb="8">
      <t>ヒ</t>
    </rPh>
    <rPh sb="9" eb="11">
      <t>ゼイヌキ</t>
    </rPh>
    <phoneticPr fontId="1"/>
  </si>
  <si>
    <r>
      <t xml:space="preserve">経費（税抜）
</t>
    </r>
    <r>
      <rPr>
        <b/>
        <sz val="11"/>
        <color theme="1"/>
        <rFont val="ＭＳ 明朝"/>
        <family val="1"/>
        <charset val="128"/>
      </rPr>
      <t>Ａ＋Ｂ＋Ｃ＋Ｄ</t>
    </r>
    <rPh sb="0" eb="2">
      <t>ケイヒ</t>
    </rPh>
    <rPh sb="3" eb="5">
      <t>ゼイヌキ</t>
    </rPh>
    <phoneticPr fontId="1"/>
  </si>
  <si>
    <t>(3)導入支援と一体的に行う業務改善支援事業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</si>
  <si>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支援企業名</t>
    <rPh sb="0" eb="2">
      <t>シエン</t>
    </rPh>
    <rPh sb="2" eb="5">
      <t>キギョウメイ</t>
    </rPh>
    <phoneticPr fontId="1"/>
  </si>
  <si>
    <t>(1)(ｱ)「移乗支援」「入浴支援」</t>
    <rPh sb="7" eb="9">
      <t>イジョウ</t>
    </rPh>
    <rPh sb="9" eb="11">
      <t>シエン</t>
    </rPh>
    <rPh sb="13" eb="15">
      <t>ニュウヨク</t>
    </rPh>
    <rPh sb="15" eb="17">
      <t>シエン</t>
    </rPh>
    <phoneticPr fontId="1"/>
  </si>
  <si>
    <t>(1)(ｲ)
介護
ソフト</t>
    <rPh sb="7" eb="9">
      <t>カイゴ</t>
    </rPh>
    <phoneticPr fontId="1"/>
  </si>
  <si>
    <t>(1)(ｳ)
(ｱ)(ｲ)以外</t>
    <rPh sb="13" eb="15">
      <t>イガイ</t>
    </rPh>
    <phoneticPr fontId="1"/>
  </si>
  <si>
    <t>(1)(ｴ)
重点分野以外</t>
    <rPh sb="7" eb="9">
      <t>ジュウテン</t>
    </rPh>
    <rPh sb="9" eb="11">
      <t>ブンヤ</t>
    </rPh>
    <rPh sb="11" eb="13">
      <t>イガイ</t>
    </rPh>
    <phoneticPr fontId="1"/>
  </si>
  <si>
    <t>(2)
パッケージ型導入</t>
    <rPh sb="9" eb="10">
      <t>ガタ</t>
    </rPh>
    <rPh sb="10" eb="12">
      <t>ドウニュウ</t>
    </rPh>
    <phoneticPr fontId="1"/>
  </si>
  <si>
    <t>(3)
業務改善支援</t>
    <rPh sb="4" eb="8">
      <t>ギョウムカイゼン</t>
    </rPh>
    <rPh sb="8" eb="10">
      <t>シエン</t>
    </rPh>
    <phoneticPr fontId="1"/>
  </si>
  <si>
    <t>(3)
業務改善支援</t>
    <rPh sb="4" eb="6">
      <t>ギョウム</t>
    </rPh>
    <rPh sb="6" eb="8">
      <t>カイゼン</t>
    </rPh>
    <rPh sb="8" eb="10">
      <t>シエン</t>
    </rPh>
    <phoneticPr fontId="1"/>
  </si>
  <si>
    <t>１．職員の賃金への還元</t>
    <rPh sb="2" eb="4">
      <t>ショクイン</t>
    </rPh>
    <rPh sb="5" eb="7">
      <t>チンギン</t>
    </rPh>
    <rPh sb="9" eb="11">
      <t>カンゲン</t>
    </rPh>
    <phoneticPr fontId="30"/>
  </si>
  <si>
    <t>２．令和７年度中に「ケアプランデータ連携システム」によりデータ連携する事業所</t>
    <rPh sb="2" eb="4">
      <t>レイワ</t>
    </rPh>
    <rPh sb="5" eb="7">
      <t>ネンド</t>
    </rPh>
    <rPh sb="7" eb="8">
      <t>チュウ</t>
    </rPh>
    <rPh sb="18" eb="20">
      <t>レンケイ</t>
    </rPh>
    <rPh sb="31" eb="33">
      <t>レンケイ</t>
    </rPh>
    <rPh sb="35" eb="38">
      <t>ジギョウショ</t>
    </rPh>
    <phoneticPr fontId="30"/>
  </si>
  <si>
    <t>　（令和７年度中に５事業所以上とデータ連携する場合は必須）</t>
    <rPh sb="2" eb="4">
      <t>レイワ</t>
    </rPh>
    <rPh sb="5" eb="7">
      <t>ネンド</t>
    </rPh>
    <rPh sb="7" eb="8">
      <t>チュウ</t>
    </rPh>
    <rPh sb="10" eb="13">
      <t>ジギョウショ</t>
    </rPh>
    <rPh sb="13" eb="15">
      <t>イジョウ</t>
    </rPh>
    <rPh sb="19" eb="21">
      <t>レンケイ</t>
    </rPh>
    <rPh sb="23" eb="25">
      <t>バアイ</t>
    </rPh>
    <rPh sb="26" eb="28">
      <t>ヒッス</t>
    </rPh>
    <phoneticPr fontId="1"/>
  </si>
  <si>
    <t>法人名</t>
    <rPh sb="0" eb="2">
      <t>ホウジン</t>
    </rPh>
    <rPh sb="2" eb="3">
      <t>メイ</t>
    </rPh>
    <phoneticPr fontId="1"/>
  </si>
  <si>
    <t>データ連携先事業所①</t>
    <rPh sb="3" eb="5">
      <t>レンケイ</t>
    </rPh>
    <rPh sb="5" eb="6">
      <t>サキ</t>
    </rPh>
    <rPh sb="6" eb="9">
      <t>ジギョウショ</t>
    </rPh>
    <phoneticPr fontId="1"/>
  </si>
  <si>
    <t>データ連携先事業所②</t>
    <rPh sb="3" eb="5">
      <t>レンケイ</t>
    </rPh>
    <rPh sb="5" eb="6">
      <t>サキ</t>
    </rPh>
    <rPh sb="6" eb="9">
      <t>ジギョウショ</t>
    </rPh>
    <phoneticPr fontId="1"/>
  </si>
  <si>
    <t>データ連携先事業所③</t>
    <rPh sb="3" eb="5">
      <t>レンケイ</t>
    </rPh>
    <rPh sb="5" eb="6">
      <t>サキ</t>
    </rPh>
    <rPh sb="6" eb="9">
      <t>ジギョウショ</t>
    </rPh>
    <phoneticPr fontId="1"/>
  </si>
  <si>
    <t>データ連携先事業所④</t>
    <rPh sb="3" eb="5">
      <t>レンケイ</t>
    </rPh>
    <rPh sb="5" eb="6">
      <t>サキ</t>
    </rPh>
    <rPh sb="6" eb="9">
      <t>ジギョウショ</t>
    </rPh>
    <phoneticPr fontId="1"/>
  </si>
  <si>
    <t>データ連携先事業所⑤</t>
    <rPh sb="3" eb="5">
      <t>レンケイ</t>
    </rPh>
    <rPh sb="5" eb="6">
      <t>サキ</t>
    </rPh>
    <rPh sb="6" eb="9">
      <t>ジギョウショ</t>
    </rPh>
    <phoneticPr fontId="1"/>
  </si>
  <si>
    <t>※１　導入計画書の提出時点では連携予定でも良い。</t>
    <phoneticPr fontId="1"/>
  </si>
  <si>
    <t>※２　実績報告書時に事業所名が分かる資料（ケアプランデータ連携システム上の画面等）を提出する</t>
    <rPh sb="3" eb="5">
      <t>ジッセキ</t>
    </rPh>
    <rPh sb="5" eb="8">
      <t>ホウコクショ</t>
    </rPh>
    <rPh sb="8" eb="9">
      <t>ジ</t>
    </rPh>
    <rPh sb="10" eb="13">
      <t>ジギョウショ</t>
    </rPh>
    <rPh sb="13" eb="14">
      <t>メイ</t>
    </rPh>
    <rPh sb="15" eb="16">
      <t>ワ</t>
    </rPh>
    <rPh sb="18" eb="20">
      <t>シリョウ</t>
    </rPh>
    <rPh sb="29" eb="31">
      <t>レンケイ</t>
    </rPh>
    <rPh sb="35" eb="36">
      <t>ジョウ</t>
    </rPh>
    <rPh sb="37" eb="39">
      <t>ガメン</t>
    </rPh>
    <rPh sb="39" eb="40">
      <t>トウ</t>
    </rPh>
    <rPh sb="42" eb="44">
      <t>テイシュツ</t>
    </rPh>
    <phoneticPr fontId="1"/>
  </si>
  <si>
    <t xml:space="preserve">     こと。</t>
    <phoneticPr fontId="1"/>
  </si>
  <si>
    <t>３．利用者の安全並びに介護サービスの質の確保及び職員の負担軽減に資する方策を検討する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phoneticPr fontId="30"/>
  </si>
  <si>
    <t>　ための委員会の設置状況</t>
    <phoneticPr fontId="1"/>
  </si>
  <si>
    <t>委員会名</t>
    <rPh sb="0" eb="3">
      <t>イインカイ</t>
    </rPh>
    <rPh sb="3" eb="4">
      <t>メイ</t>
    </rPh>
    <phoneticPr fontId="1"/>
  </si>
  <si>
    <t>設置日又は
設置予定日</t>
    <rPh sb="0" eb="3">
      <t>セッチビ</t>
    </rPh>
    <rPh sb="3" eb="4">
      <t>マタ</t>
    </rPh>
    <rPh sb="6" eb="8">
      <t>セッチ</t>
    </rPh>
    <rPh sb="8" eb="10">
      <t>ヨテイ</t>
    </rPh>
    <rPh sb="10" eb="11">
      <t>ビ</t>
    </rPh>
    <phoneticPr fontId="1"/>
  </si>
  <si>
    <t>開催頻度</t>
    <rPh sb="0" eb="2">
      <t>カイサイ</t>
    </rPh>
    <rPh sb="2" eb="4">
      <t>ヒンド</t>
    </rPh>
    <phoneticPr fontId="1"/>
  </si>
  <si>
    <t>※１　委員会の開催状況がわかる書類を添付すること。設置予定の場合は、実績報告時に提出すること。</t>
    <rPh sb="3" eb="6">
      <t>イインカイ</t>
    </rPh>
    <rPh sb="7" eb="9">
      <t>カイサイ</t>
    </rPh>
    <rPh sb="9" eb="11">
      <t>ジョウキョウ</t>
    </rPh>
    <rPh sb="15" eb="17">
      <t>ショルイ</t>
    </rPh>
    <rPh sb="18" eb="20">
      <t>テンプ</t>
    </rPh>
    <rPh sb="25" eb="27">
      <t>セッチ</t>
    </rPh>
    <rPh sb="27" eb="29">
      <t>ヨテイ</t>
    </rPh>
    <rPh sb="30" eb="32">
      <t>バアイ</t>
    </rPh>
    <rPh sb="34" eb="36">
      <t>ジッセキ</t>
    </rPh>
    <rPh sb="36" eb="38">
      <t>ホウコク</t>
    </rPh>
    <rPh sb="38" eb="39">
      <t>ジ</t>
    </rPh>
    <rPh sb="40" eb="42">
      <t>テイシュツ</t>
    </rPh>
    <phoneticPr fontId="1"/>
  </si>
  <si>
    <t>※２　委員会は３月に１回程度開催すること。</t>
    <rPh sb="3" eb="6">
      <t>イインカイ</t>
    </rPh>
    <rPh sb="8" eb="9">
      <t>ツキ</t>
    </rPh>
    <rPh sb="11" eb="12">
      <t>カイ</t>
    </rPh>
    <rPh sb="12" eb="14">
      <t>テイド</t>
    </rPh>
    <rPh sb="14" eb="16">
      <t>カイサイ</t>
    </rPh>
    <phoneticPr fontId="1"/>
  </si>
  <si>
    <t>４．介護福祉総合支援センターが実施する研修の受講及び介護生産性向上総合相談窓口への</t>
    <rPh sb="2" eb="10">
      <t>カイゴフクシソウゴウシエン</t>
    </rPh>
    <rPh sb="15" eb="17">
      <t>ジッシ</t>
    </rPh>
    <rPh sb="19" eb="21">
      <t>ケンシュウ</t>
    </rPh>
    <rPh sb="22" eb="24">
      <t>ジュコウ</t>
    </rPh>
    <rPh sb="24" eb="25">
      <t>オヨ</t>
    </rPh>
    <rPh sb="26" eb="28">
      <t>カイゴ</t>
    </rPh>
    <rPh sb="28" eb="31">
      <t>セイサンセイ</t>
    </rPh>
    <rPh sb="31" eb="33">
      <t>コウジョウ</t>
    </rPh>
    <rPh sb="33" eb="35">
      <t>ソウゴウ</t>
    </rPh>
    <rPh sb="35" eb="37">
      <t>ソウダン</t>
    </rPh>
    <rPh sb="37" eb="39">
      <t>マドグチ</t>
    </rPh>
    <phoneticPr fontId="1"/>
  </si>
  <si>
    <t>　相談状況（計画）</t>
    <rPh sb="3" eb="5">
      <t>ジョウキョウ</t>
    </rPh>
    <rPh sb="6" eb="8">
      <t>ケイカク</t>
    </rPh>
    <phoneticPr fontId="1"/>
  </si>
  <si>
    <t>内容</t>
    <rPh sb="0" eb="2">
      <t>ナイヨウ</t>
    </rPh>
    <phoneticPr fontId="1"/>
  </si>
  <si>
    <t>研修</t>
    <rPh sb="0" eb="2">
      <t>ケンシュウ</t>
    </rPh>
    <phoneticPr fontId="1"/>
  </si>
  <si>
    <t>相談</t>
    <rPh sb="0" eb="2">
      <t>ソウダン</t>
    </rPh>
    <phoneticPr fontId="1"/>
  </si>
  <si>
    <t>※１　研修受講と相談はそれぞれ行うこと。</t>
    <rPh sb="3" eb="5">
      <t>ケンシュウ</t>
    </rPh>
    <rPh sb="5" eb="7">
      <t>ジュコウ</t>
    </rPh>
    <rPh sb="8" eb="10">
      <t>ソウダン</t>
    </rPh>
    <rPh sb="15" eb="16">
      <t>オコナ</t>
    </rPh>
    <phoneticPr fontId="1"/>
  </si>
  <si>
    <t>５．ＬＩＦＥの利用状況</t>
    <rPh sb="7" eb="9">
      <t>リヨウ</t>
    </rPh>
    <rPh sb="9" eb="11">
      <t>ジョウキョウ</t>
    </rPh>
    <phoneticPr fontId="1"/>
  </si>
  <si>
    <t>リース</t>
    <phoneticPr fontId="1"/>
  </si>
  <si>
    <t>100,000円×29台</t>
    <rPh sb="7" eb="8">
      <t>エン</t>
    </rPh>
    <rPh sb="11" eb="12">
      <t>ダイ</t>
    </rPh>
    <phoneticPr fontId="1"/>
  </si>
  <si>
    <t>見守り・コミュニケーション（見守り（施設））</t>
    <rPh sb="0" eb="2">
      <t>ミマモ</t>
    </rPh>
    <rPh sb="14" eb="16">
      <t>ミマモ</t>
    </rPh>
    <rPh sb="18" eb="20">
      <t>シセツ</t>
    </rPh>
    <phoneticPr fontId="1"/>
  </si>
  <si>
    <t>見守るくん●▲■（株式会社○○○○社）</t>
    <rPh sb="0" eb="2">
      <t>ミマモ</t>
    </rPh>
    <rPh sb="9" eb="13">
      <t>カブシキガイシャ</t>
    </rPh>
    <rPh sb="13" eb="18">
      <t>マルマルマルマルシャ</t>
    </rPh>
    <phoneticPr fontId="1"/>
  </si>
  <si>
    <t>200,000円×29台</t>
    <rPh sb="7" eb="8">
      <t>エン</t>
    </rPh>
    <rPh sb="11" eb="12">
      <t>ダイ</t>
    </rPh>
    <phoneticPr fontId="1"/>
  </si>
  <si>
    <t>設置工事費</t>
    <rPh sb="0" eb="2">
      <t>セッチ</t>
    </rPh>
    <rPh sb="2" eb="5">
      <t>コウジヒ</t>
    </rPh>
    <phoneticPr fontId="1"/>
  </si>
  <si>
    <t>400,000円</t>
    <rPh sb="7" eb="8">
      <t>エン</t>
    </rPh>
    <phoneticPr fontId="1"/>
  </si>
  <si>
    <t>購入</t>
    <rPh sb="0" eb="2">
      <t>コウニュウ</t>
    </rPh>
    <phoneticPr fontId="1"/>
  </si>
  <si>
    <t>20,000円</t>
    <rPh sb="6" eb="7">
      <t>エン</t>
    </rPh>
    <phoneticPr fontId="1"/>
  </si>
  <si>
    <t>介護記録システム</t>
    <rPh sb="0" eb="2">
      <t>カイゴ</t>
    </rPh>
    <rPh sb="2" eb="4">
      <t>キロク</t>
    </rPh>
    <phoneticPr fontId="1"/>
  </si>
  <si>
    <t>介護記録■■■■（株式会社△△△△社）</t>
    <rPh sb="0" eb="2">
      <t>カイゴ</t>
    </rPh>
    <rPh sb="2" eb="4">
      <t>キロク</t>
    </rPh>
    <rPh sb="9" eb="13">
      <t>カブシキガイシャ</t>
    </rPh>
    <rPh sb="17" eb="18">
      <t>シャ</t>
    </rPh>
    <phoneticPr fontId="1"/>
  </si>
  <si>
    <t>無線ＬＡＮのアクセスポイント</t>
    <rPh sb="0" eb="2">
      <t>ムセン</t>
    </rPh>
    <phoneticPr fontId="1"/>
  </si>
  <si>
    <t>タブレット端末１０台（＠120,000円）</t>
    <rPh sb="5" eb="7">
      <t>タンマツ</t>
    </rPh>
    <rPh sb="9" eb="10">
      <t>ダイ</t>
    </rPh>
    <rPh sb="19" eb="20">
      <t>エン</t>
    </rPh>
    <phoneticPr fontId="1"/>
  </si>
  <si>
    <t>無線ＬＡＮアクセスポイント</t>
    <rPh sb="0" eb="2">
      <t>ムセン</t>
    </rPh>
    <phoneticPr fontId="1"/>
  </si>
  <si>
    <t>2,200,000円</t>
    <rPh sb="9" eb="10">
      <t>エン</t>
    </rPh>
    <phoneticPr fontId="1"/>
  </si>
  <si>
    <t>300,000円</t>
    <rPh sb="7" eb="8">
      <t>エン</t>
    </rPh>
    <phoneticPr fontId="1"/>
  </si>
  <si>
    <t>250,000円/年</t>
    <rPh sb="7" eb="8">
      <t>エン</t>
    </rPh>
    <rPh sb="9" eb="10">
      <t>ネン</t>
    </rPh>
    <phoneticPr fontId="1"/>
  </si>
  <si>
    <t>タブレット端末</t>
    <rPh sb="5" eb="7">
      <t>タンマツ</t>
    </rPh>
    <phoneticPr fontId="1"/>
  </si>
  <si>
    <t>100,000円×10台</t>
    <rPh sb="7" eb="8">
      <t>エン</t>
    </rPh>
    <rPh sb="11" eb="12">
      <t>ダイ</t>
    </rPh>
    <phoneticPr fontId="1"/>
  </si>
  <si>
    <t>タブレット端末（超過分）</t>
    <rPh sb="5" eb="7">
      <t>タンマツ</t>
    </rPh>
    <rPh sb="8" eb="11">
      <t>チョウカブン</t>
    </rPh>
    <phoneticPr fontId="1"/>
  </si>
  <si>
    <t>20,000円×10台</t>
    <rPh sb="6" eb="7">
      <t>エン</t>
    </rPh>
    <rPh sb="10" eb="11">
      <t>ダイ</t>
    </rPh>
    <phoneticPr fontId="1"/>
  </si>
  <si>
    <t>月の定例会議のほか、各セクション設置の職員用ファイルに綴じ込む</t>
    <rPh sb="0" eb="1">
      <t>ツキ</t>
    </rPh>
    <rPh sb="2" eb="4">
      <t>テイレイ</t>
    </rPh>
    <rPh sb="4" eb="6">
      <t>カイギ</t>
    </rPh>
    <rPh sb="10" eb="11">
      <t>カク</t>
    </rPh>
    <rPh sb="16" eb="18">
      <t>セッチ</t>
    </rPh>
    <rPh sb="19" eb="22">
      <t>ショクインヨウ</t>
    </rPh>
    <rPh sb="27" eb="28">
      <t>ト</t>
    </rPh>
    <rPh sb="29" eb="30">
      <t>コ</t>
    </rPh>
    <phoneticPr fontId="1"/>
  </si>
  <si>
    <t>社会福祉法人○○</t>
    <rPh sb="0" eb="2">
      <t>シャカイ</t>
    </rPh>
    <rPh sb="2" eb="4">
      <t>フクシ</t>
    </rPh>
    <rPh sb="4" eb="6">
      <t>ホウジン</t>
    </rPh>
    <phoneticPr fontId="1"/>
  </si>
  <si>
    <t>居宅介護支援事業所●▲</t>
    <rPh sb="0" eb="2">
      <t>キョタク</t>
    </rPh>
    <rPh sb="2" eb="4">
      <t>カイゴ</t>
    </rPh>
    <rPh sb="4" eb="6">
      <t>シエン</t>
    </rPh>
    <rPh sb="6" eb="9">
      <t>ジギョウショ</t>
    </rPh>
    <phoneticPr fontId="1"/>
  </si>
  <si>
    <t>居宅介護支援</t>
    <rPh sb="0" eb="2">
      <t>キョタク</t>
    </rPh>
    <rPh sb="2" eb="4">
      <t>カイゴ</t>
    </rPh>
    <rPh sb="4" eb="6">
      <t>シエン</t>
    </rPh>
    <phoneticPr fontId="1"/>
  </si>
  <si>
    <t>ショートステイ●■</t>
    <phoneticPr fontId="1"/>
  </si>
  <si>
    <t>短期生活</t>
    <rPh sb="0" eb="2">
      <t>タンキ</t>
    </rPh>
    <rPh sb="2" eb="4">
      <t>セイカツ</t>
    </rPh>
    <phoneticPr fontId="1"/>
  </si>
  <si>
    <t>訪問リハビリテーション●★</t>
    <rPh sb="0" eb="2">
      <t>ホウモン</t>
    </rPh>
    <phoneticPr fontId="1"/>
  </si>
  <si>
    <t>訪問リハ</t>
    <rPh sb="0" eb="2">
      <t>ホウモン</t>
    </rPh>
    <phoneticPr fontId="1"/>
  </si>
  <si>
    <t>株式会社△△</t>
    <rPh sb="0" eb="4">
      <t>カブシキガイシャ</t>
    </rPh>
    <phoneticPr fontId="1"/>
  </si>
  <si>
    <t>医療法人□□</t>
    <rPh sb="0" eb="2">
      <t>イリョウ</t>
    </rPh>
    <rPh sb="2" eb="4">
      <t>ホウジン</t>
    </rPh>
    <phoneticPr fontId="1"/>
  </si>
  <si>
    <t>■▲介護医療院</t>
    <rPh sb="2" eb="4">
      <t>カイゴ</t>
    </rPh>
    <rPh sb="4" eb="7">
      <t>イリョウイン</t>
    </rPh>
    <phoneticPr fontId="1"/>
  </si>
  <si>
    <t>介護医療院</t>
    <rPh sb="0" eb="2">
      <t>カイゴ</t>
    </rPh>
    <rPh sb="2" eb="5">
      <t>イリョウイン</t>
    </rPh>
    <phoneticPr fontId="1"/>
  </si>
  <si>
    <t>地密特定施設</t>
    <rPh sb="0" eb="2">
      <t>チミツ</t>
    </rPh>
    <rPh sb="2" eb="4">
      <t>トクテイ</t>
    </rPh>
    <rPh sb="4" eb="6">
      <t>シセツ</t>
    </rPh>
    <phoneticPr fontId="1"/>
  </si>
  <si>
    <t>サービス付き高齢者専用住宅▲●</t>
    <rPh sb="4" eb="5">
      <t>ツ</t>
    </rPh>
    <rPh sb="6" eb="9">
      <t>コウレイシャ</t>
    </rPh>
    <rPh sb="9" eb="11">
      <t>センヨウ</t>
    </rPh>
    <rPh sb="11" eb="13">
      <t>ジュウタク</t>
    </rPh>
    <phoneticPr fontId="1"/>
  </si>
  <si>
    <t>安全管理委員会</t>
    <rPh sb="0" eb="2">
      <t>アンゼン</t>
    </rPh>
    <rPh sb="2" eb="4">
      <t>カンリ</t>
    </rPh>
    <rPh sb="4" eb="7">
      <t>イインカイ</t>
    </rPh>
    <phoneticPr fontId="1"/>
  </si>
  <si>
    <t>H30.12</t>
    <phoneticPr fontId="1"/>
  </si>
  <si>
    <t>月１回</t>
    <rPh sb="0" eb="1">
      <t>ツキ</t>
    </rPh>
    <rPh sb="2" eb="3">
      <t>カイ</t>
    </rPh>
    <phoneticPr fontId="1"/>
  </si>
  <si>
    <t>実施日又は実施予定日</t>
    <rPh sb="0" eb="3">
      <t>ジッシビ</t>
    </rPh>
    <rPh sb="3" eb="4">
      <t>マタ</t>
    </rPh>
    <rPh sb="5" eb="7">
      <t>ジッシ</t>
    </rPh>
    <rPh sb="7" eb="9">
      <t>ヨテイ</t>
    </rPh>
    <rPh sb="9" eb="10">
      <t>ビ</t>
    </rPh>
    <phoneticPr fontId="1"/>
  </si>
  <si>
    <t>生産性向上の取組（講義）</t>
    <rPh sb="0" eb="3">
      <t>セイサンセイ</t>
    </rPh>
    <rPh sb="3" eb="5">
      <t>コウジョウ</t>
    </rPh>
    <rPh sb="6" eb="8">
      <t>トリクミ</t>
    </rPh>
    <rPh sb="9" eb="11">
      <t>コウギ</t>
    </rPh>
    <phoneticPr fontId="1"/>
  </si>
  <si>
    <t>テクノロジー選定と効果的な活用（講義、ワーク）</t>
    <rPh sb="6" eb="8">
      <t>センテイ</t>
    </rPh>
    <rPh sb="9" eb="12">
      <t>コウカテキ</t>
    </rPh>
    <rPh sb="13" eb="15">
      <t>カツヨウ</t>
    </rPh>
    <rPh sb="16" eb="18">
      <t>コウギ</t>
    </rPh>
    <phoneticPr fontId="1"/>
  </si>
  <si>
    <t>※２　相談については、県セミナーでアンケートを提出した場合はそれをもって代えることができる。</t>
    <rPh sb="3" eb="5">
      <t>ソウダン</t>
    </rPh>
    <rPh sb="11" eb="12">
      <t>ケン</t>
    </rPh>
    <rPh sb="23" eb="25">
      <t>テイシュツ</t>
    </rPh>
    <rPh sb="27" eb="29">
      <t>バアイ</t>
    </rPh>
    <rPh sb="36" eb="37">
      <t>カ</t>
    </rPh>
    <phoneticPr fontId="1"/>
  </si>
  <si>
    <t>選定機器の抽出について（県総合相談窓口）</t>
    <rPh sb="0" eb="2">
      <t>センテイ</t>
    </rPh>
    <rPh sb="2" eb="4">
      <t>キキ</t>
    </rPh>
    <rPh sb="5" eb="7">
      <t>チュウシュツ</t>
    </rPh>
    <rPh sb="12" eb="13">
      <t>ケン</t>
    </rPh>
    <rPh sb="13" eb="15">
      <t>ソウゴウ</t>
    </rPh>
    <rPh sb="15" eb="17">
      <t>ソウダン</t>
    </rPh>
    <rPh sb="17" eb="19">
      <t>マドグチ</t>
    </rPh>
    <phoneticPr fontId="1"/>
  </si>
  <si>
    <t>令和８年２月までに申請及びデータ提供体制を整備予定。</t>
    <rPh sb="0" eb="2">
      <t>レイワ</t>
    </rPh>
    <rPh sb="3" eb="4">
      <t>ネン</t>
    </rPh>
    <rPh sb="5" eb="6">
      <t>ガツ</t>
    </rPh>
    <rPh sb="9" eb="11">
      <t>シンセイ</t>
    </rPh>
    <rPh sb="11" eb="12">
      <t>オヨ</t>
    </rPh>
    <rPh sb="16" eb="18">
      <t>テイキョウ</t>
    </rPh>
    <rPh sb="18" eb="20">
      <t>タイセイ</t>
    </rPh>
    <rPh sb="21" eb="23">
      <t>セイビ</t>
    </rPh>
    <rPh sb="23" eb="25">
      <t>ヨテイ</t>
    </rPh>
    <phoneticPr fontId="1"/>
  </si>
  <si>
    <t>（ケアプランデータ連携システムの導入が補助要件となっている施設のみ）
ケアプランデータ連携の開始時期については、ここの欄に見込を記入すること</t>
    <rPh sb="9" eb="11">
      <t>レンケイ</t>
    </rPh>
    <rPh sb="16" eb="18">
      <t>ドウニュウ</t>
    </rPh>
    <rPh sb="19" eb="21">
      <t>ホジョ</t>
    </rPh>
    <rPh sb="21" eb="23">
      <t>ヨウケン</t>
    </rPh>
    <rPh sb="29" eb="31">
      <t>シセツ</t>
    </rPh>
    <rPh sb="43" eb="45">
      <t>レンケイ</t>
    </rPh>
    <rPh sb="46" eb="48">
      <t>カイシ</t>
    </rPh>
    <rPh sb="48" eb="50">
      <t>ジキ</t>
    </rPh>
    <rPh sb="59" eb="60">
      <t>ラン</t>
    </rPh>
    <rPh sb="61" eb="63">
      <t>ミコミ</t>
    </rPh>
    <rPh sb="64" eb="66">
      <t>キニュウ</t>
    </rPh>
    <phoneticPr fontId="1"/>
  </si>
  <si>
    <t>20,000円</t>
    <rPh sb="6" eb="7">
      <t>エン</t>
    </rPh>
    <phoneticPr fontId="1"/>
  </si>
  <si>
    <t>円</t>
    <rPh sb="0" eb="1">
      <t>エン</t>
    </rPh>
    <phoneticPr fontId="1"/>
  </si>
  <si>
    <t>利用者ごとの計画作成や記録に係る書類（例：アセスメントシート、サービス担当者会議録）</t>
    <rPh sb="19" eb="20">
      <t>レイ</t>
    </rPh>
    <rPh sb="35" eb="38">
      <t>タントウシャ</t>
    </rPh>
    <rPh sb="38" eb="41">
      <t>カイギロク</t>
    </rPh>
    <phoneticPr fontId="1"/>
  </si>
  <si>
    <t>⑥　　ケアプランデータ連携システムの利用</t>
    <rPh sb="11" eb="13">
      <t>レンケイ</t>
    </rPh>
    <rPh sb="18" eb="20">
      <t>リヨウ</t>
    </rPh>
    <phoneticPr fontId="1"/>
  </si>
  <si>
    <t>同システムの利用開始状況</t>
    <rPh sb="0" eb="1">
      <t>ドウ</t>
    </rPh>
    <rPh sb="6" eb="8">
      <t>リヨウ</t>
    </rPh>
    <rPh sb="8" eb="10">
      <t>カイシ</t>
    </rPh>
    <rPh sb="10" eb="12">
      <t>ジョウキョウ</t>
    </rPh>
    <phoneticPr fontId="1"/>
  </si>
  <si>
    <t>同システムでの連携先事業所数</t>
    <rPh sb="0" eb="1">
      <t>ドウ</t>
    </rPh>
    <rPh sb="7" eb="9">
      <t>レンケイ</t>
    </rPh>
    <rPh sb="9" eb="10">
      <t>サキ</t>
    </rPh>
    <rPh sb="10" eb="13">
      <t>ジギョウショ</t>
    </rPh>
    <rPh sb="13" eb="14">
      <t>スウ</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</si>
  <si>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</si>
  <si>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設置有無</t>
    <rPh sb="0" eb="2">
      <t>セッチ</t>
    </rPh>
    <rPh sb="2" eb="4">
      <t>ウム</t>
    </rPh>
    <phoneticPr fontId="1"/>
  </si>
  <si>
    <t>⑧-1　LIFEの利用</t>
    <rPh sb="9" eb="11">
      <t>リヨウ</t>
    </rPh>
    <phoneticPr fontId="1"/>
  </si>
  <si>
    <t>⑧-2　データ登録している方法</t>
    <rPh sb="7" eb="9">
      <t>トウロク</t>
    </rPh>
    <rPh sb="13" eb="15">
      <t>ホウホウ</t>
    </rPh>
    <phoneticPr fontId="1"/>
  </si>
  <si>
    <t>⑨　セキュリティ対策</t>
    <rPh sb="8" eb="10">
      <t>タイサク</t>
    </rPh>
    <phoneticPr fontId="1"/>
  </si>
  <si>
    <t>オレンジ</t>
    <phoneticPr fontId="1"/>
  </si>
  <si>
    <t>青</t>
    <rPh sb="0" eb="1">
      <t>アオ</t>
    </rPh>
    <phoneticPr fontId="1"/>
  </si>
  <si>
    <t>黄</t>
    <rPh sb="0" eb="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</si>
</sst>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円&quot;"/>
    <numFmt numFmtId="179" formatCode="[$-411]ge\.m\.d;@"/>
  </numFmts>
  <fonts count="4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sz val="12"/>
      <name val="ＭＳ 明朝"/>
      <family val="1"/>
      <charset val="128"/>
    </font>
    <font>
      <u/>
      <sz val="12"/>
      <color rgb="FFFF0000"/>
      <name val="ＭＳ 明朝"/>
      <family val="1"/>
      <charset val="128"/>
    </font>
    <font>
      <sz val="11"/>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
      <b/>
      <sz val="11"/>
      <name val="ＭＳ 明朝"/>
      <family val="1"/>
      <charset val="128"/>
    </font>
    <font>
      <sz val="11"/>
      <color rgb="FFFF0000"/>
      <name val="ＭＳ 明朝"/>
      <family val="1"/>
      <charset val="128"/>
    </font>
    <font>
      <b/>
      <sz val="11"/>
      <color theme="1"/>
      <name val="ＭＳ 明朝"/>
      <family val="1"/>
      <charset val="128"/>
    </font>
    <font>
      <sz val="18"/>
      <name val="ＭＳ 明朝"/>
      <family val="1"/>
      <charset val="128"/>
    </font>
    <font>
      <sz val="12"/>
      <color rgb="FFFF0000"/>
      <name val="ＭＳ 明朝"/>
      <family val="1"/>
      <charset val="128"/>
    </font>
    <font>
      <sz val="11"/>
      <color theme="1"/>
      <name val="游ゴシック"/>
      <family val="2"/>
      <charset val="128"/>
      <scheme val="minor"/>
    </font>
    <font>
      <b/>
      <sz val="16"/>
      <color theme="1"/>
      <name val="ＭＳ 明朝"/>
      <family val="1"/>
      <charset val="128"/>
    </font>
    <font>
      <sz val="12"/>
      <color rgb="FFFB4743"/>
      <name val="ＭＳ 明朝"/>
      <family val="1"/>
      <charset val="128"/>
    </font>
    <font>
      <sz val="11"/>
      <color rgb="FFFB4743"/>
      <name val="ＭＳ 明朝"/>
      <family val="1"/>
      <charset val="128"/>
    </font>
    <font>
      <b/>
      <sz val="12"/>
      <color theme="1"/>
      <name val="ＭＳ 明朝"/>
      <family val="1"/>
      <charset val="128"/>
    </font>
    <font>
      <sz val="11"/>
      <color rgb="FF3333FF"/>
      <name val="ＭＳ 明朝"/>
      <family val="1"/>
      <charset val="128"/>
    </font>
  </fonts>
  <fills count="13">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BFFCD"/>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medium">
        <color indexed="64"/>
      </right>
      <top style="hair">
        <color indexed="64"/>
      </top>
      <bottom/>
      <diagonal/>
    </border>
    <border>
      <left style="thin">
        <color indexed="64"/>
      </left>
      <right style="dashed">
        <color indexed="64"/>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right style="thin">
        <color theme="1"/>
      </right>
      <top style="thin">
        <color theme="1"/>
      </top>
      <bottom style="thin">
        <color theme="1"/>
      </bottom>
      <diagonal/>
    </border>
    <border>
      <left style="hair">
        <color indexed="64"/>
      </left>
      <right style="thin">
        <color indexed="64"/>
      </right>
      <top style="hair">
        <color indexed="64"/>
      </top>
      <bottom style="hair">
        <color indexed="64"/>
      </bottom>
      <diagonal/>
    </border>
    <border>
      <left/>
      <right style="thin">
        <color theme="1"/>
      </right>
      <top style="thin">
        <color theme="1"/>
      </top>
      <bottom style="double">
        <color indexed="64"/>
      </bottom>
      <diagonal/>
    </border>
    <border>
      <left style="thin">
        <color indexed="64"/>
      </left>
      <right style="thin">
        <color indexed="64"/>
      </right>
      <top style="hair">
        <color indexed="64"/>
      </top>
      <bottom style="hair">
        <color indexed="64"/>
      </bottom>
      <diagonal/>
    </border>
    <border>
      <left/>
      <right style="thin">
        <color theme="1"/>
      </right>
      <top style="thin">
        <color theme="1"/>
      </top>
      <bottom/>
      <diagonal/>
    </border>
    <border>
      <left/>
      <right style="thin">
        <color indexed="64"/>
      </right>
      <top style="hair">
        <color indexed="64"/>
      </top>
      <bottom style="hair">
        <color indexed="64"/>
      </bottom>
      <diagonal/>
    </border>
    <border diagonalUp="1">
      <left style="thin">
        <color theme="1"/>
      </left>
      <right style="thin">
        <color indexed="64"/>
      </right>
      <top style="thin">
        <color indexed="64"/>
      </top>
      <bottom style="thin">
        <color indexed="64"/>
      </bottom>
      <diagonal style="thin">
        <color theme="1"/>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dashed">
        <color indexed="64"/>
      </left>
      <right/>
      <top/>
      <bottom style="hair">
        <color indexed="64"/>
      </bottom>
      <diagonal/>
    </border>
    <border>
      <left style="dashed">
        <color indexed="64"/>
      </left>
      <right/>
      <top/>
      <bottom/>
      <diagonal/>
    </border>
    <border>
      <left style="dashed">
        <color indexed="64"/>
      </left>
      <right/>
      <top/>
      <bottom style="thin">
        <color indexed="64"/>
      </bottom>
      <diagonal/>
    </border>
  </borders>
  <cellStyleXfs count="7">
    <xf numFmtId="0" fontId="0" fillId="0" borderId="0">
      <alignment vertical="center"/>
    </xf>
    <xf numFmtId="0" fontId="9" fillId="0" borderId="0"/>
    <xf numFmtId="0" fontId="25" fillId="0" borderId="0"/>
    <xf numFmtId="0" fontId="25" fillId="0" borderId="0">
      <alignment vertical="center"/>
    </xf>
    <xf numFmtId="0" fontId="29" fillId="0" borderId="0"/>
    <xf numFmtId="38" fontId="25" fillId="0" borderId="0" applyFont="0" applyFill="0" applyBorder="0" applyAlignment="0" applyProtection="0">
      <alignment vertical="center"/>
    </xf>
    <xf numFmtId="38" fontId="38" fillId="0" borderId="0" applyFont="0" applyFill="0" applyBorder="0" applyAlignment="0" applyProtection="0">
      <alignment vertical="center"/>
    </xf>
  </cellStyleXfs>
  <cellXfs count="438">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1" fillId="0" borderId="0" xfId="0" applyFont="1">
      <alignment vertical="center"/>
    </xf>
    <xf numFmtId="0" fontId="21"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left" vertical="center"/>
    </xf>
    <xf numFmtId="0" fontId="23" fillId="0" borderId="0" xfId="0" applyFont="1">
      <alignment vertical="center"/>
    </xf>
    <xf numFmtId="0" fontId="23" fillId="6" borderId="0" xfId="2" applyFont="1" applyFill="1"/>
    <xf numFmtId="0" fontId="26" fillId="6" borderId="0" xfId="2" applyFont="1" applyFill="1"/>
    <xf numFmtId="177" fontId="26" fillId="6" borderId="0" xfId="2" applyNumberFormat="1" applyFont="1" applyFill="1"/>
    <xf numFmtId="0" fontId="26" fillId="0" borderId="0" xfId="3" applyFont="1">
      <alignment vertical="center"/>
    </xf>
    <xf numFmtId="0" fontId="27" fillId="6" borderId="0" xfId="2" applyFont="1" applyFill="1" applyAlignment="1">
      <alignment vertical="center" wrapText="1"/>
    </xf>
    <xf numFmtId="0" fontId="26" fillId="6" borderId="0" xfId="3" applyFont="1" applyFill="1">
      <alignment vertical="center"/>
    </xf>
    <xf numFmtId="0" fontId="26" fillId="8" borderId="0" xfId="3" applyFont="1" applyFill="1">
      <alignment vertical="center"/>
    </xf>
    <xf numFmtId="0" fontId="28" fillId="6" borderId="0" xfId="3" applyFont="1" applyFill="1">
      <alignment vertical="center"/>
    </xf>
    <xf numFmtId="177" fontId="26" fillId="6" borderId="0" xfId="2" applyNumberFormat="1" applyFont="1" applyFill="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32" fillId="0" borderId="0" xfId="4" applyFont="1" applyAlignment="1">
      <alignment vertical="center"/>
    </xf>
    <xf numFmtId="0" fontId="26" fillId="0" borderId="1" xfId="4" applyFont="1" applyBorder="1" applyAlignment="1">
      <alignment horizontal="center" vertical="center" wrapText="1"/>
    </xf>
    <xf numFmtId="0" fontId="26" fillId="9" borderId="1" xfId="4" applyFont="1" applyFill="1" applyBorder="1" applyAlignment="1" applyProtection="1">
      <alignment vertical="center"/>
      <protection locked="0"/>
    </xf>
    <xf numFmtId="0" fontId="26" fillId="0" borderId="11" xfId="4" applyFont="1" applyBorder="1" applyAlignment="1" applyProtection="1">
      <alignment vertical="center"/>
      <protection locked="0"/>
    </xf>
    <xf numFmtId="0" fontId="26" fillId="0" borderId="0" xfId="4" applyFont="1" applyAlignment="1" applyProtection="1">
      <alignment vertical="center"/>
      <protection locked="0"/>
    </xf>
    <xf numFmtId="0" fontId="26" fillId="0" borderId="26" xfId="3" applyFont="1" applyBorder="1" applyAlignment="1">
      <alignment horizontal="center" vertical="center"/>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26" fillId="0" borderId="10" xfId="3" applyFont="1" applyBorder="1">
      <alignment vertical="center"/>
    </xf>
    <xf numFmtId="0" fontId="26" fillId="0" borderId="12" xfId="3" applyFont="1" applyBorder="1">
      <alignment vertical="center"/>
    </xf>
    <xf numFmtId="38" fontId="26" fillId="0" borderId="12" xfId="5" applyFont="1" applyBorder="1" applyAlignment="1">
      <alignment vertical="center"/>
    </xf>
    <xf numFmtId="0" fontId="23" fillId="0" borderId="0" xfId="4" applyFont="1" applyAlignment="1">
      <alignment vertical="center"/>
    </xf>
    <xf numFmtId="0" fontId="26" fillId="0" borderId="0" xfId="4" applyFont="1" applyAlignment="1">
      <alignment horizontal="left" vertical="top"/>
    </xf>
    <xf numFmtId="38" fontId="26" fillId="0" borderId="12" xfId="5" applyFont="1" applyFill="1" applyBorder="1" applyAlignment="1">
      <alignment vertical="center"/>
    </xf>
    <xf numFmtId="38" fontId="26" fillId="0" borderId="47" xfId="5" applyFont="1" applyFill="1" applyBorder="1" applyAlignment="1">
      <alignment vertical="center"/>
    </xf>
    <xf numFmtId="0" fontId="26" fillId="0" borderId="47" xfId="3" applyFont="1" applyBorder="1">
      <alignment vertical="center"/>
    </xf>
    <xf numFmtId="0" fontId="26" fillId="0" borderId="56" xfId="3" applyFont="1" applyBorder="1">
      <alignment vertical="center"/>
    </xf>
    <xf numFmtId="0" fontId="26" fillId="0" borderId="57" xfId="4" applyFont="1" applyBorder="1" applyAlignment="1">
      <alignment horizontal="left" vertical="center" wrapText="1"/>
    </xf>
    <xf numFmtId="0" fontId="26" fillId="0" borderId="57" xfId="4" applyFont="1" applyBorder="1" applyAlignment="1" applyProtection="1">
      <alignment horizontal="right" vertical="center"/>
      <protection locked="0"/>
    </xf>
    <xf numFmtId="0" fontId="26" fillId="0" borderId="57" xfId="4" applyFont="1" applyBorder="1" applyAlignment="1">
      <alignment vertical="center"/>
    </xf>
    <xf numFmtId="0" fontId="26" fillId="0" borderId="57" xfId="4" applyFont="1" applyBorder="1" applyAlignment="1" applyProtection="1">
      <alignment vertical="center"/>
      <protection locked="0"/>
    </xf>
    <xf numFmtId="178" fontId="26" fillId="9" borderId="1" xfId="4" applyNumberFormat="1" applyFont="1" applyFill="1" applyBorder="1" applyAlignment="1" applyProtection="1">
      <alignment vertical="center"/>
      <protection locked="0"/>
    </xf>
    <xf numFmtId="178" fontId="26" fillId="0" borderId="34" xfId="3" applyNumberFormat="1" applyFont="1" applyBorder="1" applyAlignment="1">
      <alignment horizontal="right" vertical="center"/>
    </xf>
    <xf numFmtId="178" fontId="26" fillId="0" borderId="48" xfId="5" applyNumberFormat="1" applyFont="1" applyFill="1" applyBorder="1" applyAlignment="1">
      <alignment horizontal="right" vertical="center"/>
    </xf>
    <xf numFmtId="178" fontId="26" fillId="0" borderId="55" xfId="3" applyNumberFormat="1" applyFont="1" applyBorder="1" applyAlignment="1">
      <alignment horizontal="right" vertical="center"/>
    </xf>
    <xf numFmtId="178" fontId="26" fillId="0" borderId="34" xfId="5" applyNumberFormat="1" applyFont="1" applyBorder="1" applyAlignment="1">
      <alignment horizontal="right" vertical="center"/>
    </xf>
    <xf numFmtId="178" fontId="26" fillId="0" borderId="51" xfId="3" applyNumberFormat="1" applyFont="1" applyBorder="1" applyAlignment="1">
      <alignment horizontal="right" vertical="center"/>
    </xf>
    <xf numFmtId="0" fontId="36" fillId="6" borderId="0" xfId="2" applyFont="1" applyFill="1"/>
    <xf numFmtId="0" fontId="23" fillId="0" borderId="1" xfId="4" applyFont="1" applyBorder="1" applyAlignment="1">
      <alignment vertical="center"/>
    </xf>
    <xf numFmtId="0" fontId="26" fillId="0" borderId="1" xfId="4" applyFont="1" applyFill="1" applyBorder="1" applyAlignment="1">
      <alignment vertical="center" wrapText="1"/>
    </xf>
    <xf numFmtId="0" fontId="26" fillId="0" borderId="1" xfId="4" applyFont="1" applyFill="1" applyBorder="1" applyAlignment="1">
      <alignment vertical="center"/>
    </xf>
    <xf numFmtId="0" fontId="34" fillId="9" borderId="1" xfId="4" applyFont="1" applyFill="1" applyBorder="1" applyAlignment="1" applyProtection="1">
      <alignment vertical="center"/>
      <protection locked="0"/>
    </xf>
    <xf numFmtId="0" fontId="34" fillId="0" borderId="1" xfId="4" applyFont="1" applyBorder="1" applyAlignment="1">
      <alignment horizontal="center" vertical="center" wrapText="1"/>
    </xf>
    <xf numFmtId="0" fontId="34" fillId="0" borderId="1" xfId="4" applyFont="1" applyFill="1" applyBorder="1" applyAlignment="1">
      <alignment vertical="center" wrapText="1"/>
    </xf>
    <xf numFmtId="0" fontId="26" fillId="5" borderId="38" xfId="3" applyFont="1" applyFill="1" applyBorder="1" applyAlignment="1">
      <alignment horizontal="center" vertical="center"/>
    </xf>
    <xf numFmtId="38" fontId="26" fillId="5" borderId="1" xfId="5" applyFont="1" applyFill="1" applyBorder="1" applyAlignment="1">
      <alignment vertical="center"/>
    </xf>
    <xf numFmtId="0" fontId="26" fillId="5" borderId="41" xfId="3" applyFont="1" applyFill="1" applyBorder="1" applyAlignment="1">
      <alignment horizontal="center" vertical="center"/>
    </xf>
    <xf numFmtId="38" fontId="26" fillId="5" borderId="44" xfId="5" applyFont="1" applyFill="1" applyBorder="1" applyAlignment="1">
      <alignment vertical="center"/>
    </xf>
    <xf numFmtId="0" fontId="34" fillId="0" borderId="1" xfId="4" applyFont="1" applyBorder="1" applyAlignment="1">
      <alignment horizontal="left" vertical="top" wrapText="1"/>
    </xf>
    <xf numFmtId="0" fontId="37" fillId="0" borderId="1" xfId="4" applyFont="1" applyBorder="1" applyAlignment="1">
      <alignment horizontal="left" vertical="top" wrapText="1"/>
    </xf>
    <xf numFmtId="0" fontId="34" fillId="0" borderId="1" xfId="4" applyFont="1" applyFill="1" applyBorder="1" applyAlignment="1">
      <alignment horizontal="left" vertical="top" wrapText="1"/>
    </xf>
    <xf numFmtId="0" fontId="34" fillId="0" borderId="1" xfId="4" applyFont="1" applyBorder="1" applyAlignment="1">
      <alignment vertical="center" wrapText="1"/>
    </xf>
    <xf numFmtId="0" fontId="26" fillId="10" borderId="1" xfId="4" applyFont="1" applyFill="1" applyBorder="1" applyAlignment="1">
      <alignment horizontal="center" vertical="center" wrapText="1"/>
    </xf>
    <xf numFmtId="0" fontId="34" fillId="0" borderId="1" xfId="4" applyFont="1" applyBorder="1" applyAlignment="1">
      <alignment horizontal="left" vertical="center"/>
    </xf>
    <xf numFmtId="0" fontId="34" fillId="0" borderId="1" xfId="4" applyFont="1" applyBorder="1" applyAlignment="1">
      <alignment horizontal="left" vertical="center" wrapText="1"/>
    </xf>
    <xf numFmtId="0" fontId="31" fillId="0" borderId="0" xfId="4" applyFont="1" applyAlignment="1">
      <alignment horizontal="center" vertical="center" wrapText="1"/>
    </xf>
    <xf numFmtId="0" fontId="21" fillId="6" borderId="0" xfId="2" applyFont="1" applyFill="1" applyAlignment="1">
      <alignment horizontal="left" shrinkToFit="1"/>
    </xf>
    <xf numFmtId="177" fontId="22" fillId="6" borderId="0" xfId="2" applyNumberFormat="1" applyFont="1" applyFill="1" applyAlignment="1">
      <alignment shrinkToFit="1"/>
    </xf>
    <xf numFmtId="0" fontId="22" fillId="0" borderId="0" xfId="3" applyFont="1">
      <alignment vertical="center"/>
    </xf>
    <xf numFmtId="177" fontId="22" fillId="6" borderId="0" xfId="2" applyNumberFormat="1" applyFont="1" applyFill="1" applyAlignment="1">
      <alignment horizontal="right" shrinkToFit="1"/>
    </xf>
    <xf numFmtId="177" fontId="21" fillId="6" borderId="15" xfId="2" applyNumberFormat="1" applyFont="1" applyFill="1" applyBorder="1" applyAlignment="1">
      <alignment horizontal="center" vertical="center" shrinkToFit="1"/>
    </xf>
    <xf numFmtId="177" fontId="21" fillId="6" borderId="13" xfId="2" applyNumberFormat="1" applyFont="1" applyFill="1" applyBorder="1" applyAlignment="1">
      <alignment horizontal="center" vertical="center" shrinkToFit="1"/>
    </xf>
    <xf numFmtId="177" fontId="21" fillId="6" borderId="12" xfId="2" applyNumberFormat="1" applyFont="1" applyFill="1" applyBorder="1" applyAlignment="1">
      <alignment horizontal="center" vertical="center" shrinkToFit="1"/>
    </xf>
    <xf numFmtId="177" fontId="21" fillId="6" borderId="5" xfId="2" applyNumberFormat="1" applyFont="1" applyFill="1" applyBorder="1" applyAlignment="1">
      <alignment horizontal="center" vertical="center" shrinkToFit="1"/>
    </xf>
    <xf numFmtId="0" fontId="21" fillId="6" borderId="8" xfId="2" applyFont="1" applyFill="1" applyBorder="1" applyAlignment="1">
      <alignment horizontal="center" wrapText="1" shrinkToFit="1"/>
    </xf>
    <xf numFmtId="0" fontId="21" fillId="6" borderId="11" xfId="2" applyFont="1" applyFill="1" applyBorder="1" applyAlignment="1">
      <alignment horizontal="center" vertical="center" wrapText="1" shrinkToFit="1"/>
    </xf>
    <xf numFmtId="0" fontId="21" fillId="6" borderId="59" xfId="2" applyFont="1" applyFill="1" applyBorder="1" applyAlignment="1">
      <alignment horizontal="left" vertical="center" wrapText="1" shrinkToFit="1"/>
    </xf>
    <xf numFmtId="0" fontId="21" fillId="6" borderId="59" xfId="2" applyFont="1" applyFill="1" applyBorder="1" applyAlignment="1">
      <alignment vertical="center" wrapText="1" shrinkToFit="1"/>
    </xf>
    <xf numFmtId="0" fontId="21" fillId="6" borderId="0" xfId="2" applyFont="1" applyFill="1" applyAlignment="1">
      <alignment horizontal="left" vertical="center"/>
    </xf>
    <xf numFmtId="177" fontId="21" fillId="6" borderId="0" xfId="2" applyNumberFormat="1" applyFont="1" applyFill="1" applyAlignment="1">
      <alignment horizontal="right" vertical="center"/>
    </xf>
    <xf numFmtId="0" fontId="21" fillId="8" borderId="0" xfId="3" applyFont="1" applyFill="1">
      <alignment vertical="center"/>
    </xf>
    <xf numFmtId="0" fontId="21" fillId="6" borderId="0" xfId="3" applyFont="1" applyFill="1">
      <alignment vertical="center"/>
    </xf>
    <xf numFmtId="0" fontId="6" fillId="3" borderId="6" xfId="0" applyFont="1" applyFill="1" applyBorder="1" applyAlignment="1">
      <alignment horizontal="left" vertical="center"/>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21" fillId="6" borderId="18" xfId="2" applyFont="1" applyFill="1" applyBorder="1" applyAlignment="1">
      <alignment horizontal="left" vertical="center" wrapText="1" shrinkToFit="1"/>
    </xf>
    <xf numFmtId="0" fontId="21" fillId="6" borderId="18" xfId="2" applyFont="1" applyFill="1" applyBorder="1" applyAlignment="1">
      <alignment vertical="center" wrapText="1" shrinkToFit="1"/>
    </xf>
    <xf numFmtId="177" fontId="40" fillId="6" borderId="10" xfId="2" applyNumberFormat="1" applyFont="1" applyFill="1" applyBorder="1" applyAlignment="1">
      <alignment vertical="center" shrinkToFit="1"/>
    </xf>
    <xf numFmtId="177" fontId="40" fillId="6" borderId="8" xfId="2" applyNumberFormat="1" applyFont="1" applyFill="1" applyBorder="1" applyAlignment="1">
      <alignment vertical="center" shrinkToFit="1"/>
    </xf>
    <xf numFmtId="177" fontId="40" fillId="6" borderId="1" xfId="2" applyNumberFormat="1" applyFont="1" applyFill="1" applyBorder="1" applyAlignment="1">
      <alignment vertical="center" shrinkToFit="1"/>
    </xf>
    <xf numFmtId="177" fontId="40" fillId="6" borderId="58" xfId="2" applyNumberFormat="1" applyFont="1" applyFill="1" applyBorder="1" applyAlignment="1">
      <alignment vertical="center" shrinkToFit="1"/>
    </xf>
    <xf numFmtId="177" fontId="40" fillId="6" borderId="64" xfId="2" applyNumberFormat="1" applyFont="1" applyFill="1" applyBorder="1" applyAlignment="1">
      <alignment vertical="center" shrinkToFit="1"/>
    </xf>
    <xf numFmtId="177" fontId="40" fillId="6" borderId="1" xfId="6" applyNumberFormat="1" applyFont="1" applyFill="1" applyBorder="1" applyAlignment="1">
      <alignment vertical="center" wrapText="1" shrinkToFit="1"/>
    </xf>
    <xf numFmtId="177" fontId="40" fillId="11" borderId="10" xfId="6" applyNumberFormat="1" applyFont="1" applyFill="1" applyBorder="1" applyAlignment="1">
      <alignment vertical="center" wrapText="1" shrinkToFit="1"/>
    </xf>
    <xf numFmtId="177" fontId="40" fillId="11" borderId="10" xfId="6" applyNumberFormat="1" applyFont="1" applyFill="1" applyBorder="1" applyAlignment="1">
      <alignment horizontal="right" vertical="center" shrinkToFit="1"/>
    </xf>
    <xf numFmtId="177" fontId="40" fillId="0" borderId="10" xfId="6" applyNumberFormat="1" applyFont="1" applyFill="1" applyBorder="1" applyAlignment="1">
      <alignment horizontal="right" vertical="center" shrinkToFit="1"/>
    </xf>
    <xf numFmtId="177" fontId="40" fillId="11" borderId="8" xfId="6" applyNumberFormat="1" applyFont="1" applyFill="1" applyBorder="1" applyAlignment="1">
      <alignment horizontal="right" vertical="center" shrinkToFit="1"/>
    </xf>
    <xf numFmtId="177" fontId="40" fillId="11" borderId="10" xfId="6" applyNumberFormat="1" applyFont="1" applyFill="1" applyBorder="1" applyAlignment="1">
      <alignment vertical="center"/>
    </xf>
    <xf numFmtId="177" fontId="40" fillId="11" borderId="9" xfId="6" applyNumberFormat="1" applyFont="1" applyFill="1" applyBorder="1" applyAlignment="1">
      <alignment horizontal="right" vertical="center" shrinkToFit="1"/>
    </xf>
    <xf numFmtId="177" fontId="40" fillId="0" borderId="67" xfId="6" applyNumberFormat="1" applyFont="1" applyFill="1" applyBorder="1" applyAlignment="1">
      <alignment vertical="center" wrapText="1" shrinkToFit="1"/>
    </xf>
    <xf numFmtId="177" fontId="40" fillId="0" borderId="67" xfId="6" applyNumberFormat="1" applyFont="1" applyFill="1" applyBorder="1" applyAlignment="1">
      <alignment horizontal="right" vertical="center" shrinkToFit="1"/>
    </xf>
    <xf numFmtId="177" fontId="40" fillId="11" borderId="17" xfId="6" applyNumberFormat="1" applyFont="1" applyFill="1" applyBorder="1" applyAlignment="1">
      <alignment horizontal="right" vertical="center" shrinkToFit="1"/>
    </xf>
    <xf numFmtId="177" fontId="40" fillId="0" borderId="67" xfId="6" applyNumberFormat="1" applyFont="1" applyFill="1" applyBorder="1" applyAlignment="1">
      <alignment vertical="center"/>
    </xf>
    <xf numFmtId="177" fontId="40" fillId="11" borderId="63" xfId="6" applyNumberFormat="1" applyFont="1" applyFill="1" applyBorder="1" applyAlignment="1">
      <alignment horizontal="right" vertical="center" shrinkToFit="1"/>
    </xf>
    <xf numFmtId="177" fontId="40" fillId="0" borderId="61" xfId="6" applyNumberFormat="1" applyFont="1" applyFill="1" applyBorder="1" applyAlignment="1">
      <alignment horizontal="right" vertical="center" shrinkToFit="1"/>
    </xf>
    <xf numFmtId="177" fontId="40" fillId="0" borderId="68" xfId="6" applyNumberFormat="1" applyFont="1" applyFill="1" applyBorder="1" applyAlignment="1">
      <alignment vertical="center" wrapText="1" shrinkToFit="1"/>
    </xf>
    <xf numFmtId="177" fontId="40" fillId="0" borderId="68" xfId="6" applyNumberFormat="1" applyFont="1" applyFill="1" applyBorder="1" applyAlignment="1">
      <alignment horizontal="right" vertical="center" shrinkToFit="1"/>
    </xf>
    <xf numFmtId="177" fontId="40" fillId="0" borderId="68" xfId="6" applyNumberFormat="1" applyFont="1" applyFill="1" applyBorder="1" applyAlignment="1">
      <alignment vertical="center"/>
    </xf>
    <xf numFmtId="177" fontId="41" fillId="11" borderId="1" xfId="6" applyNumberFormat="1" applyFont="1" applyFill="1" applyBorder="1">
      <alignment vertical="center"/>
    </xf>
    <xf numFmtId="177" fontId="40" fillId="11" borderId="19" xfId="6" applyNumberFormat="1" applyFont="1" applyFill="1" applyBorder="1" applyAlignment="1">
      <alignment horizontal="right" vertical="center" shrinkToFit="1"/>
    </xf>
    <xf numFmtId="177" fontId="40" fillId="11" borderId="16" xfId="6" applyNumberFormat="1" applyFont="1" applyFill="1" applyBorder="1" applyAlignment="1">
      <alignment horizontal="right" vertical="center" shrinkToFit="1"/>
    </xf>
    <xf numFmtId="177" fontId="40" fillId="11" borderId="20" xfId="6" applyNumberFormat="1" applyFont="1" applyFill="1" applyBorder="1" applyAlignment="1">
      <alignment vertical="center"/>
    </xf>
    <xf numFmtId="177" fontId="40" fillId="11" borderId="65" xfId="6" applyNumberFormat="1" applyFont="1" applyFill="1" applyBorder="1" applyAlignment="1">
      <alignment vertical="center"/>
    </xf>
    <xf numFmtId="177" fontId="40" fillId="6" borderId="24" xfId="6" applyNumberFormat="1" applyFont="1" applyFill="1" applyBorder="1" applyAlignment="1">
      <alignment vertical="center"/>
    </xf>
    <xf numFmtId="177" fontId="40" fillId="6" borderId="66" xfId="6" applyNumberFormat="1" applyFont="1" applyFill="1" applyBorder="1" applyAlignment="1">
      <alignment vertical="center"/>
    </xf>
    <xf numFmtId="177" fontId="40" fillId="0" borderId="62" xfId="6" applyNumberFormat="1" applyFont="1" applyFill="1" applyBorder="1" applyAlignment="1">
      <alignment vertical="center"/>
    </xf>
    <xf numFmtId="177" fontId="40" fillId="0" borderId="19" xfId="6" applyNumberFormat="1" applyFont="1" applyFill="1" applyBorder="1" applyAlignment="1">
      <alignment horizontal="right" vertical="center" shrinkToFit="1"/>
    </xf>
    <xf numFmtId="177" fontId="40" fillId="0" borderId="60" xfId="6" applyNumberFormat="1" applyFont="1" applyFill="1" applyBorder="1" applyAlignment="1">
      <alignment vertical="center"/>
    </xf>
    <xf numFmtId="0" fontId="22" fillId="0" borderId="1" xfId="4" applyFont="1" applyBorder="1" applyAlignment="1">
      <alignment horizontal="center" vertical="center"/>
    </xf>
    <xf numFmtId="0" fontId="22" fillId="0" borderId="1" xfId="4" applyFont="1" applyBorder="1" applyAlignment="1">
      <alignment horizontal="center" vertical="center" wrapText="1"/>
    </xf>
    <xf numFmtId="0" fontId="22" fillId="9" borderId="1" xfId="4" applyFont="1" applyFill="1" applyBorder="1" applyAlignment="1" applyProtection="1">
      <alignment vertical="center"/>
      <protection locked="0"/>
    </xf>
    <xf numFmtId="0" fontId="22" fillId="0" borderId="0" xfId="4" applyFont="1" applyAlignment="1">
      <alignment vertical="center"/>
    </xf>
    <xf numFmtId="0" fontId="22" fillId="0" borderId="0" xfId="4" applyFont="1" applyAlignment="1">
      <alignment horizontal="left" vertical="center"/>
    </xf>
    <xf numFmtId="0" fontId="22" fillId="0" borderId="0" xfId="4" applyFont="1" applyAlignment="1">
      <alignment horizontal="center" vertical="center"/>
    </xf>
    <xf numFmtId="0" fontId="42" fillId="0" borderId="0" xfId="4" applyFont="1" applyAlignment="1">
      <alignment vertical="center"/>
    </xf>
    <xf numFmtId="178" fontId="22" fillId="9" borderId="1" xfId="4" applyNumberFormat="1" applyFont="1" applyFill="1" applyBorder="1" applyAlignment="1" applyProtection="1">
      <alignment vertical="center"/>
      <protection locked="0"/>
    </xf>
    <xf numFmtId="0" fontId="22" fillId="0" borderId="10" xfId="3" applyFont="1" applyBorder="1">
      <alignment vertical="center"/>
    </xf>
    <xf numFmtId="178" fontId="22" fillId="0" borderId="34" xfId="3" applyNumberFormat="1" applyFont="1" applyBorder="1" applyAlignment="1">
      <alignment horizontal="right" vertical="center"/>
    </xf>
    <xf numFmtId="0" fontId="22" fillId="0" borderId="12" xfId="3" applyFont="1" applyBorder="1">
      <alignment vertical="center"/>
    </xf>
    <xf numFmtId="0" fontId="22" fillId="0" borderId="5" xfId="4" applyFont="1" applyBorder="1" applyAlignment="1">
      <alignment vertical="center"/>
    </xf>
    <xf numFmtId="0" fontId="22" fillId="0" borderId="47" xfId="3" applyFont="1" applyBorder="1">
      <alignment vertical="center"/>
    </xf>
    <xf numFmtId="178" fontId="22" fillId="0" borderId="51" xfId="3" applyNumberFormat="1" applyFont="1" applyBorder="1" applyAlignment="1">
      <alignment horizontal="right" vertical="center"/>
    </xf>
    <xf numFmtId="38" fontId="22" fillId="0" borderId="12" xfId="5" applyFont="1" applyFill="1" applyBorder="1" applyAlignment="1">
      <alignment vertical="center"/>
    </xf>
    <xf numFmtId="38" fontId="22" fillId="0" borderId="47" xfId="5" applyFont="1" applyFill="1" applyBorder="1" applyAlignment="1">
      <alignment vertical="center"/>
    </xf>
    <xf numFmtId="178" fontId="22" fillId="0" borderId="48" xfId="5" applyNumberFormat="1" applyFont="1" applyFill="1" applyBorder="1" applyAlignment="1">
      <alignment horizontal="right" vertical="center"/>
    </xf>
    <xf numFmtId="178" fontId="22" fillId="0" borderId="55" xfId="3" applyNumberFormat="1" applyFont="1" applyBorder="1" applyAlignment="1">
      <alignment horizontal="right" vertical="center"/>
    </xf>
    <xf numFmtId="178" fontId="22" fillId="0" borderId="48" xfId="3" applyNumberFormat="1" applyFont="1" applyBorder="1" applyAlignment="1">
      <alignment horizontal="right" vertical="center"/>
    </xf>
    <xf numFmtId="0" fontId="22" fillId="0" borderId="0" xfId="4" applyFont="1" applyAlignment="1">
      <alignment horizontal="left" vertical="top"/>
    </xf>
    <xf numFmtId="0" fontId="22" fillId="12" borderId="1" xfId="4" applyFont="1" applyFill="1" applyBorder="1" applyAlignment="1">
      <alignment horizontal="center" vertical="center"/>
    </xf>
    <xf numFmtId="0" fontId="21" fillId="0" borderId="0" xfId="4" applyFont="1" applyAlignment="1">
      <alignment horizontal="left" vertical="center"/>
    </xf>
    <xf numFmtId="0" fontId="21" fillId="0" borderId="0" xfId="4" applyFont="1" applyAlignment="1">
      <alignment horizontal="left" vertical="center" wrapText="1"/>
    </xf>
    <xf numFmtId="0" fontId="42" fillId="0" borderId="0" xfId="4" applyFont="1" applyAlignment="1">
      <alignment horizontal="left" vertical="center"/>
    </xf>
    <xf numFmtId="0" fontId="22" fillId="0" borderId="0" xfId="4" applyFont="1" applyAlignment="1" applyProtection="1">
      <alignment horizontal="left" vertical="top" wrapText="1"/>
      <protection locked="0"/>
    </xf>
    <xf numFmtId="0" fontId="26" fillId="0" borderId="1" xfId="4" applyFont="1" applyBorder="1" applyAlignment="1">
      <alignment vertical="center"/>
    </xf>
    <xf numFmtId="178" fontId="43" fillId="0" borderId="1" xfId="4" applyNumberFormat="1" applyFont="1" applyFill="1" applyBorder="1" applyAlignment="1" applyProtection="1">
      <alignment vertical="center"/>
      <protection locked="0"/>
    </xf>
    <xf numFmtId="0" fontId="26" fillId="9" borderId="1" xfId="4" applyFont="1" applyFill="1" applyBorder="1" applyAlignment="1" applyProtection="1">
      <alignment vertical="center" wrapText="1"/>
      <protection locked="0"/>
    </xf>
    <xf numFmtId="178" fontId="34" fillId="9" borderId="1" xfId="4" applyNumberFormat="1" applyFont="1" applyFill="1" applyBorder="1" applyAlignment="1" applyProtection="1">
      <alignment vertical="center"/>
      <protection locked="0"/>
    </xf>
    <xf numFmtId="178" fontId="43" fillId="5" borderId="39" xfId="5" applyNumberFormat="1" applyFont="1" applyFill="1" applyBorder="1" applyAlignment="1">
      <alignment horizontal="right" vertical="center"/>
    </xf>
    <xf numFmtId="178" fontId="43" fillId="5" borderId="45" xfId="5" applyNumberFormat="1" applyFont="1" applyFill="1" applyBorder="1" applyAlignment="1">
      <alignment horizontal="right" vertical="center"/>
    </xf>
    <xf numFmtId="0" fontId="34" fillId="0" borderId="12" xfId="3" applyFont="1" applyBorder="1">
      <alignment vertical="center"/>
    </xf>
    <xf numFmtId="38" fontId="34" fillId="0" borderId="12" xfId="5" applyFont="1" applyFill="1" applyBorder="1" applyAlignment="1">
      <alignment vertical="center"/>
    </xf>
    <xf numFmtId="178" fontId="34" fillId="0" borderId="34" xfId="3" applyNumberFormat="1" applyFont="1" applyBorder="1" applyAlignment="1">
      <alignment horizontal="right" vertical="center"/>
    </xf>
    <xf numFmtId="178" fontId="34" fillId="0" borderId="51" xfId="3" applyNumberFormat="1" applyFont="1" applyBorder="1" applyAlignment="1">
      <alignment horizontal="right" vertical="center"/>
    </xf>
    <xf numFmtId="0" fontId="34" fillId="0" borderId="47" xfId="3" applyFont="1" applyBorder="1">
      <alignment vertical="center"/>
    </xf>
    <xf numFmtId="178" fontId="34" fillId="0" borderId="48" xfId="3" applyNumberFormat="1" applyFont="1" applyBorder="1" applyAlignment="1">
      <alignment horizontal="right" vertical="center"/>
    </xf>
    <xf numFmtId="38" fontId="34" fillId="0" borderId="47" xfId="5" applyFont="1" applyFill="1" applyBorder="1" applyAlignment="1">
      <alignment vertical="center"/>
    </xf>
    <xf numFmtId="178" fontId="34" fillId="0" borderId="48" xfId="5" applyNumberFormat="1" applyFont="1" applyFill="1" applyBorder="1" applyAlignment="1">
      <alignment horizontal="right" vertical="center"/>
    </xf>
    <xf numFmtId="0" fontId="11" fillId="7" borderId="0" xfId="1" applyFont="1" applyFill="1" applyAlignment="1">
      <alignment horizontal="center" vertical="center"/>
    </xf>
    <xf numFmtId="176" fontId="11" fillId="5" borderId="0" xfId="1" applyNumberFormat="1" applyFont="1" applyFill="1" applyAlignment="1">
      <alignment horizontal="center" vertical="center"/>
    </xf>
    <xf numFmtId="0" fontId="11" fillId="2" borderId="0" xfId="1" applyFont="1" applyFill="1" applyAlignment="1">
      <alignment horizontal="center" vertical="center"/>
    </xf>
    <xf numFmtId="0" fontId="20" fillId="0" borderId="0" xfId="1" applyFont="1" applyAlignment="1">
      <alignment vertical="center"/>
    </xf>
    <xf numFmtId="0" fontId="5" fillId="0" borderId="0" xfId="0" applyFont="1" applyAlignment="1">
      <alignment horizontal="left" vertical="center"/>
    </xf>
    <xf numFmtId="0" fontId="7" fillId="5" borderId="2" xfId="0" applyFont="1" applyFill="1" applyBorder="1" applyAlignment="1">
      <alignment horizontal="left" vertical="center"/>
    </xf>
    <xf numFmtId="0" fontId="7" fillId="5" borderId="6" xfId="0" applyFont="1" applyFill="1" applyBorder="1" applyAlignment="1">
      <alignment horizontal="left" vertical="center"/>
    </xf>
    <xf numFmtId="0" fontId="7" fillId="5" borderId="3" xfId="0" applyFont="1" applyFill="1" applyBorder="1" applyAlignment="1">
      <alignment horizontal="left" vertical="center"/>
    </xf>
    <xf numFmtId="0" fontId="5" fillId="4" borderId="0" xfId="0" applyFont="1" applyFill="1">
      <alignment vertical="center"/>
    </xf>
    <xf numFmtId="0" fontId="5" fillId="0" borderId="0" xfId="0" applyFont="1" applyAlignment="1">
      <alignment horizontal="right" wrapText="1"/>
    </xf>
    <xf numFmtId="0" fontId="5" fillId="0" borderId="5" xfId="0" applyFont="1" applyBorder="1" applyAlignment="1">
      <alignment horizontal="right"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7" fillId="5" borderId="2"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25" fillId="0" borderId="2" xfId="0" applyFont="1" applyBorder="1" applyAlignment="1">
      <alignment horizontal="left" vertical="center" wrapText="1"/>
    </xf>
    <xf numFmtId="0" fontId="25" fillId="0" borderId="6" xfId="0" applyFont="1" applyBorder="1" applyAlignment="1">
      <alignment horizontal="left" vertical="center" wrapText="1"/>
    </xf>
    <xf numFmtId="0" fontId="25"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5" fillId="0" borderId="0" xfId="0" applyFont="1" applyAlignment="1">
      <alignment horizontal="left"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31" fillId="0" borderId="0" xfId="4" applyFont="1" applyAlignment="1">
      <alignment horizontal="center" vertical="center" wrapText="1"/>
    </xf>
    <xf numFmtId="0" fontId="34" fillId="9" borderId="2" xfId="4" applyFont="1" applyFill="1" applyBorder="1" applyAlignment="1" applyProtection="1">
      <alignment horizontal="left" vertical="center"/>
      <protection locked="0"/>
    </xf>
    <xf numFmtId="0" fontId="34" fillId="9" borderId="6" xfId="4" applyFont="1" applyFill="1" applyBorder="1" applyAlignment="1" applyProtection="1">
      <alignment horizontal="left" vertical="center"/>
      <protection locked="0"/>
    </xf>
    <xf numFmtId="0" fontId="34" fillId="9" borderId="3" xfId="4" applyFont="1" applyFill="1" applyBorder="1" applyAlignment="1" applyProtection="1">
      <alignment horizontal="left" vertical="center"/>
      <protection locked="0"/>
    </xf>
    <xf numFmtId="0" fontId="22" fillId="0" borderId="10" xfId="4" applyFont="1" applyBorder="1" applyAlignment="1">
      <alignment horizontal="center" vertical="center" wrapText="1"/>
    </xf>
    <xf numFmtId="0" fontId="22" fillId="0" borderId="12" xfId="4" applyFont="1" applyBorder="1" applyAlignment="1">
      <alignment horizontal="center" vertical="center" wrapText="1"/>
    </xf>
    <xf numFmtId="0" fontId="26" fillId="9" borderId="8" xfId="4" applyFont="1" applyFill="1" applyBorder="1" applyAlignment="1" applyProtection="1">
      <alignment horizontal="left" vertical="center"/>
      <protection locked="0"/>
    </xf>
    <xf numFmtId="0" fontId="26" fillId="9" borderId="7" xfId="4" applyFont="1" applyFill="1" applyBorder="1" applyAlignment="1" applyProtection="1">
      <alignment horizontal="left" vertical="center"/>
      <protection locked="0"/>
    </xf>
    <xf numFmtId="0" fontId="26" fillId="9" borderId="9" xfId="4" applyFont="1" applyFill="1" applyBorder="1" applyAlignment="1" applyProtection="1">
      <alignment horizontal="left" vertical="center"/>
      <protection locked="0"/>
    </xf>
    <xf numFmtId="0" fontId="26" fillId="9" borderId="13" xfId="4" applyFont="1" applyFill="1" applyBorder="1" applyAlignment="1" applyProtection="1">
      <alignment horizontal="left" vertical="top" wrapText="1"/>
      <protection locked="0"/>
    </xf>
    <xf numFmtId="0" fontId="26" fillId="9" borderId="4" xfId="4" applyFont="1" applyFill="1" applyBorder="1" applyAlignment="1" applyProtection="1">
      <alignment horizontal="left" vertical="top"/>
      <protection locked="0"/>
    </xf>
    <xf numFmtId="0" fontId="26" fillId="9" borderId="14" xfId="4" applyFont="1" applyFill="1" applyBorder="1" applyAlignment="1" applyProtection="1">
      <alignment horizontal="left" vertical="top"/>
      <protection locked="0"/>
    </xf>
    <xf numFmtId="0" fontId="26" fillId="9" borderId="2" xfId="4" applyFont="1" applyFill="1" applyBorder="1" applyAlignment="1" applyProtection="1">
      <alignment horizontal="left" vertical="center"/>
      <protection locked="0"/>
    </xf>
    <xf numFmtId="0" fontId="26" fillId="9" borderId="6" xfId="4" applyFont="1" applyFill="1" applyBorder="1" applyAlignment="1" applyProtection="1">
      <alignment horizontal="left" vertical="center"/>
      <protection locked="0"/>
    </xf>
    <xf numFmtId="0" fontId="26" fillId="9" borderId="3" xfId="4" applyFont="1" applyFill="1" applyBorder="1" applyAlignment="1" applyProtection="1">
      <alignment horizontal="left" vertical="center"/>
      <protection locked="0"/>
    </xf>
    <xf numFmtId="0" fontId="34" fillId="9" borderId="2" xfId="4" applyFont="1" applyFill="1" applyBorder="1" applyAlignment="1" applyProtection="1">
      <alignment horizontal="center" vertical="center"/>
      <protection locked="0"/>
    </xf>
    <xf numFmtId="0" fontId="34" fillId="9" borderId="3" xfId="4" applyFont="1" applyFill="1" applyBorder="1" applyAlignment="1" applyProtection="1">
      <alignment horizontal="center" vertical="center"/>
      <protection locked="0"/>
    </xf>
    <xf numFmtId="178" fontId="34" fillId="9" borderId="2" xfId="4" applyNumberFormat="1" applyFont="1" applyFill="1" applyBorder="1" applyAlignment="1" applyProtection="1">
      <alignment horizontal="right" vertical="center"/>
      <protection locked="0"/>
    </xf>
    <xf numFmtId="178" fontId="34" fillId="9" borderId="3" xfId="4" applyNumberFormat="1" applyFont="1" applyFill="1" applyBorder="1" applyAlignment="1" applyProtection="1">
      <alignment horizontal="right" vertical="center"/>
      <protection locked="0"/>
    </xf>
    <xf numFmtId="0" fontId="22" fillId="0" borderId="2"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3" xfId="4" applyFont="1" applyBorder="1" applyAlignment="1">
      <alignment horizontal="center" vertical="center" wrapText="1"/>
    </xf>
    <xf numFmtId="0" fontId="22" fillId="9" borderId="1" xfId="4" applyFont="1" applyFill="1" applyBorder="1" applyAlignment="1" applyProtection="1">
      <alignment horizontal="left" vertical="center"/>
      <protection locked="0"/>
    </xf>
    <xf numFmtId="0" fontId="22" fillId="9" borderId="2" xfId="4" applyFont="1" applyFill="1" applyBorder="1" applyAlignment="1" applyProtection="1">
      <alignment horizontal="center" vertical="center"/>
      <protection locked="0"/>
    </xf>
    <xf numFmtId="0" fontId="22" fillId="9" borderId="3" xfId="4" applyFont="1" applyFill="1" applyBorder="1" applyAlignment="1" applyProtection="1">
      <alignment horizontal="center" vertical="center"/>
      <protection locked="0"/>
    </xf>
    <xf numFmtId="0" fontId="34" fillId="9" borderId="1" xfId="4" applyFont="1" applyFill="1" applyBorder="1" applyAlignment="1" applyProtection="1">
      <alignment horizontal="left" vertical="center"/>
      <protection locked="0"/>
    </xf>
    <xf numFmtId="178" fontId="43" fillId="0" borderId="2" xfId="4" applyNumberFormat="1" applyFont="1" applyFill="1" applyBorder="1" applyAlignment="1" applyProtection="1">
      <alignment horizontal="right" vertical="center"/>
      <protection locked="0"/>
    </xf>
    <xf numFmtId="178" fontId="43" fillId="0" borderId="3" xfId="4" applyNumberFormat="1" applyFont="1" applyFill="1" applyBorder="1" applyAlignment="1" applyProtection="1">
      <alignment horizontal="right" vertical="center"/>
      <protection locked="0"/>
    </xf>
    <xf numFmtId="0" fontId="22" fillId="9" borderId="2" xfId="4" applyFont="1" applyFill="1" applyBorder="1" applyAlignment="1" applyProtection="1">
      <alignment horizontal="left" vertical="center"/>
      <protection locked="0"/>
    </xf>
    <xf numFmtId="0" fontId="22" fillId="9" borderId="6" xfId="4" applyFont="1" applyFill="1" applyBorder="1" applyAlignment="1" applyProtection="1">
      <alignment horizontal="left" vertical="center"/>
      <protection locked="0"/>
    </xf>
    <xf numFmtId="0" fontId="22" fillId="9" borderId="3" xfId="4" applyFont="1" applyFill="1" applyBorder="1" applyAlignment="1" applyProtection="1">
      <alignment horizontal="left" vertical="center"/>
      <protection locked="0"/>
    </xf>
    <xf numFmtId="178" fontId="22" fillId="9" borderId="2" xfId="4" applyNumberFormat="1" applyFont="1" applyFill="1" applyBorder="1" applyAlignment="1" applyProtection="1">
      <alignment horizontal="right" vertical="center"/>
      <protection locked="0"/>
    </xf>
    <xf numFmtId="178" fontId="22" fillId="9" borderId="3" xfId="4" applyNumberFormat="1" applyFont="1" applyFill="1" applyBorder="1" applyAlignment="1" applyProtection="1">
      <alignment horizontal="right" vertical="center"/>
      <protection locked="0"/>
    </xf>
    <xf numFmtId="178" fontId="26" fillId="9" borderId="2" xfId="4" applyNumberFormat="1" applyFont="1" applyFill="1" applyBorder="1" applyAlignment="1" applyProtection="1">
      <alignment horizontal="right" vertical="center"/>
      <protection locked="0"/>
    </xf>
    <xf numFmtId="178" fontId="26" fillId="9" borderId="3" xfId="4" applyNumberFormat="1" applyFont="1" applyFill="1" applyBorder="1" applyAlignment="1" applyProtection="1">
      <alignment horizontal="right" vertical="center"/>
      <protection locked="0"/>
    </xf>
    <xf numFmtId="0" fontId="22" fillId="0" borderId="7" xfId="4" applyFont="1" applyBorder="1" applyAlignment="1">
      <alignment horizontal="center" vertical="center" wrapText="1"/>
    </xf>
    <xf numFmtId="0" fontId="26" fillId="0" borderId="2"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3" xfId="4" applyFont="1" applyBorder="1" applyAlignment="1">
      <alignment horizontal="center" vertical="center" wrapText="1"/>
    </xf>
    <xf numFmtId="0" fontId="26" fillId="0" borderId="27" xfId="3" applyFont="1" applyBorder="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32" xfId="3" applyFont="1" applyBorder="1" applyAlignment="1">
      <alignment horizontal="center" vertical="center"/>
    </xf>
    <xf numFmtId="0" fontId="26" fillId="0" borderId="35" xfId="3" applyFont="1" applyBorder="1" applyAlignment="1">
      <alignment horizontal="center" vertical="center"/>
    </xf>
    <xf numFmtId="0" fontId="26" fillId="0" borderId="40" xfId="3" applyFont="1" applyBorder="1" applyAlignment="1">
      <alignment horizontal="center" vertical="center"/>
    </xf>
    <xf numFmtId="0" fontId="22" fillId="0" borderId="33" xfId="3" applyFont="1" applyBorder="1" applyAlignment="1">
      <alignment horizontal="center" vertical="center" wrapText="1"/>
    </xf>
    <xf numFmtId="0" fontId="22" fillId="0" borderId="36" xfId="3" applyFont="1" applyBorder="1" applyAlignment="1">
      <alignment horizontal="center" vertical="center" wrapText="1"/>
    </xf>
    <xf numFmtId="0" fontId="22" fillId="0" borderId="7" xfId="3" applyFont="1" applyBorder="1" applyAlignment="1">
      <alignment horizontal="center" vertical="center"/>
    </xf>
    <xf numFmtId="0" fontId="22" fillId="0" borderId="9" xfId="3" applyFont="1" applyBorder="1" applyAlignment="1">
      <alignment horizontal="center" vertical="center"/>
    </xf>
    <xf numFmtId="0" fontId="22" fillId="0" borderId="0" xfId="3" applyFont="1" applyAlignment="1">
      <alignment horizontal="center" vertical="center"/>
    </xf>
    <xf numFmtId="0" fontId="22" fillId="0" borderId="5" xfId="3" applyFont="1" applyBorder="1" applyAlignment="1">
      <alignment horizontal="center" vertical="center"/>
    </xf>
    <xf numFmtId="0" fontId="22" fillId="0" borderId="52" xfId="3" applyFont="1" applyBorder="1" applyAlignment="1">
      <alignment horizontal="center" vertical="center" wrapText="1"/>
    </xf>
    <xf numFmtId="0" fontId="22" fillId="0" borderId="50" xfId="3" applyFont="1" applyBorder="1" applyAlignment="1">
      <alignment horizontal="center" vertical="center" wrapText="1"/>
    </xf>
    <xf numFmtId="0" fontId="22" fillId="0" borderId="53" xfId="3" applyFont="1" applyBorder="1" applyAlignment="1">
      <alignment horizontal="center" vertical="center"/>
    </xf>
    <xf numFmtId="0" fontId="22" fillId="0" borderId="54" xfId="3" applyFont="1" applyBorder="1" applyAlignment="1">
      <alignment horizontal="center" vertical="center"/>
    </xf>
    <xf numFmtId="0" fontId="22" fillId="0" borderId="69" xfId="3" applyFont="1" applyBorder="1" applyAlignment="1">
      <alignment horizontal="center" vertical="center"/>
    </xf>
    <xf numFmtId="0" fontId="22" fillId="0" borderId="49" xfId="3" applyFont="1" applyBorder="1" applyAlignment="1">
      <alignment horizontal="center" vertical="center"/>
    </xf>
    <xf numFmtId="0" fontId="34" fillId="0" borderId="53" xfId="3" applyFont="1" applyBorder="1" applyAlignment="1">
      <alignment horizontal="center" vertical="center"/>
    </xf>
    <xf numFmtId="0" fontId="34" fillId="0" borderId="54" xfId="3" applyFont="1" applyBorder="1" applyAlignment="1">
      <alignment horizontal="center" vertical="center"/>
    </xf>
    <xf numFmtId="0" fontId="34" fillId="0" borderId="0" xfId="3" applyFont="1" applyAlignment="1">
      <alignment horizontal="center" vertical="center"/>
    </xf>
    <xf numFmtId="0" fontId="34" fillId="0" borderId="5" xfId="3" applyFont="1" applyBorder="1" applyAlignment="1">
      <alignment horizontal="center" vertical="center"/>
    </xf>
    <xf numFmtId="0" fontId="34" fillId="0" borderId="46" xfId="3" applyFont="1" applyBorder="1" applyAlignment="1">
      <alignment horizontal="center" vertical="center"/>
    </xf>
    <xf numFmtId="0" fontId="34" fillId="0" borderId="49" xfId="3" applyFont="1" applyBorder="1" applyAlignment="1">
      <alignment horizontal="center" vertical="center"/>
    </xf>
    <xf numFmtId="0" fontId="26" fillId="0" borderId="36" xfId="3" applyFont="1" applyBorder="1" applyAlignment="1">
      <alignment horizontal="center" vertical="center" wrapText="1"/>
    </xf>
    <xf numFmtId="0" fontId="26" fillId="0" borderId="37" xfId="3" applyFont="1" applyBorder="1" applyAlignment="1">
      <alignment horizontal="center" vertical="center" wrapText="1"/>
    </xf>
    <xf numFmtId="0" fontId="26" fillId="0" borderId="53" xfId="3" applyFont="1" applyBorder="1" applyAlignment="1">
      <alignment horizontal="center" vertical="center"/>
    </xf>
    <xf numFmtId="0" fontId="26" fillId="0" borderId="54" xfId="3" applyFont="1" applyBorder="1" applyAlignment="1">
      <alignment horizontal="center" vertical="center"/>
    </xf>
    <xf numFmtId="0" fontId="26" fillId="0" borderId="0" xfId="3" applyFont="1" applyAlignment="1">
      <alignment horizontal="center" vertical="center"/>
    </xf>
    <xf numFmtId="0" fontId="26" fillId="0" borderId="5" xfId="3" applyFont="1" applyBorder="1" applyAlignment="1">
      <alignment horizontal="center" vertical="center"/>
    </xf>
    <xf numFmtId="0" fontId="26" fillId="0" borderId="4" xfId="3" applyFont="1" applyBorder="1" applyAlignment="1">
      <alignment horizontal="center" vertical="center"/>
    </xf>
    <xf numFmtId="0" fontId="26" fillId="0" borderId="14" xfId="3" applyFont="1" applyBorder="1" applyAlignment="1">
      <alignment horizontal="center" vertical="center"/>
    </xf>
    <xf numFmtId="0" fontId="26" fillId="5" borderId="2" xfId="3" applyFont="1" applyFill="1" applyBorder="1" applyAlignment="1">
      <alignment horizontal="center" vertical="center"/>
    </xf>
    <xf numFmtId="0" fontId="26" fillId="5" borderId="6" xfId="3" applyFont="1" applyFill="1" applyBorder="1" applyAlignment="1">
      <alignment horizontal="center" vertical="center"/>
    </xf>
    <xf numFmtId="0" fontId="26" fillId="5" borderId="3" xfId="3" applyFont="1" applyFill="1" applyBorder="1" applyAlignment="1">
      <alignment horizontal="center" vertical="center"/>
    </xf>
    <xf numFmtId="0" fontId="22" fillId="0" borderId="46" xfId="3" applyFont="1" applyBorder="1" applyAlignment="1">
      <alignment horizontal="center" vertical="center"/>
    </xf>
    <xf numFmtId="0" fontId="26" fillId="0" borderId="52" xfId="3" applyFont="1" applyBorder="1" applyAlignment="1">
      <alignment horizontal="center" vertical="center" wrapText="1"/>
    </xf>
    <xf numFmtId="0" fontId="26" fillId="0" borderId="50" xfId="3" applyFont="1" applyBorder="1" applyAlignment="1">
      <alignment horizontal="center" vertical="center" wrapText="1"/>
    </xf>
    <xf numFmtId="0" fontId="34" fillId="0" borderId="0" xfId="3" applyFont="1" applyAlignment="1">
      <alignment horizontal="center" vertical="center" shrinkToFit="1"/>
    </xf>
    <xf numFmtId="0" fontId="34" fillId="0" borderId="5" xfId="3" applyFont="1" applyBorder="1" applyAlignment="1">
      <alignment horizontal="center" vertical="center" shrinkToFit="1"/>
    </xf>
    <xf numFmtId="0" fontId="22" fillId="0" borderId="70" xfId="3" applyFont="1" applyBorder="1" applyAlignment="1">
      <alignment horizontal="center" vertical="center"/>
    </xf>
    <xf numFmtId="0" fontId="26" fillId="0" borderId="70" xfId="3" applyFont="1" applyBorder="1" applyAlignment="1">
      <alignment horizontal="center" vertical="center"/>
    </xf>
    <xf numFmtId="0" fontId="26" fillId="0" borderId="71" xfId="3" applyFont="1" applyBorder="1" applyAlignment="1">
      <alignment horizontal="center" vertical="center"/>
    </xf>
    <xf numFmtId="0" fontId="42" fillId="0" borderId="1" xfId="4" applyFont="1" applyBorder="1" applyAlignment="1">
      <alignment horizontal="center" vertical="center"/>
    </xf>
    <xf numFmtId="0" fontId="22" fillId="12" borderId="1" xfId="4" applyFont="1" applyFill="1" applyBorder="1" applyAlignment="1">
      <alignment horizontal="center" vertical="center"/>
    </xf>
    <xf numFmtId="0" fontId="21" fillId="0" borderId="1" xfId="4" applyFont="1" applyBorder="1" applyAlignment="1">
      <alignment horizontal="left" vertical="center" wrapText="1"/>
    </xf>
    <xf numFmtId="0" fontId="21" fillId="0" borderId="2" xfId="4" applyFont="1" applyBorder="1" applyAlignment="1">
      <alignment horizontal="left" vertical="center" wrapText="1"/>
    </xf>
    <xf numFmtId="0" fontId="34" fillId="0" borderId="1" xfId="4" applyFont="1" applyBorder="1" applyAlignment="1">
      <alignment horizontal="left" vertical="center"/>
    </xf>
    <xf numFmtId="0" fontId="26" fillId="5" borderId="42" xfId="3" applyFont="1" applyFill="1" applyBorder="1" applyAlignment="1">
      <alignment horizontal="center" vertical="center"/>
    </xf>
    <xf numFmtId="0" fontId="26" fillId="5" borderId="25" xfId="3" applyFont="1" applyFill="1" applyBorder="1" applyAlignment="1">
      <alignment horizontal="center" vertical="center"/>
    </xf>
    <xf numFmtId="0" fontId="26" fillId="5" borderId="43" xfId="3" applyFont="1" applyFill="1" applyBorder="1" applyAlignment="1">
      <alignment horizontal="center" vertical="center"/>
    </xf>
    <xf numFmtId="0" fontId="23" fillId="0" borderId="1" xfId="4" applyFont="1" applyBorder="1" applyAlignment="1">
      <alignment horizontal="left" vertical="center" wrapText="1"/>
    </xf>
    <xf numFmtId="0" fontId="34" fillId="0" borderId="2" xfId="4" applyFont="1" applyBorder="1" applyAlignment="1">
      <alignment horizontal="left" vertical="center"/>
    </xf>
    <xf numFmtId="0" fontId="34" fillId="0" borderId="6" xfId="4" applyFont="1" applyBorder="1" applyAlignment="1">
      <alignment horizontal="left" vertical="center"/>
    </xf>
    <xf numFmtId="0" fontId="34" fillId="0" borderId="3" xfId="4" applyFont="1" applyBorder="1" applyAlignment="1">
      <alignment horizontal="left" vertical="center"/>
    </xf>
    <xf numFmtId="0" fontId="23" fillId="0" borderId="1" xfId="4" applyFont="1" applyBorder="1" applyAlignment="1">
      <alignment horizontal="left" vertical="center"/>
    </xf>
    <xf numFmtId="0" fontId="42" fillId="0" borderId="0" xfId="4" applyFont="1" applyAlignment="1">
      <alignment horizontal="left" vertical="center"/>
    </xf>
    <xf numFmtId="0" fontId="22" fillId="10" borderId="1" xfId="4" applyFont="1" applyFill="1" applyBorder="1" applyAlignment="1">
      <alignment horizontal="center" vertical="center" wrapText="1"/>
    </xf>
    <xf numFmtId="0" fontId="22" fillId="10" borderId="2" xfId="4" applyFont="1" applyFill="1" applyBorder="1" applyAlignment="1">
      <alignment horizontal="center" vertical="center" wrapText="1"/>
    </xf>
    <xf numFmtId="0" fontId="22" fillId="10" borderId="6" xfId="4" applyFont="1" applyFill="1" applyBorder="1" applyAlignment="1">
      <alignment horizontal="center" vertical="center" wrapText="1"/>
    </xf>
    <xf numFmtId="0" fontId="22" fillId="10" borderId="3" xfId="4" applyFont="1" applyFill="1" applyBorder="1" applyAlignment="1">
      <alignment horizontal="center" vertical="center" wrapText="1"/>
    </xf>
    <xf numFmtId="0" fontId="34" fillId="0" borderId="1" xfId="4" applyFont="1" applyBorder="1" applyAlignment="1">
      <alignment horizontal="center" vertical="center" wrapText="1"/>
    </xf>
    <xf numFmtId="0" fontId="34" fillId="0" borderId="2" xfId="4" applyFont="1" applyBorder="1" applyAlignment="1">
      <alignment horizontal="center" vertical="center" wrapText="1"/>
    </xf>
    <xf numFmtId="0" fontId="34" fillId="0" borderId="6" xfId="4" applyFont="1" applyBorder="1" applyAlignment="1">
      <alignment horizontal="center" vertical="center" wrapText="1"/>
    </xf>
    <xf numFmtId="0" fontId="34" fillId="0" borderId="3" xfId="4" applyFont="1" applyBorder="1" applyAlignment="1">
      <alignment horizontal="center" vertical="center" wrapText="1"/>
    </xf>
    <xf numFmtId="0" fontId="34" fillId="0" borderId="2" xfId="4" applyFont="1" applyBorder="1" applyAlignment="1" applyProtection="1">
      <alignment horizontal="left" vertical="top" wrapText="1"/>
      <protection locked="0"/>
    </xf>
    <xf numFmtId="0" fontId="34" fillId="0" borderId="6" xfId="4" applyFont="1" applyBorder="1" applyAlignment="1" applyProtection="1">
      <alignment horizontal="left" vertical="top" wrapText="1"/>
      <protection locked="0"/>
    </xf>
    <xf numFmtId="0" fontId="34" fillId="0" borderId="3" xfId="4" applyFont="1" applyBorder="1" applyAlignment="1" applyProtection="1">
      <alignment horizontal="left" vertical="top" wrapText="1"/>
      <protection locked="0"/>
    </xf>
    <xf numFmtId="0" fontId="26" fillId="0" borderId="0" xfId="4" applyFont="1" applyAlignment="1">
      <alignment horizontal="left" vertical="center" wrapText="1"/>
    </xf>
    <xf numFmtId="0" fontId="26" fillId="10" borderId="2" xfId="4" applyFont="1" applyFill="1" applyBorder="1" applyAlignment="1">
      <alignment horizontal="center" vertical="center" wrapText="1"/>
    </xf>
    <xf numFmtId="0" fontId="26" fillId="10" borderId="3" xfId="4" applyFont="1" applyFill="1" applyBorder="1" applyAlignment="1">
      <alignment horizontal="center" vertical="center" wrapText="1"/>
    </xf>
    <xf numFmtId="0" fontId="26" fillId="10" borderId="6" xfId="4" applyFont="1" applyFill="1" applyBorder="1" applyAlignment="1">
      <alignment horizontal="center" vertical="center" wrapText="1"/>
    </xf>
    <xf numFmtId="179" fontId="34" fillId="0" borderId="1" xfId="4" applyNumberFormat="1" applyFont="1" applyBorder="1" applyAlignment="1">
      <alignment horizontal="center" vertical="center" wrapText="1"/>
    </xf>
    <xf numFmtId="0" fontId="34" fillId="0" borderId="2" xfId="4" applyFont="1" applyBorder="1" applyAlignment="1">
      <alignment horizontal="left" vertical="center" wrapText="1"/>
    </xf>
    <xf numFmtId="0" fontId="34" fillId="0" borderId="6" xfId="4" applyFont="1" applyBorder="1" applyAlignment="1">
      <alignment horizontal="left" vertical="center" wrapText="1"/>
    </xf>
    <xf numFmtId="0" fontId="34" fillId="0" borderId="3" xfId="4" applyFont="1" applyBorder="1" applyAlignment="1">
      <alignment horizontal="left" vertical="center" wrapText="1"/>
    </xf>
    <xf numFmtId="0" fontId="34" fillId="0" borderId="2" xfId="4" applyFont="1" applyBorder="1" applyAlignment="1" applyProtection="1">
      <alignment horizontal="left" vertical="center" wrapText="1"/>
      <protection locked="0"/>
    </xf>
    <xf numFmtId="0" fontId="34" fillId="0" borderId="6" xfId="4" applyFont="1" applyBorder="1" applyAlignment="1" applyProtection="1">
      <alignment horizontal="left" vertical="center" wrapText="1"/>
      <protection locked="0"/>
    </xf>
    <xf numFmtId="0" fontId="34" fillId="0" borderId="3" xfId="4" applyFont="1" applyBorder="1" applyAlignment="1" applyProtection="1">
      <alignment horizontal="left" vertical="center" wrapText="1"/>
      <protection locked="0"/>
    </xf>
    <xf numFmtId="0" fontId="34" fillId="0" borderId="1" xfId="4" applyFont="1" applyBorder="1" applyAlignment="1">
      <alignment vertical="top" wrapText="1"/>
    </xf>
    <xf numFmtId="0" fontId="34" fillId="0" borderId="1" xfId="4" applyFont="1" applyBorder="1" applyAlignment="1">
      <alignment horizontal="left" vertical="center" wrapText="1"/>
    </xf>
    <xf numFmtId="0" fontId="26" fillId="0" borderId="1" xfId="4" applyFont="1" applyBorder="1" applyAlignment="1">
      <alignment horizontal="center" vertical="center"/>
    </xf>
    <xf numFmtId="0" fontId="34" fillId="0" borderId="2" xfId="4" applyFont="1" applyFill="1" applyBorder="1" applyAlignment="1">
      <alignment horizontal="left" vertical="top" wrapText="1"/>
    </xf>
    <xf numFmtId="0" fontId="34" fillId="0" borderId="3" xfId="4" applyFont="1" applyFill="1" applyBorder="1" applyAlignment="1">
      <alignment horizontal="left" vertical="top" wrapText="1"/>
    </xf>
    <xf numFmtId="0" fontId="26" fillId="0" borderId="2" xfId="4" applyFont="1" applyBorder="1" applyAlignment="1">
      <alignment horizontal="center" vertical="center"/>
    </xf>
    <xf numFmtId="0" fontId="26" fillId="0" borderId="3" xfId="4" applyFont="1" applyBorder="1" applyAlignment="1">
      <alignment horizontal="center" vertical="center"/>
    </xf>
    <xf numFmtId="0" fontId="26" fillId="10" borderId="1" xfId="4" applyFont="1" applyFill="1" applyBorder="1" applyAlignment="1">
      <alignment horizontal="center" vertical="center" wrapText="1"/>
    </xf>
    <xf numFmtId="0" fontId="34" fillId="0" borderId="2" xfId="4" applyFont="1" applyBorder="1" applyAlignment="1">
      <alignment horizontal="left" vertical="top" wrapText="1"/>
    </xf>
    <xf numFmtId="0" fontId="34" fillId="0" borderId="3" xfId="4" applyFont="1" applyBorder="1" applyAlignment="1">
      <alignment horizontal="left" vertical="top"/>
    </xf>
    <xf numFmtId="0" fontId="34" fillId="0" borderId="6" xfId="4" applyFont="1" applyBorder="1" applyAlignment="1">
      <alignment horizontal="left" vertical="top" wrapText="1"/>
    </xf>
    <xf numFmtId="0" fontId="34" fillId="0" borderId="3" xfId="4" applyFont="1" applyBorder="1" applyAlignment="1">
      <alignment horizontal="left" vertical="top" wrapText="1"/>
    </xf>
    <xf numFmtId="0" fontId="26" fillId="10" borderId="8" xfId="4" applyFont="1" applyFill="1" applyBorder="1" applyAlignment="1">
      <alignment horizontal="center" vertical="center" wrapText="1"/>
    </xf>
    <xf numFmtId="0" fontId="26" fillId="10" borderId="9" xfId="4" applyFont="1" applyFill="1" applyBorder="1" applyAlignment="1">
      <alignment horizontal="center" vertical="center" wrapText="1"/>
    </xf>
    <xf numFmtId="0" fontId="26" fillId="10" borderId="13" xfId="4" applyFont="1" applyFill="1" applyBorder="1" applyAlignment="1">
      <alignment horizontal="center" vertical="center" wrapText="1"/>
    </xf>
    <xf numFmtId="0" fontId="26" fillId="10" borderId="14" xfId="4" applyFont="1" applyFill="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justify" vertical="center"/>
    </xf>
    <xf numFmtId="0" fontId="23" fillId="0" borderId="0" xfId="0" applyFont="1">
      <alignment vertical="center"/>
    </xf>
    <xf numFmtId="0" fontId="22" fillId="0" borderId="0" xfId="0" applyFont="1">
      <alignment vertical="center"/>
    </xf>
    <xf numFmtId="0" fontId="23" fillId="8" borderId="0" xfId="3" applyFont="1" applyFill="1">
      <alignment vertical="center"/>
    </xf>
    <xf numFmtId="177" fontId="21" fillId="6" borderId="9" xfId="2" applyNumberFormat="1" applyFont="1" applyFill="1" applyBorder="1" applyAlignment="1">
      <alignment horizontal="center" vertical="center" shrinkToFit="1"/>
    </xf>
    <xf numFmtId="177" fontId="21" fillId="6" borderId="5" xfId="2" applyNumberFormat="1" applyFont="1" applyFill="1" applyBorder="1" applyAlignment="1">
      <alignment horizontal="center" vertical="center" shrinkToFit="1"/>
    </xf>
    <xf numFmtId="177" fontId="21" fillId="6" borderId="10" xfId="2" applyNumberFormat="1" applyFont="1" applyFill="1" applyBorder="1" applyAlignment="1">
      <alignment horizontal="center" vertical="center" shrinkToFit="1"/>
    </xf>
    <xf numFmtId="177" fontId="21" fillId="6" borderId="12" xfId="2" applyNumberFormat="1" applyFont="1" applyFill="1" applyBorder="1" applyAlignment="1">
      <alignment horizontal="center" vertical="center" shrinkToFit="1"/>
    </xf>
    <xf numFmtId="177" fontId="21" fillId="6" borderId="10" xfId="2" applyNumberFormat="1" applyFont="1" applyFill="1" applyBorder="1" applyAlignment="1">
      <alignment horizontal="center" vertical="center" wrapText="1"/>
    </xf>
    <xf numFmtId="177" fontId="21" fillId="6" borderId="12" xfId="2" applyNumberFormat="1" applyFont="1" applyFill="1" applyBorder="1" applyAlignment="1">
      <alignment horizontal="center" vertical="center" wrapText="1"/>
    </xf>
    <xf numFmtId="0" fontId="21" fillId="6" borderId="13" xfId="2" applyFont="1" applyFill="1" applyBorder="1" applyAlignment="1">
      <alignment horizontal="center" vertical="center" shrinkToFit="1"/>
    </xf>
    <xf numFmtId="0" fontId="21" fillId="6" borderId="4" xfId="2" applyFont="1" applyFill="1" applyBorder="1" applyAlignment="1">
      <alignment horizontal="center" vertical="center" shrinkToFit="1"/>
    </xf>
    <xf numFmtId="0" fontId="21" fillId="6" borderId="14" xfId="2" applyFont="1" applyFill="1" applyBorder="1" applyAlignment="1">
      <alignment horizontal="center" vertical="center" shrinkToFit="1"/>
    </xf>
    <xf numFmtId="0" fontId="21" fillId="6" borderId="8" xfId="2" applyFont="1" applyFill="1" applyBorder="1" applyAlignment="1">
      <alignment horizontal="left" vertical="center" wrapText="1" shrinkToFit="1"/>
    </xf>
    <xf numFmtId="0" fontId="21" fillId="6" borderId="7" xfId="2" applyFont="1" applyFill="1" applyBorder="1" applyAlignment="1">
      <alignment horizontal="left" vertical="center" wrapText="1" shrinkToFit="1"/>
    </xf>
    <xf numFmtId="0" fontId="21" fillId="6" borderId="9" xfId="2" applyFont="1" applyFill="1" applyBorder="1" applyAlignment="1">
      <alignment horizontal="left" vertical="center" wrapText="1" shrinkToFit="1"/>
    </xf>
    <xf numFmtId="0" fontId="21" fillId="6" borderId="12" xfId="2" applyFont="1" applyFill="1" applyBorder="1" applyAlignment="1">
      <alignment horizontal="center" vertical="center" wrapText="1" shrinkToFit="1"/>
    </xf>
    <xf numFmtId="0" fontId="21" fillId="6" borderId="8" xfId="2" quotePrefix="1" applyFont="1" applyFill="1" applyBorder="1" applyAlignment="1">
      <alignment horizontal="center" vertical="center" wrapText="1" shrinkToFit="1"/>
    </xf>
    <xf numFmtId="0" fontId="21" fillId="6" borderId="7" xfId="2" quotePrefix="1" applyFont="1" applyFill="1" applyBorder="1" applyAlignment="1">
      <alignment horizontal="center" vertical="center" wrapText="1" shrinkToFit="1"/>
    </xf>
    <xf numFmtId="0" fontId="21" fillId="6" borderId="11" xfId="2" quotePrefix="1" applyFont="1" applyFill="1" applyBorder="1" applyAlignment="1">
      <alignment horizontal="center" vertical="center" wrapText="1" shrinkToFit="1"/>
    </xf>
    <xf numFmtId="0" fontId="21" fillId="6" borderId="0" xfId="2" quotePrefix="1" applyFont="1" applyFill="1" applyAlignment="1">
      <alignment horizontal="center" vertical="center" wrapText="1" shrinkToFit="1"/>
    </xf>
    <xf numFmtId="0" fontId="21" fillId="0" borderId="2" xfId="2" applyFont="1" applyBorder="1" applyAlignment="1">
      <alignment horizontal="left" vertical="center" wrapText="1" shrinkToFit="1"/>
    </xf>
    <xf numFmtId="0" fontId="21" fillId="0" borderId="6" xfId="2" applyFont="1" applyBorder="1" applyAlignment="1">
      <alignment horizontal="left" vertical="center" wrapText="1" shrinkToFit="1"/>
    </xf>
    <xf numFmtId="0" fontId="21" fillId="0" borderId="3" xfId="2" applyFont="1" applyBorder="1" applyAlignment="1">
      <alignment horizontal="left" vertical="center" wrapText="1" shrinkToFit="1"/>
    </xf>
    <xf numFmtId="0" fontId="21" fillId="6" borderId="21" xfId="2" applyFont="1" applyFill="1" applyBorder="1" applyAlignment="1">
      <alignment horizontal="center" vertical="center"/>
    </xf>
    <xf numFmtId="0" fontId="21" fillId="6" borderId="22" xfId="2" applyFont="1" applyFill="1" applyBorder="1" applyAlignment="1">
      <alignment horizontal="center" vertical="center"/>
    </xf>
    <xf numFmtId="0" fontId="21" fillId="6" borderId="23" xfId="2" applyFont="1" applyFill="1" applyBorder="1" applyAlignment="1">
      <alignment horizontal="center" vertical="center"/>
    </xf>
    <xf numFmtId="0" fontId="21" fillId="8" borderId="0" xfId="3" applyFont="1" applyFill="1" applyAlignment="1">
      <alignment vertical="center" wrapText="1"/>
    </xf>
    <xf numFmtId="0" fontId="39" fillId="6" borderId="0" xfId="2" applyFont="1" applyFill="1" applyAlignment="1">
      <alignment horizontal="center" vertical="center" wrapText="1"/>
    </xf>
    <xf numFmtId="0" fontId="21" fillId="6" borderId="8" xfId="2" applyFont="1" applyFill="1" applyBorder="1" applyAlignment="1">
      <alignment horizontal="center" vertical="center" shrinkToFit="1"/>
    </xf>
    <xf numFmtId="0" fontId="21" fillId="6" borderId="7" xfId="2" applyFont="1" applyFill="1" applyBorder="1" applyAlignment="1">
      <alignment horizontal="center" vertical="center" shrinkToFit="1"/>
    </xf>
    <xf numFmtId="0" fontId="21" fillId="6" borderId="9" xfId="2" applyFont="1" applyFill="1" applyBorder="1" applyAlignment="1">
      <alignment horizontal="center" vertical="center" shrinkToFit="1"/>
    </xf>
    <xf numFmtId="0" fontId="21" fillId="6" borderId="11" xfId="2" applyFont="1" applyFill="1" applyBorder="1" applyAlignment="1">
      <alignment horizontal="center" vertical="center" shrinkToFit="1"/>
    </xf>
    <xf numFmtId="0" fontId="21" fillId="6" borderId="0" xfId="2" applyFont="1" applyFill="1" applyAlignment="1">
      <alignment horizontal="center" vertical="center" shrinkToFit="1"/>
    </xf>
    <xf numFmtId="0" fontId="21" fillId="6" borderId="5" xfId="2" applyFont="1" applyFill="1" applyBorder="1" applyAlignment="1">
      <alignment horizontal="center" vertical="center" shrinkToFit="1"/>
    </xf>
    <xf numFmtId="177" fontId="21" fillId="6" borderId="10" xfId="2" applyNumberFormat="1" applyFont="1" applyFill="1" applyBorder="1" applyAlignment="1">
      <alignment horizontal="center" vertical="center" wrapText="1" shrinkToFit="1"/>
    </xf>
    <xf numFmtId="177" fontId="21" fillId="6" borderId="12" xfId="2" applyNumberFormat="1" applyFont="1" applyFill="1" applyBorder="1" applyAlignment="1">
      <alignment horizontal="center" vertical="center" wrapText="1" shrinkToFit="1"/>
    </xf>
    <xf numFmtId="177" fontId="21" fillId="6" borderId="8" xfId="2" applyNumberFormat="1" applyFont="1" applyFill="1" applyBorder="1" applyAlignment="1">
      <alignment horizontal="center" vertical="center" wrapText="1"/>
    </xf>
    <xf numFmtId="177" fontId="21" fillId="6" borderId="11" xfId="2" applyNumberFormat="1" applyFont="1" applyFill="1" applyBorder="1" applyAlignment="1">
      <alignment horizontal="center" vertical="center" wrapText="1"/>
    </xf>
    <xf numFmtId="0" fontId="5" fillId="0" borderId="0" xfId="0" applyFont="1" applyAlignment="1">
      <alignment horizontal="righ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4" borderId="0" xfId="0" applyFont="1" applyFill="1" applyAlignment="1">
      <alignment horizontal="left" vertical="center" indent="8"/>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cellXfs>
  <cellStyles count="7">
    <cellStyle name="桁区切り" xfId="6" builtinId="6"/>
    <cellStyle name="桁区切り 2" xfId="5" xr:uid="{BEB00637-41C2-49F2-A6B3-1B80AE7CA7FE}"/>
    <cellStyle name="標準" xfId="0" builtinId="0"/>
    <cellStyle name="標準 2" xfId="1" xr:uid="{6D32CDE6-9F71-4E7F-8F03-9200C39B8747}"/>
    <cellStyle name="標準 2 2" xfId="4" xr:uid="{A06CE02D-C875-468B-A0F3-61F70901EAD2}"/>
    <cellStyle name="標準 3" xfId="3" xr:uid="{B83969BF-6B7C-4914-952E-5EA301E625E8}"/>
    <cellStyle name="標準_別紙（２）精算額内訳" xfId="2" xr:uid="{43EE63C0-29A9-4FAE-873F-B87259FFADA8}"/>
  </cellStyles>
  <dxfs count="0"/>
  <tableStyles count="0" defaultTableStyle="TableStyleMedium2" defaultPivotStyle="PivotStyleLight16"/>
  <colors>
    <mruColors>
      <color rgb="FFFF0000"/>
      <color rgb="FF3333FF"/>
      <color rgb="FFFB47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2081892</xdr:colOff>
      <xdr:row>3</xdr:row>
      <xdr:rowOff>81644</xdr:rowOff>
    </xdr:from>
    <xdr:to>
      <xdr:col>5</xdr:col>
      <xdr:colOff>43541</xdr:colOff>
      <xdr:row>4</xdr:row>
      <xdr:rowOff>195943</xdr:rowOff>
    </xdr:to>
    <xdr:sp macro="" textlink="">
      <xdr:nvSpPr>
        <xdr:cNvPr id="2" name="吹き出し: 四角形 1">
          <a:extLst>
            <a:ext uri="{FF2B5EF4-FFF2-40B4-BE49-F238E27FC236}">
              <a16:creationId xmlns:a16="http://schemas.microsoft.com/office/drawing/2014/main" id="{DA7C38BD-EAB0-4E22-85F4-1BDB9CC45581}"/>
            </a:ext>
          </a:extLst>
        </xdr:cNvPr>
        <xdr:cNvSpPr/>
      </xdr:nvSpPr>
      <xdr:spPr>
        <a:xfrm>
          <a:off x="2748642" y="693965"/>
          <a:ext cx="3622220" cy="318407"/>
        </a:xfrm>
        <a:prstGeom prst="wedgeRectCallout">
          <a:avLst>
            <a:gd name="adj1" fmla="val -32705"/>
            <a:gd name="adj2" fmla="val 1210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介護テクノロジー「定着」支援事業に○をつけてください。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2272393</xdr:colOff>
      <xdr:row>19</xdr:row>
      <xdr:rowOff>149680</xdr:rowOff>
    </xdr:from>
    <xdr:to>
      <xdr:col>5</xdr:col>
      <xdr:colOff>2578555</xdr:colOff>
      <xdr:row>53</xdr:row>
      <xdr:rowOff>0</xdr:rowOff>
    </xdr:to>
    <xdr:sp macro="" textlink="">
      <xdr:nvSpPr>
        <xdr:cNvPr id="3" name="正方形/長方形 2">
          <a:extLst>
            <a:ext uri="{FF2B5EF4-FFF2-40B4-BE49-F238E27FC236}">
              <a16:creationId xmlns:a16="http://schemas.microsoft.com/office/drawing/2014/main" id="{A6680B3F-A10A-47C0-AB52-37394442CEF8}"/>
            </a:ext>
          </a:extLst>
        </xdr:cNvPr>
        <xdr:cNvSpPr/>
      </xdr:nvSpPr>
      <xdr:spPr>
        <a:xfrm>
          <a:off x="2939143" y="3687537"/>
          <a:ext cx="5966733" cy="62320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41</xdr:row>
      <xdr:rowOff>68036</xdr:rowOff>
    </xdr:from>
    <xdr:to>
      <xdr:col>10</xdr:col>
      <xdr:colOff>231321</xdr:colOff>
      <xdr:row>44</xdr:row>
      <xdr:rowOff>97971</xdr:rowOff>
    </xdr:to>
    <xdr:sp macro="" textlink="">
      <xdr:nvSpPr>
        <xdr:cNvPr id="4" name="吹き出し: 四角形 3">
          <a:extLst>
            <a:ext uri="{FF2B5EF4-FFF2-40B4-BE49-F238E27FC236}">
              <a16:creationId xmlns:a16="http://schemas.microsoft.com/office/drawing/2014/main" id="{1DC637E5-C620-43A7-8542-AB61DDABAA42}"/>
            </a:ext>
          </a:extLst>
        </xdr:cNvPr>
        <xdr:cNvSpPr/>
      </xdr:nvSpPr>
      <xdr:spPr>
        <a:xfrm>
          <a:off x="9007929" y="7701643"/>
          <a:ext cx="2803071" cy="723899"/>
        </a:xfrm>
        <a:prstGeom prst="wedgeRectCallout">
          <a:avLst>
            <a:gd name="adj1" fmla="val -65374"/>
            <a:gd name="adj2" fmla="val 27248"/>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県のセミナーを受講した場合は、「その他」を選択</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自由記述例）県セミナー第１・２回</a:t>
          </a: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27214</xdr:colOff>
      <xdr:row>53</xdr:row>
      <xdr:rowOff>13609</xdr:rowOff>
    </xdr:from>
    <xdr:to>
      <xdr:col>6</xdr:col>
      <xdr:colOff>7523</xdr:colOff>
      <xdr:row>59</xdr:row>
      <xdr:rowOff>13608</xdr:rowOff>
    </xdr:to>
    <xdr:sp macro="" textlink="">
      <xdr:nvSpPr>
        <xdr:cNvPr id="5" name="正方形/長方形 4">
          <a:extLst>
            <a:ext uri="{FF2B5EF4-FFF2-40B4-BE49-F238E27FC236}">
              <a16:creationId xmlns:a16="http://schemas.microsoft.com/office/drawing/2014/main" id="{57652FF6-3215-4593-AF2E-651DC4943972}"/>
            </a:ext>
          </a:extLst>
        </xdr:cNvPr>
        <xdr:cNvSpPr/>
      </xdr:nvSpPr>
      <xdr:spPr>
        <a:xfrm>
          <a:off x="27214" y="9933216"/>
          <a:ext cx="8892988" cy="106135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68037</xdr:colOff>
      <xdr:row>53</xdr:row>
      <xdr:rowOff>108857</xdr:rowOff>
    </xdr:from>
    <xdr:to>
      <xdr:col>11</xdr:col>
      <xdr:colOff>486338</xdr:colOff>
      <xdr:row>58</xdr:row>
      <xdr:rowOff>74840</xdr:rowOff>
    </xdr:to>
    <xdr:sp macro="" textlink="">
      <xdr:nvSpPr>
        <xdr:cNvPr id="6" name="吹き出し: 四角形 5">
          <a:extLst>
            <a:ext uri="{FF2B5EF4-FFF2-40B4-BE49-F238E27FC236}">
              <a16:creationId xmlns:a16="http://schemas.microsoft.com/office/drawing/2014/main" id="{D101C5EB-8038-4298-AB7E-F207D868C90E}"/>
            </a:ext>
          </a:extLst>
        </xdr:cNvPr>
        <xdr:cNvSpPr/>
      </xdr:nvSpPr>
      <xdr:spPr>
        <a:xfrm>
          <a:off x="8980716" y="10028464"/>
          <a:ext cx="3752051" cy="850447"/>
        </a:xfrm>
        <a:prstGeom prst="wedgeRectCallout">
          <a:avLst>
            <a:gd name="adj1" fmla="val -58727"/>
            <a:gd name="adj2" fmla="val 12641"/>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パッケージ型導入支援事業において、「介護業務支援」分野の機器を導入する場合は、回答必須。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移乗支援ロボット等、機器の活用が文書量に影響がない場合は、記入不要。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13608</xdr:colOff>
      <xdr:row>59</xdr:row>
      <xdr:rowOff>27215</xdr:rowOff>
    </xdr:from>
    <xdr:to>
      <xdr:col>5</xdr:col>
      <xdr:colOff>2583998</xdr:colOff>
      <xdr:row>60</xdr:row>
      <xdr:rowOff>21772</xdr:rowOff>
    </xdr:to>
    <xdr:sp macro="" textlink="">
      <xdr:nvSpPr>
        <xdr:cNvPr id="7" name="正方形/長方形 6">
          <a:extLst>
            <a:ext uri="{FF2B5EF4-FFF2-40B4-BE49-F238E27FC236}">
              <a16:creationId xmlns:a16="http://schemas.microsoft.com/office/drawing/2014/main" id="{FFCAA2BE-ADF3-4235-BF0A-516D297A2C67}"/>
            </a:ext>
          </a:extLst>
        </xdr:cNvPr>
        <xdr:cNvSpPr/>
      </xdr:nvSpPr>
      <xdr:spPr>
        <a:xfrm>
          <a:off x="13608" y="11008179"/>
          <a:ext cx="8897711" cy="171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81643</xdr:colOff>
      <xdr:row>58</xdr:row>
      <xdr:rowOff>149679</xdr:rowOff>
    </xdr:from>
    <xdr:to>
      <xdr:col>7</xdr:col>
      <xdr:colOff>258536</xdr:colOff>
      <xdr:row>60</xdr:row>
      <xdr:rowOff>59871</xdr:rowOff>
    </xdr:to>
    <xdr:sp macro="" textlink="">
      <xdr:nvSpPr>
        <xdr:cNvPr id="8" name="吹き出し: 四角形 7">
          <a:extLst>
            <a:ext uri="{FF2B5EF4-FFF2-40B4-BE49-F238E27FC236}">
              <a16:creationId xmlns:a16="http://schemas.microsoft.com/office/drawing/2014/main" id="{B321BA58-5E42-43D1-AD89-B6FC5B285040}"/>
            </a:ext>
          </a:extLst>
        </xdr:cNvPr>
        <xdr:cNvSpPr/>
      </xdr:nvSpPr>
      <xdr:spPr>
        <a:xfrm>
          <a:off x="8994322" y="10953750"/>
          <a:ext cx="843643" cy="263978"/>
        </a:xfrm>
        <a:prstGeom prst="wedgeRectCallout">
          <a:avLst>
            <a:gd name="adj1" fmla="val -82812"/>
            <a:gd name="adj2" fmla="val 16375"/>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必ず選択</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63</xdr:row>
      <xdr:rowOff>81643</xdr:rowOff>
    </xdr:from>
    <xdr:to>
      <xdr:col>5</xdr:col>
      <xdr:colOff>2570390</xdr:colOff>
      <xdr:row>65</xdr:row>
      <xdr:rowOff>171450</xdr:rowOff>
    </xdr:to>
    <xdr:sp macro="" textlink="">
      <xdr:nvSpPr>
        <xdr:cNvPr id="9" name="正方形/長方形 8">
          <a:extLst>
            <a:ext uri="{FF2B5EF4-FFF2-40B4-BE49-F238E27FC236}">
              <a16:creationId xmlns:a16="http://schemas.microsoft.com/office/drawing/2014/main" id="{11491EB6-3754-4FE1-8EA6-B94A6CEC523D}"/>
            </a:ext>
          </a:extLst>
        </xdr:cNvPr>
        <xdr:cNvSpPr/>
      </xdr:nvSpPr>
      <xdr:spPr>
        <a:xfrm>
          <a:off x="0" y="11770179"/>
          <a:ext cx="8897711" cy="361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95249</xdr:colOff>
      <xdr:row>62</xdr:row>
      <xdr:rowOff>163284</xdr:rowOff>
    </xdr:from>
    <xdr:to>
      <xdr:col>9</xdr:col>
      <xdr:colOff>190499</xdr:colOff>
      <xdr:row>66</xdr:row>
      <xdr:rowOff>54429</xdr:rowOff>
    </xdr:to>
    <xdr:sp macro="" textlink="">
      <xdr:nvSpPr>
        <xdr:cNvPr id="10" name="吹き出し: 四角形 9">
          <a:extLst>
            <a:ext uri="{FF2B5EF4-FFF2-40B4-BE49-F238E27FC236}">
              <a16:creationId xmlns:a16="http://schemas.microsoft.com/office/drawing/2014/main" id="{92C9749B-CB1D-4C91-AE6F-D27560370D6A}"/>
            </a:ext>
          </a:extLst>
        </xdr:cNvPr>
        <xdr:cNvSpPr/>
      </xdr:nvSpPr>
      <xdr:spPr>
        <a:xfrm>
          <a:off x="9007928" y="11674927"/>
          <a:ext cx="2095500" cy="517073"/>
        </a:xfrm>
        <a:prstGeom prst="wedgeRectCallout">
          <a:avLst>
            <a:gd name="adj1" fmla="val -82812"/>
            <a:gd name="adj2" fmla="val 16375"/>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該当サービスにおいて「設置しない」場合は補助対象外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65</xdr:row>
      <xdr:rowOff>176891</xdr:rowOff>
    </xdr:from>
    <xdr:to>
      <xdr:col>5</xdr:col>
      <xdr:colOff>2570390</xdr:colOff>
      <xdr:row>69</xdr:row>
      <xdr:rowOff>-1</xdr:rowOff>
    </xdr:to>
    <xdr:sp macro="" textlink="">
      <xdr:nvSpPr>
        <xdr:cNvPr id="11" name="正方形/長方形 10">
          <a:extLst>
            <a:ext uri="{FF2B5EF4-FFF2-40B4-BE49-F238E27FC236}">
              <a16:creationId xmlns:a16="http://schemas.microsoft.com/office/drawing/2014/main" id="{FCC5BDDE-5BAD-48CB-9772-18CAFA09F9B4}"/>
            </a:ext>
          </a:extLst>
        </xdr:cNvPr>
        <xdr:cNvSpPr/>
      </xdr:nvSpPr>
      <xdr:spPr>
        <a:xfrm>
          <a:off x="0" y="12137570"/>
          <a:ext cx="8897711" cy="5034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66</xdr:row>
      <xdr:rowOff>136072</xdr:rowOff>
    </xdr:from>
    <xdr:to>
      <xdr:col>12</xdr:col>
      <xdr:colOff>81643</xdr:colOff>
      <xdr:row>73</xdr:row>
      <xdr:rowOff>13607</xdr:rowOff>
    </xdr:to>
    <xdr:sp macro="" textlink="">
      <xdr:nvSpPr>
        <xdr:cNvPr id="12" name="吹き出し: 四角形 11">
          <a:extLst>
            <a:ext uri="{FF2B5EF4-FFF2-40B4-BE49-F238E27FC236}">
              <a16:creationId xmlns:a16="http://schemas.microsoft.com/office/drawing/2014/main" id="{BA05C34E-CAE2-4F58-A858-1B33832293CB}"/>
            </a:ext>
          </a:extLst>
        </xdr:cNvPr>
        <xdr:cNvSpPr/>
      </xdr:nvSpPr>
      <xdr:spPr>
        <a:xfrm>
          <a:off x="9007929" y="12273643"/>
          <a:ext cx="3986893" cy="1047750"/>
        </a:xfrm>
        <a:prstGeom prst="wedgeRectCallout">
          <a:avLst>
            <a:gd name="adj1" fmla="val -68046"/>
            <a:gd name="adj2" fmla="val -36064"/>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・利用申請していない場合は、補助金交付しない。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・今後申請予定の場合は、「申請していない」を選択し、「導入計画書」（様式第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号別紙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業務改善計画の内容　３．その他</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R7</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年○月に申請予定」又は「○月に申請済」であることを記載すること。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69</xdr:row>
      <xdr:rowOff>0</xdr:rowOff>
    </xdr:from>
    <xdr:to>
      <xdr:col>6</xdr:col>
      <xdr:colOff>16328</xdr:colOff>
      <xdr:row>71</xdr:row>
      <xdr:rowOff>42182</xdr:rowOff>
    </xdr:to>
    <xdr:sp macro="" textlink="">
      <xdr:nvSpPr>
        <xdr:cNvPr id="13" name="正方形/長方形 12">
          <a:extLst>
            <a:ext uri="{FF2B5EF4-FFF2-40B4-BE49-F238E27FC236}">
              <a16:creationId xmlns:a16="http://schemas.microsoft.com/office/drawing/2014/main" id="{616D8FF4-6F0A-4196-8C1D-EA094251EA44}"/>
            </a:ext>
          </a:extLst>
        </xdr:cNvPr>
        <xdr:cNvSpPr/>
      </xdr:nvSpPr>
      <xdr:spPr>
        <a:xfrm>
          <a:off x="0" y="12641036"/>
          <a:ext cx="8929007" cy="46400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938892</xdr:colOff>
      <xdr:row>73</xdr:row>
      <xdr:rowOff>0</xdr:rowOff>
    </xdr:from>
    <xdr:to>
      <xdr:col>5</xdr:col>
      <xdr:colOff>789213</xdr:colOff>
      <xdr:row>76</xdr:row>
      <xdr:rowOff>13127</xdr:rowOff>
    </xdr:to>
    <xdr:sp macro="" textlink="">
      <xdr:nvSpPr>
        <xdr:cNvPr id="14" name="吹き出し: 四角形 13">
          <a:extLst>
            <a:ext uri="{FF2B5EF4-FFF2-40B4-BE49-F238E27FC236}">
              <a16:creationId xmlns:a16="http://schemas.microsoft.com/office/drawing/2014/main" id="{10AF0064-BDAC-47A3-A7C7-CF77DCE220E4}"/>
            </a:ext>
          </a:extLst>
        </xdr:cNvPr>
        <xdr:cNvSpPr/>
      </xdr:nvSpPr>
      <xdr:spPr>
        <a:xfrm>
          <a:off x="4313463" y="13307786"/>
          <a:ext cx="2803071" cy="543805"/>
        </a:xfrm>
        <a:prstGeom prst="wedgeRectCallout">
          <a:avLst>
            <a:gd name="adj1" fmla="val -55860"/>
            <a:gd name="adj2" fmla="val -117880"/>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事業所ごと</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セキュリティアクション宣言が必要。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宣言しない場合、補助不可。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法人単位ではなく、事業所ごと宣言する。</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908934CE-C265-4925-AC94-E5361516CFF2}"/>
            </a:ext>
          </a:extLst>
        </xdr:cNvPr>
        <xdr:cNvSpPr/>
      </xdr:nvSpPr>
      <xdr:spPr>
        <a:xfrm>
          <a:off x="227330" y="1131234"/>
          <a:ext cx="192027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p>
      </xdr:txBody>
    </xdr:sp>
    <xdr:clientData/>
  </xdr:twoCellAnchor>
  <xdr:twoCellAnchor>
    <xdr:from>
      <xdr:col>1</xdr:col>
      <xdr:colOff>38100</xdr:colOff>
      <xdr:row>168</xdr:row>
      <xdr:rowOff>129401</xdr:rowOff>
    </xdr:from>
    <xdr:to>
      <xdr:col>1</xdr:col>
      <xdr:colOff>993321</xdr:colOff>
      <xdr:row>169</xdr:row>
      <xdr:rowOff>285751</xdr:rowOff>
    </xdr:to>
    <xdr:sp macro="" textlink="">
      <xdr:nvSpPr>
        <xdr:cNvPr id="3" name="正方形/長方形 2">
          <a:extLst>
            <a:ext uri="{FF2B5EF4-FFF2-40B4-BE49-F238E27FC236}">
              <a16:creationId xmlns:a16="http://schemas.microsoft.com/office/drawing/2014/main" id="{284FB2E0-1127-4A8C-AC0C-8A52D67E6F4C}"/>
            </a:ext>
          </a:extLst>
        </xdr:cNvPr>
        <xdr:cNvSpPr/>
      </xdr:nvSpPr>
      <xdr:spPr>
        <a:xfrm>
          <a:off x="209550" y="65375651"/>
          <a:ext cx="955221" cy="3087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確認事項</a:t>
          </a:r>
        </a:p>
      </xdr:txBody>
    </xdr:sp>
    <xdr:clientData/>
  </xdr:twoCellAnchor>
  <xdr:twoCellAnchor>
    <xdr:from>
      <xdr:col>1</xdr:col>
      <xdr:colOff>27214</xdr:colOff>
      <xdr:row>205</xdr:row>
      <xdr:rowOff>68033</xdr:rowOff>
    </xdr:from>
    <xdr:to>
      <xdr:col>2</xdr:col>
      <xdr:colOff>544285</xdr:colOff>
      <xdr:row>206</xdr:row>
      <xdr:rowOff>27214</xdr:rowOff>
    </xdr:to>
    <xdr:sp macro="" textlink="">
      <xdr:nvSpPr>
        <xdr:cNvPr id="4" name="正方形/長方形 3">
          <a:extLst>
            <a:ext uri="{FF2B5EF4-FFF2-40B4-BE49-F238E27FC236}">
              <a16:creationId xmlns:a16="http://schemas.microsoft.com/office/drawing/2014/main" id="{3EADB21A-CF94-4A40-A3D6-18410D10A1AD}"/>
            </a:ext>
          </a:extLst>
        </xdr:cNvPr>
        <xdr:cNvSpPr/>
      </xdr:nvSpPr>
      <xdr:spPr>
        <a:xfrm>
          <a:off x="198664" y="76229933"/>
          <a:ext cx="1821996" cy="3020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業務改善計画の内容</a:t>
          </a:r>
        </a:p>
      </xdr:txBody>
    </xdr:sp>
    <xdr:clientData/>
  </xdr:twoCellAnchor>
  <xdr:twoCellAnchor>
    <xdr:from>
      <xdr:col>3</xdr:col>
      <xdr:colOff>265955</xdr:colOff>
      <xdr:row>12</xdr:row>
      <xdr:rowOff>96488</xdr:rowOff>
    </xdr:from>
    <xdr:to>
      <xdr:col>6</xdr:col>
      <xdr:colOff>128649</xdr:colOff>
      <xdr:row>13</xdr:row>
      <xdr:rowOff>59378</xdr:rowOff>
    </xdr:to>
    <xdr:sp macro="" textlink="">
      <xdr:nvSpPr>
        <xdr:cNvPr id="5" name="吹き出し: 四角形 4">
          <a:extLst>
            <a:ext uri="{FF2B5EF4-FFF2-40B4-BE49-F238E27FC236}">
              <a16:creationId xmlns:a16="http://schemas.microsoft.com/office/drawing/2014/main" id="{9C78A482-6EA4-4E31-BA11-6EA2402A7FCC}"/>
            </a:ext>
          </a:extLst>
        </xdr:cNvPr>
        <xdr:cNvSpPr/>
      </xdr:nvSpPr>
      <xdr:spPr>
        <a:xfrm>
          <a:off x="2409080" y="4611338"/>
          <a:ext cx="2815444" cy="401040"/>
        </a:xfrm>
        <a:prstGeom prst="wedgeRectCallout">
          <a:avLst>
            <a:gd name="adj1" fmla="val -62771"/>
            <a:gd name="adj2" fmla="val -1581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様式第１号の職員数と一致すること。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383720</xdr:colOff>
      <xdr:row>13</xdr:row>
      <xdr:rowOff>422070</xdr:rowOff>
    </xdr:from>
    <xdr:to>
      <xdr:col>6</xdr:col>
      <xdr:colOff>246414</xdr:colOff>
      <xdr:row>14</xdr:row>
      <xdr:rowOff>384961</xdr:rowOff>
    </xdr:to>
    <xdr:sp macro="" textlink="">
      <xdr:nvSpPr>
        <xdr:cNvPr id="6" name="吹き出し: 四角形 5">
          <a:extLst>
            <a:ext uri="{FF2B5EF4-FFF2-40B4-BE49-F238E27FC236}">
              <a16:creationId xmlns:a16="http://schemas.microsoft.com/office/drawing/2014/main" id="{C0FEB114-3F16-4F04-B350-1B5028FB2C7A}"/>
            </a:ext>
          </a:extLst>
        </xdr:cNvPr>
        <xdr:cNvSpPr/>
      </xdr:nvSpPr>
      <xdr:spPr>
        <a:xfrm>
          <a:off x="2526845" y="5375070"/>
          <a:ext cx="2815444" cy="401041"/>
        </a:xfrm>
        <a:prstGeom prst="wedgeRectCallout">
          <a:avLst>
            <a:gd name="adj1" fmla="val -67707"/>
            <a:gd name="adj2" fmla="val 6062"/>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様式第１号の利用者数と一致すること。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331765</xdr:colOff>
      <xdr:row>9</xdr:row>
      <xdr:rowOff>23751</xdr:rowOff>
    </xdr:from>
    <xdr:to>
      <xdr:col>6</xdr:col>
      <xdr:colOff>194459</xdr:colOff>
      <xdr:row>9</xdr:row>
      <xdr:rowOff>419596</xdr:rowOff>
    </xdr:to>
    <xdr:sp macro="" textlink="">
      <xdr:nvSpPr>
        <xdr:cNvPr id="7" name="吹き出し: 四角形 6">
          <a:extLst>
            <a:ext uri="{FF2B5EF4-FFF2-40B4-BE49-F238E27FC236}">
              <a16:creationId xmlns:a16="http://schemas.microsoft.com/office/drawing/2014/main" id="{7F53B902-BB14-4D47-8C83-EC220D72314B}"/>
            </a:ext>
          </a:extLst>
        </xdr:cNvPr>
        <xdr:cNvSpPr/>
      </xdr:nvSpPr>
      <xdr:spPr>
        <a:xfrm>
          <a:off x="2474890" y="3271776"/>
          <a:ext cx="2815444" cy="395845"/>
        </a:xfrm>
        <a:prstGeom prst="wedgeRectCallout">
          <a:avLst>
            <a:gd name="adj1" fmla="val -49197"/>
            <a:gd name="adj2" fmla="val 19187"/>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様式第１号のサービス種別と一致すること。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938892</xdr:colOff>
      <xdr:row>23</xdr:row>
      <xdr:rowOff>108857</xdr:rowOff>
    </xdr:from>
    <xdr:to>
      <xdr:col>7</xdr:col>
      <xdr:colOff>489858</xdr:colOff>
      <xdr:row>25</xdr:row>
      <xdr:rowOff>40823</xdr:rowOff>
    </xdr:to>
    <xdr:sp macro="" textlink="">
      <xdr:nvSpPr>
        <xdr:cNvPr id="8" name="吹き出し: 四角形 7">
          <a:extLst>
            <a:ext uri="{FF2B5EF4-FFF2-40B4-BE49-F238E27FC236}">
              <a16:creationId xmlns:a16="http://schemas.microsoft.com/office/drawing/2014/main" id="{993ACE5A-CA02-40EF-8AFC-2AEEF188C53D}"/>
            </a:ext>
          </a:extLst>
        </xdr:cNvPr>
        <xdr:cNvSpPr/>
      </xdr:nvSpPr>
      <xdr:spPr>
        <a:xfrm>
          <a:off x="4476749" y="8477250"/>
          <a:ext cx="2803073" cy="408216"/>
        </a:xfrm>
        <a:prstGeom prst="wedgeRectCallout">
          <a:avLst>
            <a:gd name="adj1" fmla="val -119536"/>
            <a:gd name="adj2" fmla="val -1581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要望する事業ごと記載すること。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13608</xdr:colOff>
      <xdr:row>30</xdr:row>
      <xdr:rowOff>13607</xdr:rowOff>
    </xdr:from>
    <xdr:to>
      <xdr:col>7</xdr:col>
      <xdr:colOff>13607</xdr:colOff>
      <xdr:row>31</xdr:row>
      <xdr:rowOff>13607</xdr:rowOff>
    </xdr:to>
    <xdr:sp macro="" textlink="">
      <xdr:nvSpPr>
        <xdr:cNvPr id="9" name="正方形/長方形 8">
          <a:extLst>
            <a:ext uri="{FF2B5EF4-FFF2-40B4-BE49-F238E27FC236}">
              <a16:creationId xmlns:a16="http://schemas.microsoft.com/office/drawing/2014/main" id="{D2434C5B-1374-4CE4-8773-4126A6A60E7B}"/>
            </a:ext>
          </a:extLst>
        </xdr:cNvPr>
        <xdr:cNvSpPr/>
      </xdr:nvSpPr>
      <xdr:spPr>
        <a:xfrm>
          <a:off x="2994933" y="10643507"/>
          <a:ext cx="3790949" cy="5524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29937</xdr:colOff>
      <xdr:row>40</xdr:row>
      <xdr:rowOff>2721</xdr:rowOff>
    </xdr:from>
    <xdr:to>
      <xdr:col>3</xdr:col>
      <xdr:colOff>838200</xdr:colOff>
      <xdr:row>40</xdr:row>
      <xdr:rowOff>544285</xdr:rowOff>
    </xdr:to>
    <xdr:sp macro="" textlink="">
      <xdr:nvSpPr>
        <xdr:cNvPr id="10" name="正方形/長方形 9">
          <a:extLst>
            <a:ext uri="{FF2B5EF4-FFF2-40B4-BE49-F238E27FC236}">
              <a16:creationId xmlns:a16="http://schemas.microsoft.com/office/drawing/2014/main" id="{1E313C82-894C-42BF-97CF-F026A9E92D6D}"/>
            </a:ext>
          </a:extLst>
        </xdr:cNvPr>
        <xdr:cNvSpPr/>
      </xdr:nvSpPr>
      <xdr:spPr>
        <a:xfrm>
          <a:off x="1513116" y="15691757"/>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149677</xdr:colOff>
      <xdr:row>40</xdr:row>
      <xdr:rowOff>81643</xdr:rowOff>
    </xdr:from>
    <xdr:to>
      <xdr:col>3</xdr:col>
      <xdr:colOff>544286</xdr:colOff>
      <xdr:row>40</xdr:row>
      <xdr:rowOff>421821</xdr:rowOff>
    </xdr:to>
    <xdr:sp macro="" textlink="">
      <xdr:nvSpPr>
        <xdr:cNvPr id="11" name="テキスト ボックス 10">
          <a:extLst>
            <a:ext uri="{FF2B5EF4-FFF2-40B4-BE49-F238E27FC236}">
              <a16:creationId xmlns:a16="http://schemas.microsoft.com/office/drawing/2014/main" id="{6B02D0B7-F0C7-4798-AAC1-B3C84EE12C93}"/>
            </a:ext>
          </a:extLst>
        </xdr:cNvPr>
        <xdr:cNvSpPr txBox="1"/>
      </xdr:nvSpPr>
      <xdr:spPr>
        <a:xfrm>
          <a:off x="1632856" y="15770679"/>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clientData/>
  </xdr:twoCellAnchor>
  <xdr:twoCellAnchor>
    <xdr:from>
      <xdr:col>6</xdr:col>
      <xdr:colOff>326571</xdr:colOff>
      <xdr:row>28</xdr:row>
      <xdr:rowOff>258536</xdr:rowOff>
    </xdr:from>
    <xdr:to>
      <xdr:col>7</xdr:col>
      <xdr:colOff>384462</xdr:colOff>
      <xdr:row>29</xdr:row>
      <xdr:rowOff>375805</xdr:rowOff>
    </xdr:to>
    <xdr:sp macro="" textlink="">
      <xdr:nvSpPr>
        <xdr:cNvPr id="14" name="吹き出し: 四角形 13">
          <a:extLst>
            <a:ext uri="{FF2B5EF4-FFF2-40B4-BE49-F238E27FC236}">
              <a16:creationId xmlns:a16="http://schemas.microsoft.com/office/drawing/2014/main" id="{686A90F1-C86D-42B1-9134-76103D16AFD4}"/>
            </a:ext>
          </a:extLst>
        </xdr:cNvPr>
        <xdr:cNvSpPr/>
      </xdr:nvSpPr>
      <xdr:spPr>
        <a:xfrm>
          <a:off x="5442857" y="10491107"/>
          <a:ext cx="1731569" cy="675162"/>
        </a:xfrm>
        <a:prstGeom prst="wedgeRectCallout">
          <a:avLst>
            <a:gd name="adj1" fmla="val -45612"/>
            <a:gd name="adj2" fmla="val 12717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（以下、同じ）</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381000</xdr:colOff>
      <xdr:row>32</xdr:row>
      <xdr:rowOff>54428</xdr:rowOff>
    </xdr:from>
    <xdr:to>
      <xdr:col>5</xdr:col>
      <xdr:colOff>1449533</xdr:colOff>
      <xdr:row>33</xdr:row>
      <xdr:rowOff>23257</xdr:rowOff>
    </xdr:to>
    <xdr:sp macro="" textlink="">
      <xdr:nvSpPr>
        <xdr:cNvPr id="15" name="吹き出し: 四角形 14">
          <a:extLst>
            <a:ext uri="{FF2B5EF4-FFF2-40B4-BE49-F238E27FC236}">
              <a16:creationId xmlns:a16="http://schemas.microsoft.com/office/drawing/2014/main" id="{15B839E8-0D05-4870-9C2A-2CF351153DA4}"/>
            </a:ext>
          </a:extLst>
        </xdr:cNvPr>
        <xdr:cNvSpPr/>
      </xdr:nvSpPr>
      <xdr:spPr>
        <a:xfrm>
          <a:off x="1864179" y="12110357"/>
          <a:ext cx="3123211" cy="526721"/>
        </a:xfrm>
        <a:prstGeom prst="wedgeRectCallout">
          <a:avLst>
            <a:gd name="adj1" fmla="val -38776"/>
            <a:gd name="adj2" fmla="val -11024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補助対象外経費を含む、事業費総額を記載。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を掛けない（以下、同じ）</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13608</xdr:colOff>
      <xdr:row>40</xdr:row>
      <xdr:rowOff>0</xdr:rowOff>
    </xdr:from>
    <xdr:to>
      <xdr:col>7</xdr:col>
      <xdr:colOff>13607</xdr:colOff>
      <xdr:row>40</xdr:row>
      <xdr:rowOff>544286</xdr:rowOff>
    </xdr:to>
    <xdr:sp macro="" textlink="">
      <xdr:nvSpPr>
        <xdr:cNvPr id="16" name="正方形/長方形 15">
          <a:extLst>
            <a:ext uri="{FF2B5EF4-FFF2-40B4-BE49-F238E27FC236}">
              <a16:creationId xmlns:a16="http://schemas.microsoft.com/office/drawing/2014/main" id="{84028729-B37A-426E-A01E-BA45F357B4DF}"/>
            </a:ext>
          </a:extLst>
        </xdr:cNvPr>
        <xdr:cNvSpPr/>
      </xdr:nvSpPr>
      <xdr:spPr>
        <a:xfrm>
          <a:off x="3007179" y="15689036"/>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16330</xdr:colOff>
      <xdr:row>30</xdr:row>
      <xdr:rowOff>16329</xdr:rowOff>
    </xdr:from>
    <xdr:to>
      <xdr:col>3</xdr:col>
      <xdr:colOff>824593</xdr:colOff>
      <xdr:row>31</xdr:row>
      <xdr:rowOff>13607</xdr:rowOff>
    </xdr:to>
    <xdr:sp macro="" textlink="">
      <xdr:nvSpPr>
        <xdr:cNvPr id="17" name="正方形/長方形 16">
          <a:extLst>
            <a:ext uri="{FF2B5EF4-FFF2-40B4-BE49-F238E27FC236}">
              <a16:creationId xmlns:a16="http://schemas.microsoft.com/office/drawing/2014/main" id="{3A856846-D087-440B-B4CC-D3C301CD7E2C}"/>
            </a:ext>
          </a:extLst>
        </xdr:cNvPr>
        <xdr:cNvSpPr/>
      </xdr:nvSpPr>
      <xdr:spPr>
        <a:xfrm>
          <a:off x="1499509" y="11364686"/>
          <a:ext cx="1475013" cy="55517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40821</xdr:colOff>
      <xdr:row>55</xdr:row>
      <xdr:rowOff>136070</xdr:rowOff>
    </xdr:from>
    <xdr:to>
      <xdr:col>7</xdr:col>
      <xdr:colOff>0</xdr:colOff>
      <xdr:row>56</xdr:row>
      <xdr:rowOff>544286</xdr:rowOff>
    </xdr:to>
    <xdr:grpSp>
      <xdr:nvGrpSpPr>
        <xdr:cNvPr id="26" name="グループ化 25">
          <a:extLst>
            <a:ext uri="{FF2B5EF4-FFF2-40B4-BE49-F238E27FC236}">
              <a16:creationId xmlns:a16="http://schemas.microsoft.com/office/drawing/2014/main" id="{1F3414FD-7F2B-2985-5032-4FDB6A045C93}"/>
            </a:ext>
          </a:extLst>
        </xdr:cNvPr>
        <xdr:cNvGrpSpPr/>
      </xdr:nvGrpSpPr>
      <xdr:grpSpPr>
        <a:xfrm>
          <a:off x="1524000" y="23091320"/>
          <a:ext cx="5265964" cy="544287"/>
          <a:chOff x="1524000" y="23091320"/>
          <a:chExt cx="5265964" cy="544287"/>
        </a:xfrm>
      </xdr:grpSpPr>
      <xdr:sp macro="" textlink="">
        <xdr:nvSpPr>
          <xdr:cNvPr id="22" name="テキスト ボックス 21">
            <a:extLst>
              <a:ext uri="{FF2B5EF4-FFF2-40B4-BE49-F238E27FC236}">
                <a16:creationId xmlns:a16="http://schemas.microsoft.com/office/drawing/2014/main" id="{62F52564-4C7C-4E73-B731-C249DD943C7F}"/>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23" name="正方形/長方形 22">
            <a:extLst>
              <a:ext uri="{FF2B5EF4-FFF2-40B4-BE49-F238E27FC236}">
                <a16:creationId xmlns:a16="http://schemas.microsoft.com/office/drawing/2014/main" id="{3F37F54B-FE69-4A5A-9C9F-2B79F02E2948}"/>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2E57AC95-66A7-496C-9C6B-C29DBB50858B}"/>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272141</xdr:colOff>
      <xdr:row>163</xdr:row>
      <xdr:rowOff>272143</xdr:rowOff>
    </xdr:from>
    <xdr:to>
      <xdr:col>5</xdr:col>
      <xdr:colOff>1224642</xdr:colOff>
      <xdr:row>167</xdr:row>
      <xdr:rowOff>40822</xdr:rowOff>
    </xdr:to>
    <xdr:sp macro="" textlink="">
      <xdr:nvSpPr>
        <xdr:cNvPr id="25" name="テキスト ボックス 24">
          <a:extLst>
            <a:ext uri="{FF2B5EF4-FFF2-40B4-BE49-F238E27FC236}">
              <a16:creationId xmlns:a16="http://schemas.microsoft.com/office/drawing/2014/main" id="{DB0E386E-39A7-4F69-9279-70B0F8A4BADD}"/>
            </a:ext>
          </a:extLst>
        </xdr:cNvPr>
        <xdr:cNvSpPr txBox="1"/>
      </xdr:nvSpPr>
      <xdr:spPr>
        <a:xfrm>
          <a:off x="1755320" y="64579500"/>
          <a:ext cx="3007179" cy="91167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①の合計額と突合</a:t>
          </a:r>
          <a:endParaRPr kumimoji="1" lang="en-US" altLang="ja-JP" sz="1600">
            <a:solidFill>
              <a:srgbClr val="FF0000"/>
            </a:solidFill>
          </a:endParaRPr>
        </a:p>
        <a:p>
          <a:pPr algn="ctr"/>
          <a:r>
            <a:rPr kumimoji="1" lang="ja-JP" altLang="en-US" sz="1600">
              <a:solidFill>
                <a:srgbClr val="FF0000"/>
              </a:solidFill>
            </a:rPr>
            <a:t>（①の合計額＝②＋③）</a:t>
          </a:r>
        </a:p>
      </xdr:txBody>
    </xdr:sp>
    <xdr:clientData/>
  </xdr:twoCellAnchor>
  <xdr:twoCellAnchor>
    <xdr:from>
      <xdr:col>2</xdr:col>
      <xdr:colOff>0</xdr:colOff>
      <xdr:row>72</xdr:row>
      <xdr:rowOff>0</xdr:rowOff>
    </xdr:from>
    <xdr:to>
      <xdr:col>6</xdr:col>
      <xdr:colOff>1632857</xdr:colOff>
      <xdr:row>72</xdr:row>
      <xdr:rowOff>544287</xdr:rowOff>
    </xdr:to>
    <xdr:grpSp>
      <xdr:nvGrpSpPr>
        <xdr:cNvPr id="27" name="グループ化 26">
          <a:extLst>
            <a:ext uri="{FF2B5EF4-FFF2-40B4-BE49-F238E27FC236}">
              <a16:creationId xmlns:a16="http://schemas.microsoft.com/office/drawing/2014/main" id="{3C119DC0-A310-4A09-AE9F-B79F1B876A93}"/>
            </a:ext>
          </a:extLst>
        </xdr:cNvPr>
        <xdr:cNvGrpSpPr/>
      </xdr:nvGrpSpPr>
      <xdr:grpSpPr>
        <a:xfrm>
          <a:off x="1483179" y="30493607"/>
          <a:ext cx="5265964" cy="544287"/>
          <a:chOff x="1524000" y="23091320"/>
          <a:chExt cx="5265964" cy="544287"/>
        </a:xfrm>
      </xdr:grpSpPr>
      <xdr:sp macro="" textlink="">
        <xdr:nvSpPr>
          <xdr:cNvPr id="28" name="テキスト ボックス 27">
            <a:extLst>
              <a:ext uri="{FF2B5EF4-FFF2-40B4-BE49-F238E27FC236}">
                <a16:creationId xmlns:a16="http://schemas.microsoft.com/office/drawing/2014/main" id="{440E41ED-8932-2B68-9979-3A0C9D0CDCD7}"/>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29" name="正方形/長方形 28">
            <a:extLst>
              <a:ext uri="{FF2B5EF4-FFF2-40B4-BE49-F238E27FC236}">
                <a16:creationId xmlns:a16="http://schemas.microsoft.com/office/drawing/2014/main" id="{7A0B48FA-9FA3-D08C-5A1A-CDACC96412BF}"/>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769BD47E-F350-4F88-4983-35C8975AF597}"/>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0</xdr:colOff>
      <xdr:row>88</xdr:row>
      <xdr:rowOff>0</xdr:rowOff>
    </xdr:from>
    <xdr:to>
      <xdr:col>6</xdr:col>
      <xdr:colOff>1632857</xdr:colOff>
      <xdr:row>88</xdr:row>
      <xdr:rowOff>544287</xdr:rowOff>
    </xdr:to>
    <xdr:grpSp>
      <xdr:nvGrpSpPr>
        <xdr:cNvPr id="31" name="グループ化 30">
          <a:extLst>
            <a:ext uri="{FF2B5EF4-FFF2-40B4-BE49-F238E27FC236}">
              <a16:creationId xmlns:a16="http://schemas.microsoft.com/office/drawing/2014/main" id="{342A0F84-8D91-4DD6-AD87-597B15A8296E}"/>
            </a:ext>
          </a:extLst>
        </xdr:cNvPr>
        <xdr:cNvGrpSpPr/>
      </xdr:nvGrpSpPr>
      <xdr:grpSpPr>
        <a:xfrm>
          <a:off x="1483179" y="37895893"/>
          <a:ext cx="5265964" cy="544287"/>
          <a:chOff x="1524000" y="23091320"/>
          <a:chExt cx="5265964" cy="544287"/>
        </a:xfrm>
      </xdr:grpSpPr>
      <xdr:sp macro="" textlink="">
        <xdr:nvSpPr>
          <xdr:cNvPr id="32" name="テキスト ボックス 31">
            <a:extLst>
              <a:ext uri="{FF2B5EF4-FFF2-40B4-BE49-F238E27FC236}">
                <a16:creationId xmlns:a16="http://schemas.microsoft.com/office/drawing/2014/main" id="{3BC00CFB-2A1B-F5B1-C466-91B57A3AB94E}"/>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33" name="正方形/長方形 32">
            <a:extLst>
              <a:ext uri="{FF2B5EF4-FFF2-40B4-BE49-F238E27FC236}">
                <a16:creationId xmlns:a16="http://schemas.microsoft.com/office/drawing/2014/main" id="{600D976C-389A-D92C-1E1B-B41480305DC0}"/>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9E805D1F-AE76-0142-F403-2F361EB5D838}"/>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1292679</xdr:colOff>
      <xdr:row>109</xdr:row>
      <xdr:rowOff>0</xdr:rowOff>
    </xdr:from>
    <xdr:to>
      <xdr:col>7</xdr:col>
      <xdr:colOff>40822</xdr:colOff>
      <xdr:row>109</xdr:row>
      <xdr:rowOff>544287</xdr:rowOff>
    </xdr:to>
    <xdr:grpSp>
      <xdr:nvGrpSpPr>
        <xdr:cNvPr id="35" name="グループ化 34">
          <a:extLst>
            <a:ext uri="{FF2B5EF4-FFF2-40B4-BE49-F238E27FC236}">
              <a16:creationId xmlns:a16="http://schemas.microsoft.com/office/drawing/2014/main" id="{B79377A9-603A-483A-B144-4124AC25A88A}"/>
            </a:ext>
          </a:extLst>
        </xdr:cNvPr>
        <xdr:cNvGrpSpPr/>
      </xdr:nvGrpSpPr>
      <xdr:grpSpPr>
        <a:xfrm>
          <a:off x="1469572" y="47869929"/>
          <a:ext cx="5361214" cy="544287"/>
          <a:chOff x="1524000" y="23091320"/>
          <a:chExt cx="5265964" cy="544287"/>
        </a:xfrm>
      </xdr:grpSpPr>
      <xdr:sp macro="" textlink="">
        <xdr:nvSpPr>
          <xdr:cNvPr id="36" name="テキスト ボックス 35">
            <a:extLst>
              <a:ext uri="{FF2B5EF4-FFF2-40B4-BE49-F238E27FC236}">
                <a16:creationId xmlns:a16="http://schemas.microsoft.com/office/drawing/2014/main" id="{EBB4ECB8-78B2-0CEF-152F-A7F67D380A88}"/>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37" name="正方形/長方形 36">
            <a:extLst>
              <a:ext uri="{FF2B5EF4-FFF2-40B4-BE49-F238E27FC236}">
                <a16:creationId xmlns:a16="http://schemas.microsoft.com/office/drawing/2014/main" id="{80971CDF-5343-B0FF-FBAC-A863488317A9}"/>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正方形/長方形 37">
            <a:extLst>
              <a:ext uri="{FF2B5EF4-FFF2-40B4-BE49-F238E27FC236}">
                <a16:creationId xmlns:a16="http://schemas.microsoft.com/office/drawing/2014/main" id="{22359427-B18C-FBA5-B10A-78A317AE2CCA}"/>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13606</xdr:colOff>
      <xdr:row>113</xdr:row>
      <xdr:rowOff>0</xdr:rowOff>
    </xdr:from>
    <xdr:to>
      <xdr:col>6</xdr:col>
      <xdr:colOff>1646463</xdr:colOff>
      <xdr:row>113</xdr:row>
      <xdr:rowOff>544287</xdr:rowOff>
    </xdr:to>
    <xdr:grpSp>
      <xdr:nvGrpSpPr>
        <xdr:cNvPr id="39" name="グループ化 38">
          <a:extLst>
            <a:ext uri="{FF2B5EF4-FFF2-40B4-BE49-F238E27FC236}">
              <a16:creationId xmlns:a16="http://schemas.microsoft.com/office/drawing/2014/main" id="{23622EF0-213A-46AC-89EE-31EB2747DA41}"/>
            </a:ext>
          </a:extLst>
        </xdr:cNvPr>
        <xdr:cNvGrpSpPr/>
      </xdr:nvGrpSpPr>
      <xdr:grpSpPr>
        <a:xfrm>
          <a:off x="1496785" y="49815750"/>
          <a:ext cx="5265964" cy="544287"/>
          <a:chOff x="1524000" y="23091320"/>
          <a:chExt cx="5265964" cy="544287"/>
        </a:xfrm>
      </xdr:grpSpPr>
      <xdr:sp macro="" textlink="">
        <xdr:nvSpPr>
          <xdr:cNvPr id="40" name="テキスト ボックス 39">
            <a:extLst>
              <a:ext uri="{FF2B5EF4-FFF2-40B4-BE49-F238E27FC236}">
                <a16:creationId xmlns:a16="http://schemas.microsoft.com/office/drawing/2014/main" id="{E9BD8F88-FFA2-D647-7D74-BBBB2A926ADB}"/>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41" name="正方形/長方形 40">
            <a:extLst>
              <a:ext uri="{FF2B5EF4-FFF2-40B4-BE49-F238E27FC236}">
                <a16:creationId xmlns:a16="http://schemas.microsoft.com/office/drawing/2014/main" id="{4DA22C6D-FC2C-2657-1FD9-912B19E021F0}"/>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a:extLst>
              <a:ext uri="{FF2B5EF4-FFF2-40B4-BE49-F238E27FC236}">
                <a16:creationId xmlns:a16="http://schemas.microsoft.com/office/drawing/2014/main" id="{35CB26A4-4984-B68B-5CCC-7136B2BFA171}"/>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830034</xdr:colOff>
      <xdr:row>44</xdr:row>
      <xdr:rowOff>557892</xdr:rowOff>
    </xdr:from>
    <xdr:to>
      <xdr:col>6</xdr:col>
      <xdr:colOff>1660069</xdr:colOff>
      <xdr:row>45</xdr:row>
      <xdr:rowOff>557892</xdr:rowOff>
    </xdr:to>
    <xdr:sp macro="" textlink="">
      <xdr:nvSpPr>
        <xdr:cNvPr id="43" name="正方形/長方形 42">
          <a:extLst>
            <a:ext uri="{FF2B5EF4-FFF2-40B4-BE49-F238E27FC236}">
              <a16:creationId xmlns:a16="http://schemas.microsoft.com/office/drawing/2014/main" id="{419C5D29-47E6-43AE-8AB8-0752ADB978BF}"/>
            </a:ext>
          </a:extLst>
        </xdr:cNvPr>
        <xdr:cNvSpPr/>
      </xdr:nvSpPr>
      <xdr:spPr>
        <a:xfrm>
          <a:off x="2979963" y="18192749"/>
          <a:ext cx="3796392" cy="55789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884464</xdr:colOff>
      <xdr:row>41</xdr:row>
      <xdr:rowOff>258534</xdr:rowOff>
    </xdr:from>
    <xdr:to>
      <xdr:col>8</xdr:col>
      <xdr:colOff>217713</xdr:colOff>
      <xdr:row>44</xdr:row>
      <xdr:rowOff>108857</xdr:rowOff>
    </xdr:to>
    <xdr:sp macro="" textlink="">
      <xdr:nvSpPr>
        <xdr:cNvPr id="44" name="吹き出し: 四角形 43">
          <a:extLst>
            <a:ext uri="{FF2B5EF4-FFF2-40B4-BE49-F238E27FC236}">
              <a16:creationId xmlns:a16="http://schemas.microsoft.com/office/drawing/2014/main" id="{63C1C3BB-D530-435F-B32D-A14BF040C7AB}"/>
            </a:ext>
          </a:extLst>
        </xdr:cNvPr>
        <xdr:cNvSpPr/>
      </xdr:nvSpPr>
      <xdr:spPr>
        <a:xfrm>
          <a:off x="4422321" y="16505463"/>
          <a:ext cx="3211285" cy="1238251"/>
        </a:xfrm>
        <a:prstGeom prst="wedgeRectCallout">
          <a:avLst>
            <a:gd name="adj1" fmla="val -16166"/>
            <a:gd name="adj2" fmla="val 87641"/>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複数年の契約の場合は、原則、初年度に要する経費のみが補助対象。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ただし、使用権（ライセンス）が複数年の介護</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ソフトのような場合で、</a:t>
          </a:r>
          <a:r>
            <a:rPr kumimoji="1" lang="ja-JP" altLang="en-US" sz="1100">
              <a:solidFill>
                <a:schemeClr val="bg1"/>
              </a:solidFill>
              <a:latin typeface="ＭＳ Ｐゴシック" panose="020B0600070205080204" pitchFamily="50" charset="-128"/>
              <a:ea typeface="ＭＳ Ｐゴシック" panose="020B0600070205080204" pitchFamily="50" charset="-128"/>
            </a:rPr>
            <a:t>当年度に全額支払った場合</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は全額が補助対象となります。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1"/>
              </a:solidFill>
              <a:latin typeface="ＭＳ Ｐゴシック" panose="020B0600070205080204" pitchFamily="50" charset="-128"/>
              <a:ea typeface="ＭＳ Ｐゴシック" panose="020B0600070205080204" pitchFamily="50" charset="-128"/>
            </a:rPr>
            <a:t>「補助対象額」＝「当年度の支払金額」</a:t>
          </a:r>
          <a:endParaRPr kumimoji="1" lang="en-US" altLang="ja-JP" sz="1100">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68037</xdr:colOff>
      <xdr:row>122</xdr:row>
      <xdr:rowOff>272143</xdr:rowOff>
    </xdr:from>
    <xdr:to>
      <xdr:col>8</xdr:col>
      <xdr:colOff>585108</xdr:colOff>
      <xdr:row>126</xdr:row>
      <xdr:rowOff>40822</xdr:rowOff>
    </xdr:to>
    <xdr:sp macro="" textlink="">
      <xdr:nvSpPr>
        <xdr:cNvPr id="45" name="吹き出し: 四角形 44">
          <a:extLst>
            <a:ext uri="{FF2B5EF4-FFF2-40B4-BE49-F238E27FC236}">
              <a16:creationId xmlns:a16="http://schemas.microsoft.com/office/drawing/2014/main" id="{F0AD69FF-A1B7-4EAE-B7DC-40A8626D7BD0}"/>
            </a:ext>
          </a:extLst>
        </xdr:cNvPr>
        <xdr:cNvSpPr/>
      </xdr:nvSpPr>
      <xdr:spPr>
        <a:xfrm>
          <a:off x="6858001" y="52863750"/>
          <a:ext cx="1143000" cy="911679"/>
        </a:xfrm>
        <a:prstGeom prst="wedgeRectCallout">
          <a:avLst>
            <a:gd name="adj1" fmla="val -74515"/>
            <a:gd name="adj2" fmla="val 1555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1564822</xdr:colOff>
      <xdr:row>114</xdr:row>
      <xdr:rowOff>204107</xdr:rowOff>
    </xdr:from>
    <xdr:to>
      <xdr:col>7</xdr:col>
      <xdr:colOff>5443</xdr:colOff>
      <xdr:row>139</xdr:row>
      <xdr:rowOff>272143</xdr:rowOff>
    </xdr:to>
    <xdr:sp macro="" textlink="">
      <xdr:nvSpPr>
        <xdr:cNvPr id="46" name="正方形/長方形 45">
          <a:extLst>
            <a:ext uri="{FF2B5EF4-FFF2-40B4-BE49-F238E27FC236}">
              <a16:creationId xmlns:a16="http://schemas.microsoft.com/office/drawing/2014/main" id="{FFD80A46-E67E-4A00-A7A3-0DD652A8EADE}"/>
            </a:ext>
          </a:extLst>
        </xdr:cNvPr>
        <xdr:cNvSpPr/>
      </xdr:nvSpPr>
      <xdr:spPr>
        <a:xfrm>
          <a:off x="5102679" y="50577750"/>
          <a:ext cx="1692728" cy="71437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312963</xdr:colOff>
      <xdr:row>118</xdr:row>
      <xdr:rowOff>176893</xdr:rowOff>
    </xdr:from>
    <xdr:to>
      <xdr:col>6</xdr:col>
      <xdr:colOff>1238250</xdr:colOff>
      <xdr:row>122</xdr:row>
      <xdr:rowOff>72985</xdr:rowOff>
    </xdr:to>
    <xdr:sp macro="" textlink="">
      <xdr:nvSpPr>
        <xdr:cNvPr id="47" name="テキスト ボックス 46">
          <a:extLst>
            <a:ext uri="{FF2B5EF4-FFF2-40B4-BE49-F238E27FC236}">
              <a16:creationId xmlns:a16="http://schemas.microsoft.com/office/drawing/2014/main" id="{832D138B-3854-4F3F-96D1-6963E0207B02}"/>
            </a:ext>
          </a:extLst>
        </xdr:cNvPr>
        <xdr:cNvSpPr txBox="1"/>
      </xdr:nvSpPr>
      <xdr:spPr>
        <a:xfrm>
          <a:off x="5429249" y="51625500"/>
          <a:ext cx="925287" cy="103909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4400">
              <a:solidFill>
                <a:srgbClr val="FF0000"/>
              </a:solidFill>
            </a:rPr>
            <a:t>②</a:t>
          </a:r>
        </a:p>
      </xdr:txBody>
    </xdr:sp>
    <xdr:clientData/>
  </xdr:twoCellAnchor>
  <xdr:twoCellAnchor>
    <xdr:from>
      <xdr:col>7</xdr:col>
      <xdr:colOff>1</xdr:colOff>
      <xdr:row>140</xdr:row>
      <xdr:rowOff>0</xdr:rowOff>
    </xdr:from>
    <xdr:to>
      <xdr:col>9</xdr:col>
      <xdr:colOff>27216</xdr:colOff>
      <xdr:row>141</xdr:row>
      <xdr:rowOff>217714</xdr:rowOff>
    </xdr:to>
    <xdr:sp macro="" textlink="">
      <xdr:nvSpPr>
        <xdr:cNvPr id="48" name="吹き出し: 四角形 47">
          <a:extLst>
            <a:ext uri="{FF2B5EF4-FFF2-40B4-BE49-F238E27FC236}">
              <a16:creationId xmlns:a16="http://schemas.microsoft.com/office/drawing/2014/main" id="{1E4AC52C-F143-447A-BC4E-1D4692BB209E}"/>
            </a:ext>
          </a:extLst>
        </xdr:cNvPr>
        <xdr:cNvSpPr/>
      </xdr:nvSpPr>
      <xdr:spPr>
        <a:xfrm>
          <a:off x="6789965" y="57735107"/>
          <a:ext cx="1279072" cy="503464"/>
        </a:xfrm>
        <a:prstGeom prst="wedgeRectCallout">
          <a:avLst>
            <a:gd name="adj1" fmla="val -66700"/>
            <a:gd name="adj2" fmla="val -1075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小計は、入力不要。（自動計算）</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149679</xdr:colOff>
      <xdr:row>164</xdr:row>
      <xdr:rowOff>231321</xdr:rowOff>
    </xdr:from>
    <xdr:to>
      <xdr:col>8</xdr:col>
      <xdr:colOff>612321</xdr:colOff>
      <xdr:row>167</xdr:row>
      <xdr:rowOff>81643</xdr:rowOff>
    </xdr:to>
    <xdr:sp macro="" textlink="">
      <xdr:nvSpPr>
        <xdr:cNvPr id="49" name="吹き出し: 四角形 48">
          <a:extLst>
            <a:ext uri="{FF2B5EF4-FFF2-40B4-BE49-F238E27FC236}">
              <a16:creationId xmlns:a16="http://schemas.microsoft.com/office/drawing/2014/main" id="{84F39F69-02FE-4E78-B296-07A09C9DD15D}"/>
            </a:ext>
          </a:extLst>
        </xdr:cNvPr>
        <xdr:cNvSpPr/>
      </xdr:nvSpPr>
      <xdr:spPr>
        <a:xfrm>
          <a:off x="6939643" y="64824428"/>
          <a:ext cx="1088571" cy="707572"/>
        </a:xfrm>
        <a:prstGeom prst="wedgeRectCallout">
          <a:avLst>
            <a:gd name="adj1" fmla="val -66700"/>
            <a:gd name="adj2" fmla="val -1075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小計と合計は、入力不要。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自動計算</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5</xdr:col>
      <xdr:colOff>1551215</xdr:colOff>
      <xdr:row>141</xdr:row>
      <xdr:rowOff>0</xdr:rowOff>
    </xdr:from>
    <xdr:to>
      <xdr:col>6</xdr:col>
      <xdr:colOff>1665514</xdr:colOff>
      <xdr:row>166</xdr:row>
      <xdr:rowOff>0</xdr:rowOff>
    </xdr:to>
    <xdr:sp macro="" textlink="">
      <xdr:nvSpPr>
        <xdr:cNvPr id="50" name="正方形/長方形 49">
          <a:extLst>
            <a:ext uri="{FF2B5EF4-FFF2-40B4-BE49-F238E27FC236}">
              <a16:creationId xmlns:a16="http://schemas.microsoft.com/office/drawing/2014/main" id="{9B4DD7B8-85F0-4F4C-AA1E-79A726DA1EC7}"/>
            </a:ext>
          </a:extLst>
        </xdr:cNvPr>
        <xdr:cNvSpPr/>
      </xdr:nvSpPr>
      <xdr:spPr>
        <a:xfrm>
          <a:off x="5089072" y="58020857"/>
          <a:ext cx="1692728" cy="71437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244929</xdr:colOff>
      <xdr:row>145</xdr:row>
      <xdr:rowOff>27214</xdr:rowOff>
    </xdr:from>
    <xdr:to>
      <xdr:col>6</xdr:col>
      <xdr:colOff>1170216</xdr:colOff>
      <xdr:row>148</xdr:row>
      <xdr:rowOff>209056</xdr:rowOff>
    </xdr:to>
    <xdr:sp macro="" textlink="">
      <xdr:nvSpPr>
        <xdr:cNvPr id="51" name="テキスト ボックス 50">
          <a:extLst>
            <a:ext uri="{FF2B5EF4-FFF2-40B4-BE49-F238E27FC236}">
              <a16:creationId xmlns:a16="http://schemas.microsoft.com/office/drawing/2014/main" id="{C26366C1-8453-488F-95ED-AEDA52AF1D34}"/>
            </a:ext>
          </a:extLst>
        </xdr:cNvPr>
        <xdr:cNvSpPr txBox="1"/>
      </xdr:nvSpPr>
      <xdr:spPr>
        <a:xfrm>
          <a:off x="5361215" y="59191071"/>
          <a:ext cx="925287" cy="103909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4400">
              <a:solidFill>
                <a:srgbClr val="FF0000"/>
              </a:solidFill>
            </a:rPr>
            <a:t>③</a:t>
          </a:r>
        </a:p>
      </xdr:txBody>
    </xdr:sp>
    <xdr:clientData/>
  </xdr:twoCellAnchor>
  <xdr:twoCellAnchor>
    <xdr:from>
      <xdr:col>2</xdr:col>
      <xdr:colOff>27214</xdr:colOff>
      <xdr:row>99</xdr:row>
      <xdr:rowOff>54428</xdr:rowOff>
    </xdr:from>
    <xdr:to>
      <xdr:col>3</xdr:col>
      <xdr:colOff>835477</xdr:colOff>
      <xdr:row>100</xdr:row>
      <xdr:rowOff>38099</xdr:rowOff>
    </xdr:to>
    <xdr:sp macro="" textlink="">
      <xdr:nvSpPr>
        <xdr:cNvPr id="54" name="正方形/長方形 53">
          <a:extLst>
            <a:ext uri="{FF2B5EF4-FFF2-40B4-BE49-F238E27FC236}">
              <a16:creationId xmlns:a16="http://schemas.microsoft.com/office/drawing/2014/main" id="{9506BBA2-447D-F9A0-6686-4DCD1CCEA3FC}"/>
            </a:ext>
          </a:extLst>
        </xdr:cNvPr>
        <xdr:cNvSpPr/>
      </xdr:nvSpPr>
      <xdr:spPr>
        <a:xfrm>
          <a:off x="1510393" y="43651714"/>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830036</xdr:colOff>
      <xdr:row>99</xdr:row>
      <xdr:rowOff>54429</xdr:rowOff>
    </xdr:from>
    <xdr:to>
      <xdr:col>6</xdr:col>
      <xdr:colOff>1660071</xdr:colOff>
      <xdr:row>100</xdr:row>
      <xdr:rowOff>40822</xdr:rowOff>
    </xdr:to>
    <xdr:sp macro="" textlink="">
      <xdr:nvSpPr>
        <xdr:cNvPr id="55" name="正方形/長方形 54">
          <a:extLst>
            <a:ext uri="{FF2B5EF4-FFF2-40B4-BE49-F238E27FC236}">
              <a16:creationId xmlns:a16="http://schemas.microsoft.com/office/drawing/2014/main" id="{789901F6-280A-9C6C-DAF3-FF532A59702D}"/>
            </a:ext>
          </a:extLst>
        </xdr:cNvPr>
        <xdr:cNvSpPr/>
      </xdr:nvSpPr>
      <xdr:spPr>
        <a:xfrm>
          <a:off x="2979965" y="43651715"/>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68036</xdr:colOff>
      <xdr:row>134</xdr:row>
      <xdr:rowOff>190500</xdr:rowOff>
    </xdr:from>
    <xdr:to>
      <xdr:col>9</xdr:col>
      <xdr:colOff>95251</xdr:colOff>
      <xdr:row>138</xdr:row>
      <xdr:rowOff>54429</xdr:rowOff>
    </xdr:to>
    <xdr:sp macro="" textlink="">
      <xdr:nvSpPr>
        <xdr:cNvPr id="57" name="吹き出し: 四角形 56">
          <a:extLst>
            <a:ext uri="{FF2B5EF4-FFF2-40B4-BE49-F238E27FC236}">
              <a16:creationId xmlns:a16="http://schemas.microsoft.com/office/drawing/2014/main" id="{012F28D1-B111-4892-A527-888B61E20DED}"/>
            </a:ext>
          </a:extLst>
        </xdr:cNvPr>
        <xdr:cNvSpPr/>
      </xdr:nvSpPr>
      <xdr:spPr>
        <a:xfrm>
          <a:off x="6858000" y="56211107"/>
          <a:ext cx="1279072" cy="1006929"/>
        </a:xfrm>
        <a:prstGeom prst="wedgeRectCallout">
          <a:avLst>
            <a:gd name="adj1" fmla="val -95424"/>
            <a:gd name="adj2" fmla="val 93528"/>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（注意）</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ここの金額がただちに補助金額となるわけではありません。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54429</xdr:colOff>
      <xdr:row>176</xdr:row>
      <xdr:rowOff>149679</xdr:rowOff>
    </xdr:from>
    <xdr:to>
      <xdr:col>8</xdr:col>
      <xdr:colOff>517071</xdr:colOff>
      <xdr:row>178</xdr:row>
      <xdr:rowOff>54429</xdr:rowOff>
    </xdr:to>
    <xdr:sp macro="" textlink="">
      <xdr:nvSpPr>
        <xdr:cNvPr id="58" name="吹き出し: 四角形 57">
          <a:extLst>
            <a:ext uri="{FF2B5EF4-FFF2-40B4-BE49-F238E27FC236}">
              <a16:creationId xmlns:a16="http://schemas.microsoft.com/office/drawing/2014/main" id="{4446575C-7228-4061-9722-EA285BBB1079}"/>
            </a:ext>
          </a:extLst>
        </xdr:cNvPr>
        <xdr:cNvSpPr/>
      </xdr:nvSpPr>
      <xdr:spPr>
        <a:xfrm>
          <a:off x="6844393" y="68199000"/>
          <a:ext cx="1088571" cy="707572"/>
        </a:xfrm>
        <a:prstGeom prst="wedgeRectCallout">
          <a:avLst>
            <a:gd name="adj1" fmla="val -66700"/>
            <a:gd name="adj2" fmla="val -1075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サービス種別はプルダウンで選択可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27215</xdr:colOff>
      <xdr:row>173</xdr:row>
      <xdr:rowOff>204107</xdr:rowOff>
    </xdr:from>
    <xdr:to>
      <xdr:col>8</xdr:col>
      <xdr:colOff>489857</xdr:colOff>
      <xdr:row>176</xdr:row>
      <xdr:rowOff>1</xdr:rowOff>
    </xdr:to>
    <xdr:sp macro="" textlink="">
      <xdr:nvSpPr>
        <xdr:cNvPr id="59" name="吹き出し: 四角形 58">
          <a:extLst>
            <a:ext uri="{FF2B5EF4-FFF2-40B4-BE49-F238E27FC236}">
              <a16:creationId xmlns:a16="http://schemas.microsoft.com/office/drawing/2014/main" id="{096BB21C-6841-445B-8DAD-A3527388CE00}"/>
            </a:ext>
          </a:extLst>
        </xdr:cNvPr>
        <xdr:cNvSpPr/>
      </xdr:nvSpPr>
      <xdr:spPr>
        <a:xfrm>
          <a:off x="6817179" y="67518643"/>
          <a:ext cx="1088571" cy="530679"/>
        </a:xfrm>
        <a:prstGeom prst="wedgeRectCallout">
          <a:avLst>
            <a:gd name="adj1" fmla="val -149200"/>
            <a:gd name="adj2" fmla="val -18191"/>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６事業所目以降は記入不要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353786</xdr:colOff>
      <xdr:row>168</xdr:row>
      <xdr:rowOff>136072</xdr:rowOff>
    </xdr:from>
    <xdr:to>
      <xdr:col>7</xdr:col>
      <xdr:colOff>540077</xdr:colOff>
      <xdr:row>171</xdr:row>
      <xdr:rowOff>358489</xdr:rowOff>
    </xdr:to>
    <xdr:sp macro="" textlink="">
      <xdr:nvSpPr>
        <xdr:cNvPr id="60" name="吹き出し: 四角形 59">
          <a:extLst>
            <a:ext uri="{FF2B5EF4-FFF2-40B4-BE49-F238E27FC236}">
              <a16:creationId xmlns:a16="http://schemas.microsoft.com/office/drawing/2014/main" id="{9E968E59-F9D6-4A44-AE5D-713E86F549CB}"/>
            </a:ext>
          </a:extLst>
        </xdr:cNvPr>
        <xdr:cNvSpPr/>
      </xdr:nvSpPr>
      <xdr:spPr>
        <a:xfrm>
          <a:off x="3891643" y="65736108"/>
          <a:ext cx="3438398" cy="1038845"/>
        </a:xfrm>
        <a:prstGeom prst="wedgeRectCallout">
          <a:avLst>
            <a:gd name="adj1" fmla="val -72988"/>
            <a:gd name="adj2" fmla="val 49460"/>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補助要件：</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当事業により業務改善・効率化が進められ、</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収支の改善が図られた場合、職員への賃金へ還元する</a:t>
          </a:r>
          <a:r>
            <a:rPr kumimoji="1" lang="ja-JP" altLang="en-US" sz="1100" u="none">
              <a:solidFill>
                <a:sysClr val="windowText" lastClr="000000"/>
              </a:solidFill>
              <a:latin typeface="ＭＳ Ｐゴシック" panose="020B0600070205080204" pitchFamily="50" charset="-128"/>
              <a:ea typeface="ＭＳ Ｐゴシック" panose="020B0600070205080204" pitchFamily="50" charset="-128"/>
            </a:rPr>
            <a:t>ことを職員へ周知する。</a:t>
          </a:r>
          <a:endParaRPr kumimoji="1" lang="en-US" altLang="ja-JP" sz="110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ysClr val="windowText" lastClr="000000"/>
              </a:solidFill>
              <a:latin typeface="ＭＳ Ｐゴシック" panose="020B0600070205080204" pitchFamily="50" charset="-128"/>
              <a:ea typeface="ＭＳ Ｐゴシック" panose="020B0600070205080204" pitchFamily="50" charset="-128"/>
            </a:rPr>
            <a:t>周知「無」の場合は、補助しない。</a:t>
          </a:r>
          <a:endParaRPr kumimoji="1" lang="en-US" altLang="ja-JP" sz="1100" u="none">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802825</xdr:colOff>
      <xdr:row>186</xdr:row>
      <xdr:rowOff>204106</xdr:rowOff>
    </xdr:from>
    <xdr:to>
      <xdr:col>6</xdr:col>
      <xdr:colOff>585108</xdr:colOff>
      <xdr:row>188</xdr:row>
      <xdr:rowOff>217714</xdr:rowOff>
    </xdr:to>
    <xdr:sp macro="" textlink="">
      <xdr:nvSpPr>
        <xdr:cNvPr id="61" name="吹き出し: 四角形 60">
          <a:extLst>
            <a:ext uri="{FF2B5EF4-FFF2-40B4-BE49-F238E27FC236}">
              <a16:creationId xmlns:a16="http://schemas.microsoft.com/office/drawing/2014/main" id="{33F94187-6742-4C79-B799-1868BF0CAF7B}"/>
            </a:ext>
          </a:extLst>
        </xdr:cNvPr>
        <xdr:cNvSpPr/>
      </xdr:nvSpPr>
      <xdr:spPr>
        <a:xfrm>
          <a:off x="2952754" y="71804892"/>
          <a:ext cx="2748640" cy="530679"/>
        </a:xfrm>
        <a:prstGeom prst="wedgeRectCallout">
          <a:avLst>
            <a:gd name="adj1" fmla="val -105509"/>
            <a:gd name="adj2" fmla="val 9206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委員会の名称について制約はなし</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既にある委員会を活用することも可能</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136071</xdr:colOff>
      <xdr:row>200</xdr:row>
      <xdr:rowOff>190500</xdr:rowOff>
    </xdr:from>
    <xdr:to>
      <xdr:col>6</xdr:col>
      <xdr:colOff>1496782</xdr:colOff>
      <xdr:row>203</xdr:row>
      <xdr:rowOff>13607</xdr:rowOff>
    </xdr:to>
    <xdr:sp macro="" textlink="">
      <xdr:nvSpPr>
        <xdr:cNvPr id="62" name="吹き出し: 四角形 61">
          <a:extLst>
            <a:ext uri="{FF2B5EF4-FFF2-40B4-BE49-F238E27FC236}">
              <a16:creationId xmlns:a16="http://schemas.microsoft.com/office/drawing/2014/main" id="{53FB9CEA-32C5-4CD9-93BF-D0CB99B6BA2E}"/>
            </a:ext>
          </a:extLst>
        </xdr:cNvPr>
        <xdr:cNvSpPr/>
      </xdr:nvSpPr>
      <xdr:spPr>
        <a:xfrm>
          <a:off x="3673928" y="75832607"/>
          <a:ext cx="2939140" cy="530679"/>
        </a:xfrm>
        <a:prstGeom prst="wedgeRectCallout">
          <a:avLst>
            <a:gd name="adj1" fmla="val -101342"/>
            <a:gd name="adj2" fmla="val 25399"/>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補助事業年度中に利用が可能になれば補助可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13607</xdr:colOff>
      <xdr:row>214</xdr:row>
      <xdr:rowOff>1</xdr:rowOff>
    </xdr:from>
    <xdr:to>
      <xdr:col>5</xdr:col>
      <xdr:colOff>27214</xdr:colOff>
      <xdr:row>217</xdr:row>
      <xdr:rowOff>299357</xdr:rowOff>
    </xdr:to>
    <xdr:sp macro="" textlink="">
      <xdr:nvSpPr>
        <xdr:cNvPr id="63" name="正方形/長方形 62">
          <a:extLst>
            <a:ext uri="{FF2B5EF4-FFF2-40B4-BE49-F238E27FC236}">
              <a16:creationId xmlns:a16="http://schemas.microsoft.com/office/drawing/2014/main" id="{17AAF0AF-A96F-477A-8463-AEB8383381F4}"/>
            </a:ext>
          </a:extLst>
        </xdr:cNvPr>
        <xdr:cNvSpPr/>
      </xdr:nvSpPr>
      <xdr:spPr>
        <a:xfrm>
          <a:off x="2994932" y="36814126"/>
          <a:ext cx="556532" cy="215673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136072</xdr:colOff>
      <xdr:row>215</xdr:row>
      <xdr:rowOff>40821</xdr:rowOff>
    </xdr:from>
    <xdr:to>
      <xdr:col>10</xdr:col>
      <xdr:colOff>405493</xdr:colOff>
      <xdr:row>216</xdr:row>
      <xdr:rowOff>419100</xdr:rowOff>
    </xdr:to>
    <xdr:sp macro="" textlink="">
      <xdr:nvSpPr>
        <xdr:cNvPr id="64" name="吹き出し: 四角形 63">
          <a:extLst>
            <a:ext uri="{FF2B5EF4-FFF2-40B4-BE49-F238E27FC236}">
              <a16:creationId xmlns:a16="http://schemas.microsoft.com/office/drawing/2014/main" id="{111D9D50-DE2F-421F-9D1F-DE5A2AF12B60}"/>
            </a:ext>
          </a:extLst>
        </xdr:cNvPr>
        <xdr:cNvSpPr/>
      </xdr:nvSpPr>
      <xdr:spPr>
        <a:xfrm>
          <a:off x="6926036" y="80241321"/>
          <a:ext cx="2147207" cy="895350"/>
        </a:xfrm>
        <a:prstGeom prst="wedgeRectCallout">
          <a:avLst>
            <a:gd name="adj1" fmla="val -77261"/>
            <a:gd name="adj2" fmla="val -1877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少なくとも１つは記載すること。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３つ以上記載する場合は、行を追加する。</a:t>
          </a:r>
          <a:endParaRPr lang="ja-JP" altLang="ja-JP">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xdr:col>
      <xdr:colOff>244929</xdr:colOff>
      <xdr:row>217</xdr:row>
      <xdr:rowOff>136072</xdr:rowOff>
    </xdr:from>
    <xdr:to>
      <xdr:col>6</xdr:col>
      <xdr:colOff>723903</xdr:colOff>
      <xdr:row>219</xdr:row>
      <xdr:rowOff>89805</xdr:rowOff>
    </xdr:to>
    <xdr:sp macro="" textlink="">
      <xdr:nvSpPr>
        <xdr:cNvPr id="65" name="吹き出し: 四角形 64">
          <a:extLst>
            <a:ext uri="{FF2B5EF4-FFF2-40B4-BE49-F238E27FC236}">
              <a16:creationId xmlns:a16="http://schemas.microsoft.com/office/drawing/2014/main" id="{D606E616-FE0A-463F-AC5C-377DAFC8D95E}"/>
            </a:ext>
          </a:extLst>
        </xdr:cNvPr>
        <xdr:cNvSpPr/>
      </xdr:nvSpPr>
      <xdr:spPr>
        <a:xfrm>
          <a:off x="3782786" y="81710893"/>
          <a:ext cx="2057403" cy="538841"/>
        </a:xfrm>
        <a:prstGeom prst="wedgeRectCallout">
          <a:avLst>
            <a:gd name="adj1" fmla="val -68868"/>
            <a:gd name="adj2" fmla="val -97529"/>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実績報告の際に記載するため、協議時点での記載不要。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40822</xdr:colOff>
      <xdr:row>205</xdr:row>
      <xdr:rowOff>190500</xdr:rowOff>
    </xdr:from>
    <xdr:to>
      <xdr:col>7</xdr:col>
      <xdr:colOff>459925</xdr:colOff>
      <xdr:row>207</xdr:row>
      <xdr:rowOff>176892</xdr:rowOff>
    </xdr:to>
    <xdr:sp macro="" textlink="">
      <xdr:nvSpPr>
        <xdr:cNvPr id="66" name="吹き出し: 四角形 65">
          <a:extLst>
            <a:ext uri="{FF2B5EF4-FFF2-40B4-BE49-F238E27FC236}">
              <a16:creationId xmlns:a16="http://schemas.microsoft.com/office/drawing/2014/main" id="{0D86F074-0D10-4F31-A90D-BA244BB24EDE}"/>
            </a:ext>
          </a:extLst>
        </xdr:cNvPr>
        <xdr:cNvSpPr/>
      </xdr:nvSpPr>
      <xdr:spPr>
        <a:xfrm>
          <a:off x="5157108" y="77343000"/>
          <a:ext cx="2092781" cy="653142"/>
        </a:xfrm>
        <a:prstGeom prst="wedgeRectCallout">
          <a:avLst>
            <a:gd name="adj1" fmla="val -70257"/>
            <a:gd name="adj2" fmla="val 70032"/>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少なくとも１つは記載すること。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３つ以上記載する場合は、行を追加する。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857250</xdr:colOff>
      <xdr:row>221</xdr:row>
      <xdr:rowOff>136071</xdr:rowOff>
    </xdr:from>
    <xdr:to>
      <xdr:col>9</xdr:col>
      <xdr:colOff>24496</xdr:colOff>
      <xdr:row>223</xdr:row>
      <xdr:rowOff>163284</xdr:rowOff>
    </xdr:to>
    <xdr:sp macro="" textlink="">
      <xdr:nvSpPr>
        <xdr:cNvPr id="67" name="吹き出し: 四角形 66">
          <a:extLst>
            <a:ext uri="{FF2B5EF4-FFF2-40B4-BE49-F238E27FC236}">
              <a16:creationId xmlns:a16="http://schemas.microsoft.com/office/drawing/2014/main" id="{69789621-D600-4FFD-B8D8-F61236EC8F85}"/>
            </a:ext>
          </a:extLst>
        </xdr:cNvPr>
        <xdr:cNvSpPr/>
      </xdr:nvSpPr>
      <xdr:spPr>
        <a:xfrm>
          <a:off x="5973536" y="83153250"/>
          <a:ext cx="2092781" cy="911677"/>
        </a:xfrm>
        <a:prstGeom prst="wedgeRectCallout">
          <a:avLst>
            <a:gd name="adj1" fmla="val -60504"/>
            <a:gd name="adj2" fmla="val -69552"/>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少なくとも１つは記載すること。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３つ以上記載する場合は、行を適宜、追加すること。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78442</xdr:colOff>
      <xdr:row>0</xdr:row>
      <xdr:rowOff>112059</xdr:rowOff>
    </xdr:from>
    <xdr:to>
      <xdr:col>7</xdr:col>
      <xdr:colOff>50136</xdr:colOff>
      <xdr:row>2</xdr:row>
      <xdr:rowOff>11206</xdr:rowOff>
    </xdr:to>
    <xdr:sp macro="" textlink="">
      <xdr:nvSpPr>
        <xdr:cNvPr id="2" name="吹き出し: 四角形 1">
          <a:extLst>
            <a:ext uri="{FF2B5EF4-FFF2-40B4-BE49-F238E27FC236}">
              <a16:creationId xmlns:a16="http://schemas.microsoft.com/office/drawing/2014/main" id="{F8B60A36-E06B-494A-B301-2CA566A0D05D}"/>
            </a:ext>
          </a:extLst>
        </xdr:cNvPr>
        <xdr:cNvSpPr/>
      </xdr:nvSpPr>
      <xdr:spPr>
        <a:xfrm>
          <a:off x="2543736" y="112059"/>
          <a:ext cx="2044782" cy="459441"/>
        </a:xfrm>
        <a:prstGeom prst="wedgeRectCallout">
          <a:avLst>
            <a:gd name="adj1" fmla="val 63771"/>
            <a:gd name="adj2" fmla="val 14517"/>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文書を提出する際に番号がある場合のみ記入。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85166</xdr:colOff>
      <xdr:row>2</xdr:row>
      <xdr:rowOff>62753</xdr:rowOff>
    </xdr:from>
    <xdr:to>
      <xdr:col>7</xdr:col>
      <xdr:colOff>56860</xdr:colOff>
      <xdr:row>3</xdr:row>
      <xdr:rowOff>242047</xdr:rowOff>
    </xdr:to>
    <xdr:sp macro="" textlink="">
      <xdr:nvSpPr>
        <xdr:cNvPr id="3" name="吹き出し: 四角形 2">
          <a:extLst>
            <a:ext uri="{FF2B5EF4-FFF2-40B4-BE49-F238E27FC236}">
              <a16:creationId xmlns:a16="http://schemas.microsoft.com/office/drawing/2014/main" id="{60967F25-F2BD-4A5A-9FB1-81D896AA8A4F}"/>
            </a:ext>
          </a:extLst>
        </xdr:cNvPr>
        <xdr:cNvSpPr/>
      </xdr:nvSpPr>
      <xdr:spPr>
        <a:xfrm>
          <a:off x="2550460" y="623047"/>
          <a:ext cx="2044782" cy="459441"/>
        </a:xfrm>
        <a:prstGeom prst="wedgeRectCallout">
          <a:avLst>
            <a:gd name="adj1" fmla="val 68703"/>
            <a:gd name="adj2" fmla="val -26946"/>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提出日を記入。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必ず記入すること。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300319</xdr:colOff>
      <xdr:row>7</xdr:row>
      <xdr:rowOff>11205</xdr:rowOff>
    </xdr:from>
    <xdr:to>
      <xdr:col>7</xdr:col>
      <xdr:colOff>369794</xdr:colOff>
      <xdr:row>8</xdr:row>
      <xdr:rowOff>11205</xdr:rowOff>
    </xdr:to>
    <xdr:sp macro="" textlink="">
      <xdr:nvSpPr>
        <xdr:cNvPr id="6" name="吹き出し: 四角形 5">
          <a:extLst>
            <a:ext uri="{FF2B5EF4-FFF2-40B4-BE49-F238E27FC236}">
              <a16:creationId xmlns:a16="http://schemas.microsoft.com/office/drawing/2014/main" id="{AFE24201-E6FF-4759-8363-D6829F053018}"/>
            </a:ext>
          </a:extLst>
        </xdr:cNvPr>
        <xdr:cNvSpPr/>
      </xdr:nvSpPr>
      <xdr:spPr>
        <a:xfrm>
          <a:off x="3998260" y="1972234"/>
          <a:ext cx="909916" cy="280147"/>
        </a:xfrm>
        <a:prstGeom prst="wedgeRectCallout">
          <a:avLst>
            <a:gd name="adj1" fmla="val -70996"/>
            <a:gd name="adj2" fmla="val -955"/>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法人所在地</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307043</xdr:colOff>
      <xdr:row>10</xdr:row>
      <xdr:rowOff>17928</xdr:rowOff>
    </xdr:from>
    <xdr:to>
      <xdr:col>7</xdr:col>
      <xdr:colOff>376518</xdr:colOff>
      <xdr:row>10</xdr:row>
      <xdr:rowOff>264458</xdr:rowOff>
    </xdr:to>
    <xdr:sp macro="" textlink="">
      <xdr:nvSpPr>
        <xdr:cNvPr id="7" name="吹き出し: 四角形 6">
          <a:extLst>
            <a:ext uri="{FF2B5EF4-FFF2-40B4-BE49-F238E27FC236}">
              <a16:creationId xmlns:a16="http://schemas.microsoft.com/office/drawing/2014/main" id="{AB664998-F10A-47EA-A9B7-D52E448C9EB2}"/>
            </a:ext>
          </a:extLst>
        </xdr:cNvPr>
        <xdr:cNvSpPr/>
      </xdr:nvSpPr>
      <xdr:spPr>
        <a:xfrm>
          <a:off x="4004984" y="2819399"/>
          <a:ext cx="909916" cy="246530"/>
        </a:xfrm>
        <a:prstGeom prst="wedgeRectCallout">
          <a:avLst>
            <a:gd name="adj1" fmla="val -70996"/>
            <a:gd name="adj2" fmla="val -955"/>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法人代表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3034393</xdr:colOff>
      <xdr:row>2</xdr:row>
      <xdr:rowOff>122464</xdr:rowOff>
    </xdr:from>
    <xdr:to>
      <xdr:col>5</xdr:col>
      <xdr:colOff>21771</xdr:colOff>
      <xdr:row>2</xdr:row>
      <xdr:rowOff>432709</xdr:rowOff>
    </xdr:to>
    <xdr:sp macro="" textlink="">
      <xdr:nvSpPr>
        <xdr:cNvPr id="2" name="吹き出し: 四角形 1">
          <a:extLst>
            <a:ext uri="{FF2B5EF4-FFF2-40B4-BE49-F238E27FC236}">
              <a16:creationId xmlns:a16="http://schemas.microsoft.com/office/drawing/2014/main" id="{8494EE08-341B-4632-BE1E-097BC58988BA}"/>
            </a:ext>
          </a:extLst>
        </xdr:cNvPr>
        <xdr:cNvSpPr/>
      </xdr:nvSpPr>
      <xdr:spPr>
        <a:xfrm>
          <a:off x="3782786" y="639535"/>
          <a:ext cx="1627414" cy="310245"/>
        </a:xfrm>
        <a:prstGeom prst="wedgeRectCallout">
          <a:avLst>
            <a:gd name="adj1" fmla="val -4392"/>
            <a:gd name="adj2" fmla="val 133497"/>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対象経費＋対象外経費</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217715</xdr:colOff>
      <xdr:row>2</xdr:row>
      <xdr:rowOff>68037</xdr:rowOff>
    </xdr:from>
    <xdr:to>
      <xdr:col>5</xdr:col>
      <xdr:colOff>1012371</xdr:colOff>
      <xdr:row>2</xdr:row>
      <xdr:rowOff>394608</xdr:rowOff>
    </xdr:to>
    <xdr:sp macro="" textlink="">
      <xdr:nvSpPr>
        <xdr:cNvPr id="3" name="吹き出し: 四角形 2">
          <a:extLst>
            <a:ext uri="{FF2B5EF4-FFF2-40B4-BE49-F238E27FC236}">
              <a16:creationId xmlns:a16="http://schemas.microsoft.com/office/drawing/2014/main" id="{69ED3EF7-215F-4EF0-881E-59A5B2F90941}"/>
            </a:ext>
          </a:extLst>
        </xdr:cNvPr>
        <xdr:cNvSpPr/>
      </xdr:nvSpPr>
      <xdr:spPr>
        <a:xfrm>
          <a:off x="5606144" y="585108"/>
          <a:ext cx="794656" cy="326571"/>
        </a:xfrm>
        <a:prstGeom prst="wedgeRectCallout">
          <a:avLst>
            <a:gd name="adj1" fmla="val -26967"/>
            <a:gd name="adj2" fmla="val 103296"/>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対象経費</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612321</xdr:colOff>
      <xdr:row>1</xdr:row>
      <xdr:rowOff>231321</xdr:rowOff>
    </xdr:from>
    <xdr:to>
      <xdr:col>7</xdr:col>
      <xdr:colOff>383720</xdr:colOff>
      <xdr:row>2</xdr:row>
      <xdr:rowOff>481694</xdr:rowOff>
    </xdr:to>
    <xdr:sp macro="" textlink="">
      <xdr:nvSpPr>
        <xdr:cNvPr id="4" name="吹き出し: 四角形 3">
          <a:extLst>
            <a:ext uri="{FF2B5EF4-FFF2-40B4-BE49-F238E27FC236}">
              <a16:creationId xmlns:a16="http://schemas.microsoft.com/office/drawing/2014/main" id="{3E1801DD-EE97-48E1-89BC-BBB51235A271}"/>
            </a:ext>
          </a:extLst>
        </xdr:cNvPr>
        <xdr:cNvSpPr/>
      </xdr:nvSpPr>
      <xdr:spPr>
        <a:xfrm>
          <a:off x="7034892" y="503464"/>
          <a:ext cx="805542" cy="495301"/>
        </a:xfrm>
        <a:prstGeom prst="wedgeRectCallout">
          <a:avLst>
            <a:gd name="adj1" fmla="val -48927"/>
            <a:gd name="adj2" fmla="val 81318"/>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ある場合は記入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340178</xdr:colOff>
      <xdr:row>2</xdr:row>
      <xdr:rowOff>95250</xdr:rowOff>
    </xdr:from>
    <xdr:to>
      <xdr:col>10</xdr:col>
      <xdr:colOff>29935</xdr:colOff>
      <xdr:row>2</xdr:row>
      <xdr:rowOff>407735</xdr:rowOff>
    </xdr:to>
    <xdr:sp macro="" textlink="">
      <xdr:nvSpPr>
        <xdr:cNvPr id="5" name="吹き出し: 四角形 4">
          <a:extLst>
            <a:ext uri="{FF2B5EF4-FFF2-40B4-BE49-F238E27FC236}">
              <a16:creationId xmlns:a16="http://schemas.microsoft.com/office/drawing/2014/main" id="{99ADFE3B-FD3B-4356-8F10-0829D3FEA005}"/>
            </a:ext>
          </a:extLst>
        </xdr:cNvPr>
        <xdr:cNvSpPr/>
      </xdr:nvSpPr>
      <xdr:spPr>
        <a:xfrm>
          <a:off x="9865178" y="612321"/>
          <a:ext cx="723900" cy="312485"/>
        </a:xfrm>
        <a:prstGeom prst="wedgeRectCallout">
          <a:avLst>
            <a:gd name="adj1" fmla="val -24195"/>
            <a:gd name="adj2" fmla="val 154100"/>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Ｅ</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p>
      </xdr:txBody>
    </xdr:sp>
    <xdr:clientData/>
  </xdr:twoCellAnchor>
  <xdr:twoCellAnchor>
    <xdr:from>
      <xdr:col>10</xdr:col>
      <xdr:colOff>1006929</xdr:colOff>
      <xdr:row>0</xdr:row>
      <xdr:rowOff>0</xdr:rowOff>
    </xdr:from>
    <xdr:to>
      <xdr:col>12</xdr:col>
      <xdr:colOff>527959</xdr:colOff>
      <xdr:row>2</xdr:row>
      <xdr:rowOff>408215</xdr:rowOff>
    </xdr:to>
    <xdr:sp macro="" textlink="">
      <xdr:nvSpPr>
        <xdr:cNvPr id="6" name="吹き出し: 四角形 5">
          <a:extLst>
            <a:ext uri="{FF2B5EF4-FFF2-40B4-BE49-F238E27FC236}">
              <a16:creationId xmlns:a16="http://schemas.microsoft.com/office/drawing/2014/main" id="{82608FA7-081C-419A-B4C2-66BF3895B756}"/>
            </a:ext>
          </a:extLst>
        </xdr:cNvPr>
        <xdr:cNvSpPr/>
      </xdr:nvSpPr>
      <xdr:spPr>
        <a:xfrm>
          <a:off x="11566072" y="0"/>
          <a:ext cx="1738994" cy="925286"/>
        </a:xfrm>
        <a:prstGeom prst="wedgeRectCallout">
          <a:avLst>
            <a:gd name="adj1" fmla="val -63882"/>
            <a:gd name="adj2" fmla="val 124817"/>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・介護ロボット</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台あたりの上限額</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台数</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・ＩＣＴ　職員数に応じて（交付要綱別紙参照）</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・パッケージは一律</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1,000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万円</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367393</xdr:colOff>
      <xdr:row>0</xdr:row>
      <xdr:rowOff>0</xdr:rowOff>
    </xdr:from>
    <xdr:to>
      <xdr:col>14</xdr:col>
      <xdr:colOff>395566</xdr:colOff>
      <xdr:row>3</xdr:row>
      <xdr:rowOff>37619</xdr:rowOff>
    </xdr:to>
    <xdr:sp macro="" textlink="">
      <xdr:nvSpPr>
        <xdr:cNvPr id="7" name="吹き出し: 四角形 6">
          <a:extLst>
            <a:ext uri="{FF2B5EF4-FFF2-40B4-BE49-F238E27FC236}">
              <a16:creationId xmlns:a16="http://schemas.microsoft.com/office/drawing/2014/main" id="{980A06DA-9829-4FDA-B2B9-5C4548D82540}"/>
            </a:ext>
          </a:extLst>
        </xdr:cNvPr>
        <xdr:cNvSpPr/>
      </xdr:nvSpPr>
      <xdr:spPr>
        <a:xfrm>
          <a:off x="14178643" y="0"/>
          <a:ext cx="1062316" cy="1044548"/>
        </a:xfrm>
        <a:prstGeom prst="wedgeRectCallout">
          <a:avLst>
            <a:gd name="adj1" fmla="val -16647"/>
            <a:gd name="adj2" fmla="val 91218"/>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介護ロボットのみ導入台数を記入。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それ以外は「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952501</xdr:colOff>
      <xdr:row>8</xdr:row>
      <xdr:rowOff>108858</xdr:rowOff>
    </xdr:from>
    <xdr:to>
      <xdr:col>11</xdr:col>
      <xdr:colOff>870857</xdr:colOff>
      <xdr:row>9</xdr:row>
      <xdr:rowOff>544287</xdr:rowOff>
    </xdr:to>
    <xdr:sp macro="" textlink="">
      <xdr:nvSpPr>
        <xdr:cNvPr id="8" name="吹き出し: 四角形 7">
          <a:extLst>
            <a:ext uri="{FF2B5EF4-FFF2-40B4-BE49-F238E27FC236}">
              <a16:creationId xmlns:a16="http://schemas.microsoft.com/office/drawing/2014/main" id="{123B98A1-6A7A-43D6-A32A-DA3497C602CA}"/>
            </a:ext>
          </a:extLst>
        </xdr:cNvPr>
        <xdr:cNvSpPr/>
      </xdr:nvSpPr>
      <xdr:spPr>
        <a:xfrm>
          <a:off x="11511644" y="3129644"/>
          <a:ext cx="952499" cy="1020536"/>
        </a:xfrm>
        <a:prstGeom prst="wedgeRectCallout">
          <a:avLst>
            <a:gd name="adj1" fmla="val 106559"/>
            <a:gd name="adj2" fmla="val -207104"/>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・Ｇ＋Ｈ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のうち少ない額を記入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81643</xdr:colOff>
      <xdr:row>8</xdr:row>
      <xdr:rowOff>40821</xdr:rowOff>
    </xdr:from>
    <xdr:to>
      <xdr:col>13</xdr:col>
      <xdr:colOff>585107</xdr:colOff>
      <xdr:row>9</xdr:row>
      <xdr:rowOff>122464</xdr:rowOff>
    </xdr:to>
    <xdr:sp macro="" textlink="">
      <xdr:nvSpPr>
        <xdr:cNvPr id="9" name="吹き出し: 四角形 8">
          <a:extLst>
            <a:ext uri="{FF2B5EF4-FFF2-40B4-BE49-F238E27FC236}">
              <a16:creationId xmlns:a16="http://schemas.microsoft.com/office/drawing/2014/main" id="{53969E12-BE8D-43CD-A4A9-229467EDC671}"/>
            </a:ext>
          </a:extLst>
        </xdr:cNvPr>
        <xdr:cNvSpPr/>
      </xdr:nvSpPr>
      <xdr:spPr>
        <a:xfrm>
          <a:off x="12858750" y="3061607"/>
          <a:ext cx="1537607" cy="666750"/>
        </a:xfrm>
        <a:prstGeom prst="wedgeRectCallout">
          <a:avLst>
            <a:gd name="adj1" fmla="val 103881"/>
            <a:gd name="adj2" fmla="val -266912"/>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円未満の数が生じた場合は、切り捨てること。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136071</xdr:colOff>
      <xdr:row>0</xdr:row>
      <xdr:rowOff>122463</xdr:rowOff>
    </xdr:from>
    <xdr:to>
      <xdr:col>3</xdr:col>
      <xdr:colOff>2816678</xdr:colOff>
      <xdr:row>6</xdr:row>
      <xdr:rowOff>489857</xdr:rowOff>
    </xdr:to>
    <xdr:sp macro="" textlink="">
      <xdr:nvSpPr>
        <xdr:cNvPr id="11" name="正方形/長方形 10">
          <a:extLst>
            <a:ext uri="{FF2B5EF4-FFF2-40B4-BE49-F238E27FC236}">
              <a16:creationId xmlns:a16="http://schemas.microsoft.com/office/drawing/2014/main" id="{3D5E9DA1-6F8B-3235-2602-209FB3EDE5F6}"/>
            </a:ext>
          </a:extLst>
        </xdr:cNvPr>
        <xdr:cNvSpPr/>
      </xdr:nvSpPr>
      <xdr:spPr>
        <a:xfrm>
          <a:off x="244928" y="122463"/>
          <a:ext cx="3320143" cy="221796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・本資料については、すべて税抜で記載すること</a:t>
          </a:r>
          <a:endParaRPr kumimoji="1" lang="en-US" altLang="ja-JP" sz="1800"/>
        </a:p>
        <a:p>
          <a:pPr algn="l"/>
          <a:r>
            <a:rPr kumimoji="1" lang="ja-JP" altLang="en-US" sz="1800"/>
            <a:t>・薄黄色のセルに入力</a:t>
          </a:r>
          <a:endParaRPr kumimoji="1" lang="en-US" altLang="ja-JP" sz="1800"/>
        </a:p>
        <a:p>
          <a:pPr algn="l"/>
          <a:r>
            <a:rPr kumimoji="1" lang="ja-JP" altLang="en-US" sz="1800"/>
            <a:t>・付帯経費が含まれる場合、Ａ及びＢに記載すること</a:t>
          </a:r>
          <a:endParaRPr kumimoji="1" lang="en-US" altLang="ja-JP" sz="1800"/>
        </a:p>
      </xdr:txBody>
    </xdr:sp>
    <xdr:clientData/>
  </xdr:twoCellAnchor>
  <xdr:twoCellAnchor>
    <xdr:from>
      <xdr:col>4</xdr:col>
      <xdr:colOff>27212</xdr:colOff>
      <xdr:row>8</xdr:row>
      <xdr:rowOff>108857</xdr:rowOff>
    </xdr:from>
    <xdr:to>
      <xdr:col>7</xdr:col>
      <xdr:colOff>380999</xdr:colOff>
      <xdr:row>9</xdr:row>
      <xdr:rowOff>27214</xdr:rowOff>
    </xdr:to>
    <xdr:sp macro="" textlink="">
      <xdr:nvSpPr>
        <xdr:cNvPr id="15" name="吹き出し: 四角形 14">
          <a:extLst>
            <a:ext uri="{FF2B5EF4-FFF2-40B4-BE49-F238E27FC236}">
              <a16:creationId xmlns:a16="http://schemas.microsoft.com/office/drawing/2014/main" id="{655C4D2D-6D3E-43B4-ADF2-D54474E446F5}"/>
            </a:ext>
          </a:extLst>
        </xdr:cNvPr>
        <xdr:cNvSpPr/>
      </xdr:nvSpPr>
      <xdr:spPr>
        <a:xfrm>
          <a:off x="4381498" y="3129643"/>
          <a:ext cx="3456215" cy="503464"/>
        </a:xfrm>
        <a:prstGeom prst="wedgeRectCallout">
          <a:avLst>
            <a:gd name="adj1" fmla="val -64500"/>
            <a:gd name="adj2" fmla="val -95591"/>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導入機器が、重点分野のうち「移乗支援（装着）」「移乗支援（非装着）」「入浴支援」の場合に記入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3592286</xdr:colOff>
      <xdr:row>10</xdr:row>
      <xdr:rowOff>68036</xdr:rowOff>
    </xdr:from>
    <xdr:to>
      <xdr:col>7</xdr:col>
      <xdr:colOff>340180</xdr:colOff>
      <xdr:row>10</xdr:row>
      <xdr:rowOff>571500</xdr:rowOff>
    </xdr:to>
    <xdr:sp macro="" textlink="">
      <xdr:nvSpPr>
        <xdr:cNvPr id="16" name="吹き出し: 四角形 15">
          <a:extLst>
            <a:ext uri="{FF2B5EF4-FFF2-40B4-BE49-F238E27FC236}">
              <a16:creationId xmlns:a16="http://schemas.microsoft.com/office/drawing/2014/main" id="{A029FA7D-86B4-44FB-9A82-4DD526D35372}"/>
            </a:ext>
          </a:extLst>
        </xdr:cNvPr>
        <xdr:cNvSpPr/>
      </xdr:nvSpPr>
      <xdr:spPr>
        <a:xfrm>
          <a:off x="4340679" y="4259036"/>
          <a:ext cx="3456215" cy="503464"/>
        </a:xfrm>
        <a:prstGeom prst="wedgeRectCallout">
          <a:avLst>
            <a:gd name="adj1" fmla="val -64500"/>
            <a:gd name="adj2" fmla="val -95591"/>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導入機器が、重点分野のうち「介護業務支援」であり、機器が介護ソフトの場合に記入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3592286</xdr:colOff>
      <xdr:row>11</xdr:row>
      <xdr:rowOff>585106</xdr:rowOff>
    </xdr:from>
    <xdr:to>
      <xdr:col>14</xdr:col>
      <xdr:colOff>13607</xdr:colOff>
      <xdr:row>13</xdr:row>
      <xdr:rowOff>68035</xdr:rowOff>
    </xdr:to>
    <xdr:sp macro="" textlink="">
      <xdr:nvSpPr>
        <xdr:cNvPr id="17" name="吹き出し: 四角形 16">
          <a:extLst>
            <a:ext uri="{FF2B5EF4-FFF2-40B4-BE49-F238E27FC236}">
              <a16:creationId xmlns:a16="http://schemas.microsoft.com/office/drawing/2014/main" id="{40319B91-8A88-4329-9DC1-AB9AC95D9FC0}"/>
            </a:ext>
          </a:extLst>
        </xdr:cNvPr>
        <xdr:cNvSpPr/>
      </xdr:nvSpPr>
      <xdr:spPr>
        <a:xfrm>
          <a:off x="4340679" y="5361213"/>
          <a:ext cx="10518321" cy="653143"/>
        </a:xfrm>
        <a:prstGeom prst="wedgeRectCallout">
          <a:avLst>
            <a:gd name="adj1" fmla="val -63336"/>
            <a:gd name="adj2" fmla="val -74758"/>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導入機器が、重点分野のうち「移動支援（屋外）」「移動支援（屋内）」「移動支援（装着）」「排泄支援（排泄予測・検知）」「排泄支援（排泄物処理）」「排泄支援（動作支援）」「見守り・コミュニケーション（見守り（施設））」「見守り・コミュニケーション（見守り（在宅））」「見守り・コミュニケーション（コミュニケーション）」「機能訓練支援」「食事・栄養管理支援」「認知症生活支援・認知症ケア支援」の場合、又は、「介護業務支援」のうち「介護ソフト」以外の機器の場合に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3592285</xdr:colOff>
      <xdr:row>14</xdr:row>
      <xdr:rowOff>54428</xdr:rowOff>
    </xdr:from>
    <xdr:to>
      <xdr:col>7</xdr:col>
      <xdr:colOff>340179</xdr:colOff>
      <xdr:row>14</xdr:row>
      <xdr:rowOff>557892</xdr:rowOff>
    </xdr:to>
    <xdr:sp macro="" textlink="">
      <xdr:nvSpPr>
        <xdr:cNvPr id="18" name="吹き出し: 四角形 17">
          <a:extLst>
            <a:ext uri="{FF2B5EF4-FFF2-40B4-BE49-F238E27FC236}">
              <a16:creationId xmlns:a16="http://schemas.microsoft.com/office/drawing/2014/main" id="{CAD0B7DA-3DF9-4C48-A061-3E336B0657B7}"/>
            </a:ext>
          </a:extLst>
        </xdr:cNvPr>
        <xdr:cNvSpPr/>
      </xdr:nvSpPr>
      <xdr:spPr>
        <a:xfrm>
          <a:off x="4340678" y="6585857"/>
          <a:ext cx="3456215" cy="503464"/>
        </a:xfrm>
        <a:prstGeom prst="wedgeRectCallout">
          <a:avLst>
            <a:gd name="adj1" fmla="val -77886"/>
            <a:gd name="adj2" fmla="val -92888"/>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導入機器が、重点分野に該当しない（＝「</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TAIS</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」への登録がない）機器の場合に記入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3360964</xdr:colOff>
      <xdr:row>18</xdr:row>
      <xdr:rowOff>68037</xdr:rowOff>
    </xdr:from>
    <xdr:to>
      <xdr:col>15</xdr:col>
      <xdr:colOff>0</xdr:colOff>
      <xdr:row>18</xdr:row>
      <xdr:rowOff>381000</xdr:rowOff>
    </xdr:to>
    <xdr:sp macro="" textlink="">
      <xdr:nvSpPr>
        <xdr:cNvPr id="21" name="正方形/長方形 20">
          <a:extLst>
            <a:ext uri="{FF2B5EF4-FFF2-40B4-BE49-F238E27FC236}">
              <a16:creationId xmlns:a16="http://schemas.microsoft.com/office/drawing/2014/main" id="{BBDED716-1B34-4D57-B80D-986BCFCE303F}"/>
            </a:ext>
          </a:extLst>
        </xdr:cNvPr>
        <xdr:cNvSpPr/>
      </xdr:nvSpPr>
      <xdr:spPr>
        <a:xfrm>
          <a:off x="4109357" y="8939894"/>
          <a:ext cx="11770179" cy="312963"/>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625928</xdr:colOff>
      <xdr:row>19</xdr:row>
      <xdr:rowOff>176893</xdr:rowOff>
    </xdr:from>
    <xdr:to>
      <xdr:col>14</xdr:col>
      <xdr:colOff>938893</xdr:colOff>
      <xdr:row>20</xdr:row>
      <xdr:rowOff>163286</xdr:rowOff>
    </xdr:to>
    <xdr:sp macro="" textlink="">
      <xdr:nvSpPr>
        <xdr:cNvPr id="22" name="吹き出し: 四角形 21">
          <a:extLst>
            <a:ext uri="{FF2B5EF4-FFF2-40B4-BE49-F238E27FC236}">
              <a16:creationId xmlns:a16="http://schemas.microsoft.com/office/drawing/2014/main" id="{DC73B20C-CF29-4621-AF07-6980DD3533E2}"/>
            </a:ext>
          </a:extLst>
        </xdr:cNvPr>
        <xdr:cNvSpPr/>
      </xdr:nvSpPr>
      <xdr:spPr>
        <a:xfrm>
          <a:off x="12219214" y="9484179"/>
          <a:ext cx="3565072" cy="285750"/>
        </a:xfrm>
        <a:prstGeom prst="wedgeRectCallout">
          <a:avLst>
            <a:gd name="adj1" fmla="val -62379"/>
            <a:gd name="adj2" fmla="val -147436"/>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（１）～（３）の合計を必ず記入されていること（自動計算）</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5A05-20EE-4805-85CB-E493526DDB37}">
  <sheetPr>
    <pageSetUpPr fitToPage="1"/>
  </sheetPr>
  <dimension ref="A1:I72"/>
  <sheetViews>
    <sheetView showGridLines="0" tabSelected="1" view="pageBreakPreview" topLeftCell="A21" zoomScale="70" zoomScaleNormal="100" zoomScaleSheetLayoutView="70" workbookViewId="0">
      <selection activeCell="I61" sqref="I61"/>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207" t="s">
        <v>497</v>
      </c>
      <c r="B1" s="35" t="s">
        <v>0</v>
      </c>
      <c r="C1" s="36"/>
      <c r="D1" s="37"/>
      <c r="E1" s="30"/>
    </row>
    <row r="2" spans="1:6" ht="16.5" x14ac:dyDescent="0.4">
      <c r="A2" s="208" t="s">
        <v>499</v>
      </c>
      <c r="B2" s="35" t="s">
        <v>1</v>
      </c>
      <c r="C2" s="36"/>
      <c r="D2" s="37"/>
      <c r="E2" s="30"/>
    </row>
    <row r="3" spans="1:6" ht="16.5" x14ac:dyDescent="0.4">
      <c r="A3" s="209" t="s">
        <v>498</v>
      </c>
      <c r="B3" s="35" t="s">
        <v>2</v>
      </c>
      <c r="C3" s="36"/>
      <c r="D3" s="37"/>
      <c r="E3" s="30"/>
    </row>
    <row r="4" spans="1:6" ht="16.5" x14ac:dyDescent="0.4">
      <c r="A4" s="210" t="s">
        <v>219</v>
      </c>
      <c r="B4" s="35"/>
      <c r="C4" s="36"/>
      <c r="D4" s="37"/>
      <c r="E4" s="30"/>
    </row>
    <row r="5" spans="1:6" ht="22.5" customHeight="1" x14ac:dyDescent="0.15">
      <c r="A5" s="49" t="s">
        <v>218</v>
      </c>
      <c r="B5" s="30"/>
      <c r="C5" s="30"/>
      <c r="E5" s="30"/>
    </row>
    <row r="6" spans="1:6" ht="18" customHeight="1" x14ac:dyDescent="0.4">
      <c r="A6" s="46"/>
      <c r="B6" s="44" t="s">
        <v>3</v>
      </c>
      <c r="C6" s="40"/>
      <c r="D6" s="245" t="s">
        <v>4</v>
      </c>
      <c r="E6" s="30"/>
    </row>
    <row r="7" spans="1:6" ht="18" customHeight="1" x14ac:dyDescent="0.4">
      <c r="A7" s="46" t="s">
        <v>78</v>
      </c>
      <c r="B7" s="44" t="s">
        <v>5</v>
      </c>
      <c r="C7" s="40"/>
      <c r="D7" s="245"/>
      <c r="E7" s="30"/>
    </row>
    <row r="8" spans="1:6" ht="10.5" customHeight="1" x14ac:dyDescent="0.4">
      <c r="A8" s="30"/>
      <c r="B8" s="30"/>
      <c r="C8" s="30"/>
      <c r="E8" s="30"/>
    </row>
    <row r="9" spans="1:6" x14ac:dyDescent="0.4">
      <c r="A9" s="239" t="s">
        <v>6</v>
      </c>
      <c r="B9" s="240"/>
      <c r="C9" s="240"/>
      <c r="D9" s="240"/>
      <c r="E9" s="132"/>
      <c r="F9" s="33"/>
    </row>
    <row r="10" spans="1:6" ht="9.75" customHeight="1" x14ac:dyDescent="0.4">
      <c r="A10" s="9"/>
      <c r="B10" s="9"/>
      <c r="C10" s="9"/>
      <c r="D10" s="9"/>
      <c r="E10" s="9"/>
      <c r="F10" s="9"/>
    </row>
    <row r="11" spans="1:6" x14ac:dyDescent="0.4">
      <c r="A11" s="29" t="s">
        <v>7</v>
      </c>
      <c r="B11" s="4" t="s">
        <v>8</v>
      </c>
      <c r="C11" s="246"/>
      <c r="D11" s="247"/>
      <c r="E11" s="247"/>
      <c r="F11" s="248"/>
    </row>
    <row r="12" spans="1:6" x14ac:dyDescent="0.4">
      <c r="A12" s="29" t="s">
        <v>9</v>
      </c>
      <c r="B12" s="4" t="s">
        <v>10</v>
      </c>
      <c r="C12" s="246"/>
      <c r="D12" s="247"/>
      <c r="E12" s="247"/>
      <c r="F12" s="248"/>
    </row>
    <row r="13" spans="1:6" x14ac:dyDescent="0.4">
      <c r="A13" s="29" t="s">
        <v>11</v>
      </c>
      <c r="B13" s="4" t="s">
        <v>12</v>
      </c>
      <c r="C13" s="212" t="s">
        <v>168</v>
      </c>
      <c r="D13" s="213"/>
      <c r="E13" s="213"/>
      <c r="F13" s="214"/>
    </row>
    <row r="14" spans="1:6" x14ac:dyDescent="0.4">
      <c r="A14" s="29" t="s">
        <v>14</v>
      </c>
      <c r="B14" s="5" t="s">
        <v>15</v>
      </c>
      <c r="C14" s="246"/>
      <c r="D14" s="247"/>
      <c r="E14" s="247"/>
      <c r="F14" s="248"/>
    </row>
    <row r="15" spans="1:6" x14ac:dyDescent="0.4">
      <c r="A15" s="29" t="s">
        <v>16</v>
      </c>
      <c r="B15" s="5" t="s">
        <v>17</v>
      </c>
      <c r="C15" s="212"/>
      <c r="D15" s="213"/>
      <c r="E15" s="213"/>
      <c r="F15" s="214"/>
    </row>
    <row r="16" spans="1:6" x14ac:dyDescent="0.4">
      <c r="A16" s="29" t="s">
        <v>18</v>
      </c>
      <c r="B16" s="5" t="s">
        <v>19</v>
      </c>
      <c r="C16" s="212"/>
      <c r="D16" s="213"/>
      <c r="E16" s="213"/>
      <c r="F16" s="214"/>
    </row>
    <row r="17" spans="1:9" x14ac:dyDescent="0.4">
      <c r="A17" s="29" t="s">
        <v>20</v>
      </c>
      <c r="B17" s="5" t="s">
        <v>21</v>
      </c>
      <c r="C17" s="212"/>
      <c r="D17" s="213"/>
      <c r="E17" s="213"/>
      <c r="F17" s="214"/>
    </row>
    <row r="18" spans="1:9" ht="9.75" customHeight="1" x14ac:dyDescent="0.4">
      <c r="A18" s="10"/>
      <c r="B18" s="10"/>
      <c r="C18" s="10"/>
      <c r="D18" s="10"/>
      <c r="E18" s="10"/>
      <c r="F18" s="10"/>
    </row>
    <row r="19" spans="1:9" x14ac:dyDescent="0.4">
      <c r="A19" s="239" t="s">
        <v>22</v>
      </c>
      <c r="B19" s="240"/>
      <c r="C19" s="240"/>
      <c r="D19" s="240"/>
      <c r="E19" s="132"/>
      <c r="F19" s="33"/>
    </row>
    <row r="20" spans="1:9" x14ac:dyDescent="0.4">
      <c r="A20" s="12" t="s">
        <v>23</v>
      </c>
      <c r="B20" s="12"/>
      <c r="C20" s="12"/>
      <c r="D20" s="12"/>
      <c r="E20" s="13"/>
      <c r="F20" s="13"/>
    </row>
    <row r="21" spans="1:9" x14ac:dyDescent="0.4">
      <c r="A21" s="12"/>
      <c r="B21" s="14" t="s">
        <v>24</v>
      </c>
      <c r="C21" s="23"/>
      <c r="D21" s="16" t="s">
        <v>25</v>
      </c>
      <c r="E21" s="23"/>
      <c r="F21" s="18" t="s">
        <v>26</v>
      </c>
    </row>
    <row r="22" spans="1:9" x14ac:dyDescent="0.4">
      <c r="A22" s="12"/>
      <c r="B22" s="15"/>
      <c r="C22" s="23"/>
      <c r="D22" s="16" t="s">
        <v>27</v>
      </c>
      <c r="E22" s="23"/>
      <c r="F22" s="18" t="s">
        <v>28</v>
      </c>
    </row>
    <row r="23" spans="1:9" x14ac:dyDescent="0.4">
      <c r="A23" s="12"/>
      <c r="B23" s="15"/>
      <c r="C23" s="23"/>
      <c r="D23" s="16" t="s">
        <v>29</v>
      </c>
      <c r="E23" s="23"/>
      <c r="F23" s="18" t="s">
        <v>30</v>
      </c>
    </row>
    <row r="24" spans="1:9" x14ac:dyDescent="0.4">
      <c r="A24" s="12"/>
      <c r="B24" s="15"/>
      <c r="C24" s="23"/>
      <c r="D24" s="16" t="s">
        <v>31</v>
      </c>
      <c r="E24" s="23"/>
      <c r="F24" s="18"/>
    </row>
    <row r="25" spans="1:9" x14ac:dyDescent="0.4">
      <c r="A25" s="12"/>
      <c r="B25" s="15"/>
      <c r="C25" s="23"/>
      <c r="D25" s="16" t="s">
        <v>32</v>
      </c>
      <c r="E25" s="241" t="s">
        <v>33</v>
      </c>
      <c r="F25" s="242"/>
    </row>
    <row r="26" spans="1:9" x14ac:dyDescent="0.4">
      <c r="A26" s="12" t="s">
        <v>34</v>
      </c>
      <c r="B26" s="12"/>
      <c r="C26" s="24"/>
      <c r="D26" s="13"/>
      <c r="E26" s="12"/>
      <c r="F26" s="13"/>
    </row>
    <row r="27" spans="1:9" x14ac:dyDescent="0.4">
      <c r="B27" s="14" t="s">
        <v>24</v>
      </c>
      <c r="C27" s="23"/>
      <c r="D27" s="28" t="s">
        <v>214</v>
      </c>
      <c r="E27" s="23"/>
      <c r="F27" s="18" t="s">
        <v>35</v>
      </c>
      <c r="I27" s="42"/>
    </row>
    <row r="28" spans="1:9" ht="14.25" customHeight="1" x14ac:dyDescent="0.4">
      <c r="A28" s="243" t="s">
        <v>36</v>
      </c>
      <c r="B28" s="244"/>
      <c r="C28" s="23"/>
      <c r="D28" s="28" t="s">
        <v>215</v>
      </c>
      <c r="E28" s="23"/>
      <c r="F28" s="18" t="s">
        <v>37</v>
      </c>
    </row>
    <row r="29" spans="1:9" x14ac:dyDescent="0.4">
      <c r="A29" s="243"/>
      <c r="B29" s="244"/>
      <c r="C29" s="23"/>
      <c r="D29" s="43" t="s">
        <v>216</v>
      </c>
      <c r="E29" s="23"/>
      <c r="F29" s="18" t="s">
        <v>38</v>
      </c>
    </row>
    <row r="30" spans="1:9" x14ac:dyDescent="0.4">
      <c r="A30" s="12"/>
      <c r="B30" s="14"/>
      <c r="C30" s="23"/>
      <c r="D30" s="28" t="s">
        <v>39</v>
      </c>
      <c r="E30" s="23"/>
      <c r="F30" s="18" t="s">
        <v>40</v>
      </c>
    </row>
    <row r="31" spans="1:9" x14ac:dyDescent="0.4">
      <c r="A31" s="12"/>
      <c r="B31" s="14"/>
      <c r="C31" s="23"/>
      <c r="D31" s="18" t="s">
        <v>32</v>
      </c>
      <c r="E31" s="237" t="s">
        <v>33</v>
      </c>
      <c r="F31" s="238"/>
    </row>
    <row r="32" spans="1:9" x14ac:dyDescent="0.4">
      <c r="A32" s="12" t="s">
        <v>41</v>
      </c>
      <c r="B32" s="12"/>
      <c r="C32" s="24"/>
      <c r="D32" s="13"/>
      <c r="E32" s="12"/>
      <c r="F32" s="13"/>
    </row>
    <row r="33" spans="1:6" x14ac:dyDescent="0.4">
      <c r="A33" s="12"/>
      <c r="B33" s="14" t="s">
        <v>24</v>
      </c>
      <c r="C33" s="23"/>
      <c r="D33" s="231" t="s">
        <v>42</v>
      </c>
      <c r="E33" s="232"/>
      <c r="F33" s="233"/>
    </row>
    <row r="34" spans="1:6" x14ac:dyDescent="0.4">
      <c r="A34" s="12"/>
      <c r="B34" s="14"/>
      <c r="C34" s="23"/>
      <c r="D34" s="231" t="s">
        <v>43</v>
      </c>
      <c r="E34" s="232"/>
      <c r="F34" s="233"/>
    </row>
    <row r="35" spans="1:6" x14ac:dyDescent="0.4">
      <c r="A35" s="12"/>
      <c r="B35" s="14"/>
      <c r="C35" s="23"/>
      <c r="D35" s="231" t="s">
        <v>44</v>
      </c>
      <c r="E35" s="232"/>
      <c r="F35" s="233"/>
    </row>
    <row r="36" spans="1:6" x14ac:dyDescent="0.4">
      <c r="A36" s="12"/>
      <c r="B36" s="14"/>
      <c r="C36" s="23"/>
      <c r="D36" s="231" t="s">
        <v>45</v>
      </c>
      <c r="E36" s="232"/>
      <c r="F36" s="233"/>
    </row>
    <row r="37" spans="1:6" x14ac:dyDescent="0.4">
      <c r="A37" s="12"/>
      <c r="B37" s="14"/>
      <c r="C37" s="23"/>
      <c r="D37" s="231" t="s">
        <v>46</v>
      </c>
      <c r="E37" s="232"/>
      <c r="F37" s="233"/>
    </row>
    <row r="38" spans="1:6" x14ac:dyDescent="0.4">
      <c r="A38" s="12"/>
      <c r="B38" s="14"/>
      <c r="C38" s="23"/>
      <c r="D38" s="231" t="s">
        <v>47</v>
      </c>
      <c r="E38" s="232"/>
      <c r="F38" s="233"/>
    </row>
    <row r="39" spans="1:6" x14ac:dyDescent="0.4">
      <c r="A39" s="12"/>
      <c r="B39" s="15"/>
      <c r="C39" s="20"/>
      <c r="D39" s="18" t="s">
        <v>32</v>
      </c>
      <c r="E39" s="237" t="s">
        <v>33</v>
      </c>
      <c r="F39" s="238"/>
    </row>
    <row r="40" spans="1:6" x14ac:dyDescent="0.4">
      <c r="A40" s="12" t="s">
        <v>48</v>
      </c>
      <c r="B40" s="12"/>
      <c r="C40" s="24"/>
      <c r="D40" s="13"/>
      <c r="E40" s="12"/>
      <c r="F40" s="13"/>
    </row>
    <row r="41" spans="1:6" ht="30" customHeight="1" x14ac:dyDescent="0.4">
      <c r="A41" s="12"/>
      <c r="B41" s="14" t="s">
        <v>24</v>
      </c>
      <c r="C41" s="23"/>
      <c r="D41" s="231" t="s">
        <v>49</v>
      </c>
      <c r="E41" s="232"/>
      <c r="F41" s="233"/>
    </row>
    <row r="42" spans="1:6" ht="26.25" customHeight="1" x14ac:dyDescent="0.4">
      <c r="A42" s="12"/>
      <c r="B42" s="14"/>
      <c r="C42" s="23"/>
      <c r="D42" s="231" t="s">
        <v>50</v>
      </c>
      <c r="E42" s="232"/>
      <c r="F42" s="233"/>
    </row>
    <row r="43" spans="1:6" x14ac:dyDescent="0.4">
      <c r="A43" s="12"/>
      <c r="B43" s="14"/>
      <c r="C43" s="23"/>
      <c r="D43" s="231" t="s">
        <v>51</v>
      </c>
      <c r="E43" s="232"/>
      <c r="F43" s="233"/>
    </row>
    <row r="44" spans="1:6" x14ac:dyDescent="0.4">
      <c r="A44" s="12"/>
      <c r="B44" s="15"/>
      <c r="C44" s="20"/>
      <c r="D44" s="18" t="s">
        <v>32</v>
      </c>
      <c r="E44" s="237" t="s">
        <v>33</v>
      </c>
      <c r="F44" s="238"/>
    </row>
    <row r="45" spans="1:6" x14ac:dyDescent="0.4">
      <c r="A45" s="12" t="s">
        <v>52</v>
      </c>
      <c r="B45" s="12"/>
      <c r="C45" s="24"/>
      <c r="D45" s="12"/>
      <c r="E45" s="13"/>
      <c r="F45" s="12"/>
    </row>
    <row r="46" spans="1:6" x14ac:dyDescent="0.4">
      <c r="A46" s="12"/>
      <c r="B46" s="14" t="s">
        <v>24</v>
      </c>
      <c r="C46" s="23"/>
      <c r="D46" s="231" t="s">
        <v>53</v>
      </c>
      <c r="E46" s="232"/>
      <c r="F46" s="233"/>
    </row>
    <row r="47" spans="1:6" x14ac:dyDescent="0.4">
      <c r="A47" s="12"/>
      <c r="B47" s="15"/>
      <c r="C47" s="23"/>
      <c r="D47" s="234" t="s">
        <v>54</v>
      </c>
      <c r="E47" s="235"/>
      <c r="F47" s="236"/>
    </row>
    <row r="48" spans="1:6" x14ac:dyDescent="0.4">
      <c r="A48" s="12"/>
      <c r="B48" s="15"/>
      <c r="C48" s="23"/>
      <c r="D48" s="231" t="s">
        <v>55</v>
      </c>
      <c r="E48" s="232"/>
      <c r="F48" s="233"/>
    </row>
    <row r="49" spans="1:6" x14ac:dyDescent="0.4">
      <c r="A49" s="12"/>
      <c r="B49" s="15"/>
      <c r="C49" s="23"/>
      <c r="D49" s="231" t="s">
        <v>56</v>
      </c>
      <c r="E49" s="232"/>
      <c r="F49" s="233"/>
    </row>
    <row r="50" spans="1:6" x14ac:dyDescent="0.4">
      <c r="A50" s="12"/>
      <c r="B50" s="15"/>
      <c r="C50" s="23"/>
      <c r="D50" s="231" t="s">
        <v>57</v>
      </c>
      <c r="E50" s="232"/>
      <c r="F50" s="233"/>
    </row>
    <row r="51" spans="1:6" x14ac:dyDescent="0.4">
      <c r="B51" s="7"/>
      <c r="C51" s="23"/>
      <c r="D51" s="225" t="s">
        <v>58</v>
      </c>
      <c r="E51" s="226"/>
      <c r="F51" s="227"/>
    </row>
    <row r="52" spans="1:6" x14ac:dyDescent="0.4">
      <c r="B52" s="7"/>
      <c r="C52" s="23"/>
      <c r="D52" s="225" t="s">
        <v>59</v>
      </c>
      <c r="E52" s="226"/>
      <c r="F52" s="227"/>
    </row>
    <row r="53" spans="1:6" x14ac:dyDescent="0.4">
      <c r="B53" s="8"/>
      <c r="C53" s="20"/>
      <c r="D53" s="19" t="s">
        <v>32</v>
      </c>
      <c r="E53" s="218" t="s">
        <v>33</v>
      </c>
      <c r="F53" s="219"/>
    </row>
    <row r="54" spans="1:6" x14ac:dyDescent="0.4">
      <c r="A54" s="3" t="s">
        <v>60</v>
      </c>
      <c r="C54" s="27"/>
      <c r="D54" s="9"/>
      <c r="F54" s="9"/>
    </row>
    <row r="55" spans="1:6" x14ac:dyDescent="0.4">
      <c r="B55" s="134" t="s">
        <v>24</v>
      </c>
      <c r="C55" s="23"/>
      <c r="D55" s="228" t="s">
        <v>488</v>
      </c>
      <c r="E55" s="229"/>
      <c r="F55" s="230"/>
    </row>
    <row r="56" spans="1:6" x14ac:dyDescent="0.4">
      <c r="B56" s="7"/>
      <c r="C56" s="23"/>
      <c r="D56" s="225" t="s">
        <v>62</v>
      </c>
      <c r="E56" s="226"/>
      <c r="F56" s="227"/>
    </row>
    <row r="57" spans="1:6" x14ac:dyDescent="0.4">
      <c r="B57" s="7"/>
      <c r="C57" s="23"/>
      <c r="D57" s="225" t="s">
        <v>63</v>
      </c>
      <c r="E57" s="226"/>
      <c r="F57" s="227"/>
    </row>
    <row r="58" spans="1:6" x14ac:dyDescent="0.4">
      <c r="B58" s="7"/>
      <c r="C58" s="23"/>
      <c r="D58" s="225" t="s">
        <v>64</v>
      </c>
      <c r="E58" s="226"/>
      <c r="F58" s="227"/>
    </row>
    <row r="59" spans="1:6" ht="14.25" customHeight="1" x14ac:dyDescent="0.4">
      <c r="C59" s="21"/>
      <c r="D59" s="19" t="s">
        <v>32</v>
      </c>
      <c r="E59" s="218" t="s">
        <v>33</v>
      </c>
      <c r="F59" s="219"/>
    </row>
    <row r="60" spans="1:6" ht="14.25" customHeight="1" x14ac:dyDescent="0.4">
      <c r="A60" s="211" t="s">
        <v>65</v>
      </c>
      <c r="C60" s="220"/>
      <c r="D60" s="221"/>
      <c r="E60" s="221"/>
      <c r="F60" s="222"/>
    </row>
    <row r="61" spans="1:6" x14ac:dyDescent="0.4">
      <c r="A61" s="3" t="s">
        <v>489</v>
      </c>
    </row>
    <row r="62" spans="1:6" x14ac:dyDescent="0.4">
      <c r="B62" s="133" t="s">
        <v>490</v>
      </c>
      <c r="C62" s="212"/>
      <c r="D62" s="213"/>
      <c r="E62" s="213"/>
      <c r="F62" s="214"/>
    </row>
    <row r="63" spans="1:6" x14ac:dyDescent="0.4">
      <c r="A63" s="223" t="s">
        <v>491</v>
      </c>
      <c r="B63" s="224"/>
      <c r="C63" s="212"/>
      <c r="D63" s="213"/>
      <c r="E63" s="213"/>
      <c r="F63" s="214"/>
    </row>
    <row r="64" spans="1:6" ht="7.5" customHeight="1" x14ac:dyDescent="0.4">
      <c r="A64" s="133"/>
      <c r="B64" s="133"/>
      <c r="C64" s="42"/>
      <c r="D64" s="42"/>
      <c r="E64" s="42"/>
      <c r="F64" s="42"/>
    </row>
    <row r="65" spans="1:6" x14ac:dyDescent="0.4">
      <c r="A65" s="3" t="s">
        <v>492</v>
      </c>
    </row>
    <row r="66" spans="1:6" x14ac:dyDescent="0.4">
      <c r="B66" s="133" t="s">
        <v>493</v>
      </c>
      <c r="C66" s="212"/>
      <c r="D66" s="213"/>
      <c r="E66" s="213"/>
      <c r="F66" s="214"/>
    </row>
    <row r="67" spans="1:6" ht="13.15" customHeight="1" x14ac:dyDescent="0.4">
      <c r="A67" s="3" t="s">
        <v>494</v>
      </c>
      <c r="C67" s="12"/>
      <c r="D67" s="13"/>
      <c r="E67" s="12"/>
      <c r="F67" s="13"/>
    </row>
    <row r="68" spans="1:6" x14ac:dyDescent="0.4">
      <c r="B68" s="133" t="s">
        <v>13</v>
      </c>
      <c r="C68" s="212"/>
      <c r="D68" s="213"/>
      <c r="E68" s="213"/>
      <c r="F68" s="214"/>
    </row>
    <row r="69" spans="1:6" ht="12.75" customHeight="1" x14ac:dyDescent="0.4">
      <c r="A69" s="215" t="s">
        <v>495</v>
      </c>
      <c r="B69" s="215"/>
      <c r="C69" s="23"/>
      <c r="D69" s="28" t="s">
        <v>72</v>
      </c>
      <c r="E69" s="20"/>
      <c r="F69" s="18" t="s">
        <v>73</v>
      </c>
    </row>
    <row r="70" spans="1:6" ht="13.5" customHeight="1" x14ac:dyDescent="0.4">
      <c r="A70" s="31" t="s">
        <v>496</v>
      </c>
      <c r="C70" s="12"/>
      <c r="D70" s="12"/>
      <c r="E70" s="12"/>
      <c r="F70" s="12"/>
    </row>
    <row r="71" spans="1:6" ht="18.75" customHeight="1" x14ac:dyDescent="0.15">
      <c r="A71" s="216" t="s">
        <v>75</v>
      </c>
      <c r="B71" s="217"/>
      <c r="C71" s="212"/>
      <c r="D71" s="213"/>
      <c r="E71" s="213"/>
      <c r="F71" s="214"/>
    </row>
    <row r="72" spans="1:6" ht="5.25" customHeight="1" x14ac:dyDescent="0.4"/>
  </sheetData>
  <mergeCells count="46">
    <mergeCell ref="A28:B29"/>
    <mergeCell ref="D6:D7"/>
    <mergeCell ref="A9:D9"/>
    <mergeCell ref="C11:F11"/>
    <mergeCell ref="C12:F12"/>
    <mergeCell ref="C13:F13"/>
    <mergeCell ref="C14:F14"/>
    <mergeCell ref="C15:F15"/>
    <mergeCell ref="C16:F16"/>
    <mergeCell ref="C17:F17"/>
    <mergeCell ref="A19:D19"/>
    <mergeCell ref="E25:F25"/>
    <mergeCell ref="E44:F44"/>
    <mergeCell ref="E31:F31"/>
    <mergeCell ref="D33:F33"/>
    <mergeCell ref="D34:F34"/>
    <mergeCell ref="D35:F35"/>
    <mergeCell ref="D36:F36"/>
    <mergeCell ref="D37:F37"/>
    <mergeCell ref="D38:F38"/>
    <mergeCell ref="E39:F39"/>
    <mergeCell ref="D41:F41"/>
    <mergeCell ref="D42:F42"/>
    <mergeCell ref="D43:F43"/>
    <mergeCell ref="D58:F58"/>
    <mergeCell ref="D46:F46"/>
    <mergeCell ref="D47:F47"/>
    <mergeCell ref="D48:F48"/>
    <mergeCell ref="D49:F49"/>
    <mergeCell ref="D50:F50"/>
    <mergeCell ref="D51:F51"/>
    <mergeCell ref="D52:F52"/>
    <mergeCell ref="E53:F53"/>
    <mergeCell ref="D55:F55"/>
    <mergeCell ref="D56:F56"/>
    <mergeCell ref="D57:F57"/>
    <mergeCell ref="C68:F68"/>
    <mergeCell ref="A69:B69"/>
    <mergeCell ref="A71:B71"/>
    <mergeCell ref="C71:F71"/>
    <mergeCell ref="E59:F59"/>
    <mergeCell ref="C60:F60"/>
    <mergeCell ref="C62:F62"/>
    <mergeCell ref="A63:B63"/>
    <mergeCell ref="C63:F63"/>
    <mergeCell ref="C66:F66"/>
  </mergeCells>
  <phoneticPr fontId="1"/>
  <pageMargins left="0" right="0" top="0" bottom="0" header="0.31496062992125984" footer="0.31496062992125984"/>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A2753-3867-46AE-886D-C5C86F0A97D4}">
  <dimension ref="B1:I250"/>
  <sheetViews>
    <sheetView showGridLines="0" view="pageBreakPreview" topLeftCell="A206" zoomScale="70" zoomScaleNormal="70" zoomScaleSheetLayoutView="70" workbookViewId="0">
      <selection activeCell="F137" sqref="F137"/>
    </sheetView>
  </sheetViews>
  <sheetFormatPr defaultColWidth="8.125" defaultRowHeight="13.5" x14ac:dyDescent="0.4"/>
  <cols>
    <col min="1" max="1" width="2.25" style="69" customWidth="1"/>
    <col min="2" max="2" width="17.125" style="69" customWidth="1"/>
    <col min="3" max="3" width="8.75" style="69" customWidth="1"/>
    <col min="4" max="4" width="11" style="69" customWidth="1"/>
    <col min="5" max="5" width="7.125" style="69" customWidth="1"/>
    <col min="6" max="6" width="20.625" style="69" customWidth="1"/>
    <col min="7" max="7" width="22" style="69" customWidth="1"/>
    <col min="8" max="16384" width="8.125" style="69"/>
  </cols>
  <sheetData>
    <row r="1" spans="2:7" ht="24.75" customHeight="1" x14ac:dyDescent="0.4">
      <c r="B1" s="68" t="s">
        <v>305</v>
      </c>
    </row>
    <row r="2" spans="2:7" ht="44.25" customHeight="1" x14ac:dyDescent="0.4">
      <c r="B2" s="249" t="s">
        <v>292</v>
      </c>
      <c r="C2" s="249"/>
      <c r="D2" s="249"/>
      <c r="E2" s="249"/>
      <c r="F2" s="249"/>
      <c r="G2" s="249"/>
    </row>
    <row r="3" spans="2:7" ht="11.25" customHeight="1" x14ac:dyDescent="0.4">
      <c r="B3" s="115"/>
      <c r="C3" s="115"/>
      <c r="D3" s="115"/>
      <c r="E3" s="115"/>
      <c r="F3" s="115"/>
      <c r="G3" s="115"/>
    </row>
    <row r="4" spans="2:7" ht="39.6" customHeight="1" x14ac:dyDescent="0.4"/>
    <row r="5" spans="2:7" ht="21" customHeight="1" x14ac:dyDescent="0.4">
      <c r="B5" s="70" t="s">
        <v>261</v>
      </c>
    </row>
    <row r="6" spans="2:7" ht="12" customHeight="1" x14ac:dyDescent="0.4"/>
    <row r="7" spans="2:7" ht="34.5" customHeight="1" x14ac:dyDescent="0.4">
      <c r="B7" s="168" t="s">
        <v>262</v>
      </c>
      <c r="C7" s="250" t="s">
        <v>327</v>
      </c>
      <c r="D7" s="251"/>
      <c r="E7" s="251"/>
      <c r="F7" s="251"/>
      <c r="G7" s="252"/>
    </row>
    <row r="8" spans="2:7" ht="34.5" customHeight="1" x14ac:dyDescent="0.4">
      <c r="B8" s="168" t="s">
        <v>263</v>
      </c>
      <c r="C8" s="250" t="s">
        <v>327</v>
      </c>
      <c r="D8" s="251"/>
      <c r="E8" s="251"/>
      <c r="F8" s="251"/>
      <c r="G8" s="252"/>
    </row>
    <row r="9" spans="2:7" ht="34.5" customHeight="1" x14ac:dyDescent="0.4">
      <c r="B9" s="169" t="s">
        <v>264</v>
      </c>
      <c r="C9" s="250" t="s">
        <v>327</v>
      </c>
      <c r="D9" s="251"/>
      <c r="E9" s="251"/>
      <c r="F9" s="251"/>
      <c r="G9" s="252"/>
    </row>
    <row r="10" spans="2:7" ht="34.5" customHeight="1" x14ac:dyDescent="0.4">
      <c r="B10" s="169" t="s">
        <v>265</v>
      </c>
      <c r="C10" s="250" t="s">
        <v>327</v>
      </c>
      <c r="D10" s="251"/>
      <c r="E10" s="251"/>
      <c r="F10" s="251"/>
      <c r="G10" s="252"/>
    </row>
    <row r="11" spans="2:7" ht="24" customHeight="1" x14ac:dyDescent="0.4">
      <c r="B11" s="253" t="s">
        <v>266</v>
      </c>
      <c r="C11" s="255" t="s">
        <v>267</v>
      </c>
      <c r="D11" s="256"/>
      <c r="E11" s="256"/>
      <c r="F11" s="256"/>
      <c r="G11" s="257"/>
    </row>
    <row r="12" spans="2:7" ht="41.25" customHeight="1" x14ac:dyDescent="0.4">
      <c r="B12" s="254"/>
      <c r="C12" s="258" t="s">
        <v>328</v>
      </c>
      <c r="D12" s="259"/>
      <c r="E12" s="259"/>
      <c r="F12" s="259"/>
      <c r="G12" s="260"/>
    </row>
    <row r="13" spans="2:7" ht="34.5" customHeight="1" x14ac:dyDescent="0.4">
      <c r="B13" s="168" t="s">
        <v>268</v>
      </c>
      <c r="C13" s="101" t="s">
        <v>329</v>
      </c>
      <c r="D13" s="73"/>
    </row>
    <row r="14" spans="2:7" ht="34.5" customHeight="1" x14ac:dyDescent="0.4">
      <c r="B14" s="168" t="s">
        <v>269</v>
      </c>
      <c r="C14" s="101" t="s">
        <v>329</v>
      </c>
      <c r="D14" s="68"/>
      <c r="E14" s="68"/>
      <c r="F14" s="68"/>
      <c r="G14" s="68"/>
    </row>
    <row r="15" spans="2:7" ht="34.5" customHeight="1" x14ac:dyDescent="0.4">
      <c r="B15" s="168" t="s">
        <v>293</v>
      </c>
      <c r="C15" s="101" t="s">
        <v>329</v>
      </c>
      <c r="D15" s="68"/>
      <c r="E15" s="68"/>
      <c r="F15" s="68"/>
      <c r="G15" s="68"/>
    </row>
    <row r="16" spans="2:7" ht="18" customHeight="1" x14ac:dyDescent="0.4">
      <c r="B16" s="173"/>
      <c r="C16" s="68"/>
      <c r="D16" s="68"/>
      <c r="E16" s="68"/>
      <c r="F16" s="68"/>
      <c r="G16" s="74"/>
    </row>
    <row r="17" spans="2:7" ht="16.5" customHeight="1" x14ac:dyDescent="0.4">
      <c r="B17" s="174" t="s">
        <v>270</v>
      </c>
    </row>
    <row r="18" spans="2:7" ht="12" customHeight="1" x14ac:dyDescent="0.4">
      <c r="B18" s="171"/>
    </row>
    <row r="19" spans="2:7" ht="34.5" customHeight="1" x14ac:dyDescent="0.4">
      <c r="B19" s="168" t="s">
        <v>271</v>
      </c>
      <c r="C19" s="250" t="s">
        <v>327</v>
      </c>
      <c r="D19" s="251"/>
      <c r="E19" s="251"/>
      <c r="F19" s="251"/>
      <c r="G19" s="252"/>
    </row>
    <row r="20" spans="2:7" ht="34.5" customHeight="1" x14ac:dyDescent="0.4">
      <c r="B20" s="168" t="s">
        <v>272</v>
      </c>
      <c r="C20" s="250" t="s">
        <v>327</v>
      </c>
      <c r="D20" s="251"/>
      <c r="E20" s="251"/>
      <c r="F20" s="251"/>
      <c r="G20" s="252"/>
    </row>
    <row r="21" spans="2:7" ht="34.5" customHeight="1" x14ac:dyDescent="0.4">
      <c r="B21" s="168" t="s">
        <v>273</v>
      </c>
      <c r="C21" s="250" t="s">
        <v>327</v>
      </c>
      <c r="D21" s="251"/>
      <c r="E21" s="251"/>
      <c r="F21" s="251"/>
      <c r="G21" s="252"/>
    </row>
    <row r="22" spans="2:7" ht="34.5" customHeight="1" x14ac:dyDescent="0.4">
      <c r="B22" s="168" t="s">
        <v>274</v>
      </c>
      <c r="C22" s="250" t="s">
        <v>327</v>
      </c>
      <c r="D22" s="251"/>
      <c r="E22" s="251"/>
      <c r="F22" s="251"/>
      <c r="G22" s="252"/>
    </row>
    <row r="23" spans="2:7" ht="18" customHeight="1" x14ac:dyDescent="0.4">
      <c r="B23" s="171"/>
      <c r="C23" s="171"/>
      <c r="D23" s="171"/>
      <c r="E23" s="171"/>
      <c r="F23" s="171"/>
      <c r="G23" s="171"/>
    </row>
    <row r="24" spans="2:7" ht="16.5" customHeight="1" x14ac:dyDescent="0.4">
      <c r="B24" s="174" t="s">
        <v>294</v>
      </c>
      <c r="C24" s="171"/>
      <c r="D24" s="171"/>
      <c r="E24" s="171"/>
      <c r="F24" s="171"/>
      <c r="G24" s="171"/>
    </row>
    <row r="25" spans="2:7" ht="21" customHeight="1" x14ac:dyDescent="0.4">
      <c r="B25" s="171" t="s">
        <v>380</v>
      </c>
      <c r="C25" s="171"/>
      <c r="D25" s="171"/>
      <c r="E25" s="171"/>
      <c r="F25" s="171"/>
      <c r="G25" s="171"/>
    </row>
    <row r="26" spans="2:7" ht="21" customHeight="1" x14ac:dyDescent="0.4">
      <c r="B26" s="171" t="s">
        <v>381</v>
      </c>
      <c r="C26" s="171"/>
      <c r="D26" s="171"/>
      <c r="E26" s="171"/>
      <c r="F26" s="171"/>
      <c r="G26" s="171"/>
    </row>
    <row r="27" spans="2:7" ht="43.5" customHeight="1" x14ac:dyDescent="0.4">
      <c r="B27" s="169" t="s">
        <v>382</v>
      </c>
      <c r="C27" s="274"/>
      <c r="D27" s="274"/>
      <c r="E27" s="274"/>
      <c r="F27" s="274"/>
      <c r="G27" s="274"/>
    </row>
    <row r="28" spans="2:7" ht="43.5" customHeight="1" x14ac:dyDescent="0.4">
      <c r="B28" s="169" t="s">
        <v>303</v>
      </c>
      <c r="C28" s="274"/>
      <c r="D28" s="274"/>
      <c r="E28" s="274"/>
      <c r="F28" s="274"/>
      <c r="G28" s="274"/>
    </row>
    <row r="29" spans="2:7" ht="43.5" customHeight="1" x14ac:dyDescent="0.4">
      <c r="B29" s="169" t="s">
        <v>275</v>
      </c>
      <c r="C29" s="261" t="s">
        <v>276</v>
      </c>
      <c r="D29" s="262"/>
      <c r="E29" s="262"/>
      <c r="F29" s="262"/>
      <c r="G29" s="263"/>
    </row>
    <row r="30" spans="2:7" ht="43.5" customHeight="1" x14ac:dyDescent="0.4">
      <c r="B30" s="169" t="s">
        <v>277</v>
      </c>
      <c r="C30" s="264"/>
      <c r="D30" s="265"/>
      <c r="E30" s="72" t="s">
        <v>279</v>
      </c>
      <c r="F30" s="195"/>
      <c r="G30" s="101"/>
    </row>
    <row r="31" spans="2:7" ht="43.5" customHeight="1" x14ac:dyDescent="0.4">
      <c r="B31" s="169" t="s">
        <v>383</v>
      </c>
      <c r="C31" s="266"/>
      <c r="D31" s="267"/>
      <c r="E31" s="72" t="s">
        <v>281</v>
      </c>
      <c r="F31" s="72"/>
      <c r="G31" s="196"/>
    </row>
    <row r="32" spans="2:7" ht="12" customHeight="1" x14ac:dyDescent="0.4">
      <c r="B32" s="268"/>
      <c r="C32" s="269"/>
      <c r="D32" s="269"/>
      <c r="E32" s="269"/>
      <c r="F32" s="269"/>
      <c r="G32" s="270"/>
    </row>
    <row r="33" spans="2:7" ht="43.5" customHeight="1" x14ac:dyDescent="0.4">
      <c r="B33" s="169" t="s">
        <v>384</v>
      </c>
      <c r="C33" s="271"/>
      <c r="D33" s="271"/>
      <c r="E33" s="271"/>
      <c r="F33" s="271"/>
      <c r="G33" s="271"/>
    </row>
    <row r="34" spans="2:7" ht="43.5" customHeight="1" x14ac:dyDescent="0.4">
      <c r="B34" s="169" t="s">
        <v>277</v>
      </c>
      <c r="C34" s="272" t="s">
        <v>278</v>
      </c>
      <c r="D34" s="273"/>
      <c r="E34" s="170" t="s">
        <v>279</v>
      </c>
      <c r="F34" s="170"/>
      <c r="G34" s="170"/>
    </row>
    <row r="35" spans="2:7" ht="43.5" customHeight="1" x14ac:dyDescent="0.4">
      <c r="B35" s="169" t="s">
        <v>385</v>
      </c>
      <c r="C35" s="282"/>
      <c r="D35" s="283"/>
      <c r="E35" s="72" t="s">
        <v>281</v>
      </c>
      <c r="F35" s="72"/>
      <c r="G35" s="91"/>
    </row>
    <row r="36" spans="2:7" ht="12" customHeight="1" x14ac:dyDescent="0.4">
      <c r="B36" s="268"/>
      <c r="C36" s="269"/>
      <c r="D36" s="269"/>
      <c r="E36" s="269"/>
      <c r="F36" s="269"/>
      <c r="G36" s="270"/>
    </row>
    <row r="37" spans="2:7" ht="43.5" customHeight="1" x14ac:dyDescent="0.4">
      <c r="B37" s="169" t="s">
        <v>386</v>
      </c>
      <c r="C37" s="271"/>
      <c r="D37" s="271"/>
      <c r="E37" s="271"/>
      <c r="F37" s="271"/>
      <c r="G37" s="271"/>
    </row>
    <row r="38" spans="2:7" ht="43.5" customHeight="1" x14ac:dyDescent="0.4">
      <c r="B38" s="169" t="s">
        <v>277</v>
      </c>
      <c r="C38" s="272" t="s">
        <v>278</v>
      </c>
      <c r="D38" s="273"/>
      <c r="E38" s="170" t="s">
        <v>279</v>
      </c>
      <c r="F38" s="170"/>
      <c r="G38" s="170"/>
    </row>
    <row r="39" spans="2:7" ht="43.5" customHeight="1" x14ac:dyDescent="0.4">
      <c r="B39" s="169" t="s">
        <v>387</v>
      </c>
      <c r="C39" s="280"/>
      <c r="D39" s="281"/>
      <c r="E39" s="170" t="s">
        <v>281</v>
      </c>
      <c r="F39" s="170"/>
      <c r="G39" s="175"/>
    </row>
    <row r="40" spans="2:7" ht="10.5" customHeight="1" x14ac:dyDescent="0.4">
      <c r="B40" s="284"/>
      <c r="C40" s="284"/>
      <c r="D40" s="284"/>
      <c r="E40" s="284"/>
      <c r="F40" s="284"/>
      <c r="G40" s="284"/>
    </row>
    <row r="41" spans="2:7" ht="43.5" customHeight="1" x14ac:dyDescent="0.4">
      <c r="B41" s="169" t="s">
        <v>388</v>
      </c>
      <c r="C41" s="275">
        <f>C31+C35+C39</f>
        <v>0</v>
      </c>
      <c r="D41" s="276"/>
      <c r="E41" s="170" t="s">
        <v>281</v>
      </c>
      <c r="F41" s="170"/>
      <c r="G41" s="194">
        <f>G31+G35+G39</f>
        <v>0</v>
      </c>
    </row>
    <row r="42" spans="2:7" ht="21" customHeight="1" x14ac:dyDescent="0.4">
      <c r="B42" s="171" t="s">
        <v>389</v>
      </c>
      <c r="C42" s="171"/>
      <c r="D42" s="171"/>
      <c r="E42" s="171"/>
      <c r="F42" s="171"/>
      <c r="G42" s="171"/>
    </row>
    <row r="43" spans="2:7" ht="43.5" customHeight="1" x14ac:dyDescent="0.4">
      <c r="B43" s="169" t="s">
        <v>390</v>
      </c>
      <c r="C43" s="271"/>
      <c r="D43" s="271"/>
      <c r="E43" s="271"/>
      <c r="F43" s="271"/>
      <c r="G43" s="271"/>
    </row>
    <row r="44" spans="2:7" ht="43.5" customHeight="1" x14ac:dyDescent="0.4">
      <c r="B44" s="169" t="s">
        <v>391</v>
      </c>
      <c r="C44" s="277"/>
      <c r="D44" s="278"/>
      <c r="E44" s="278"/>
      <c r="F44" s="278"/>
      <c r="G44" s="279"/>
    </row>
    <row r="45" spans="2:7" ht="43.5" customHeight="1" x14ac:dyDescent="0.4">
      <c r="B45" s="169" t="s">
        <v>275</v>
      </c>
      <c r="C45" s="277" t="s">
        <v>276</v>
      </c>
      <c r="D45" s="278"/>
      <c r="E45" s="278"/>
      <c r="F45" s="278"/>
      <c r="G45" s="279"/>
    </row>
    <row r="46" spans="2:7" ht="43.5" customHeight="1" x14ac:dyDescent="0.4">
      <c r="B46" s="169" t="s">
        <v>277</v>
      </c>
      <c r="C46" s="272" t="s">
        <v>278</v>
      </c>
      <c r="D46" s="273"/>
      <c r="E46" s="170" t="s">
        <v>279</v>
      </c>
      <c r="F46" s="170"/>
      <c r="G46" s="170"/>
    </row>
    <row r="47" spans="2:7" ht="43.5" customHeight="1" x14ac:dyDescent="0.4">
      <c r="B47" s="169" t="s">
        <v>383</v>
      </c>
      <c r="C47" s="280"/>
      <c r="D47" s="281"/>
      <c r="E47" s="170" t="s">
        <v>281</v>
      </c>
      <c r="F47" s="170"/>
      <c r="G47" s="175"/>
    </row>
    <row r="48" spans="2:7" ht="12" customHeight="1" x14ac:dyDescent="0.4">
      <c r="B48" s="268"/>
      <c r="C48" s="269"/>
      <c r="D48" s="269"/>
      <c r="E48" s="269"/>
      <c r="F48" s="269"/>
      <c r="G48" s="270"/>
    </row>
    <row r="49" spans="2:7" ht="43.5" customHeight="1" x14ac:dyDescent="0.4">
      <c r="B49" s="169" t="s">
        <v>384</v>
      </c>
      <c r="C49" s="271"/>
      <c r="D49" s="271"/>
      <c r="E49" s="271"/>
      <c r="F49" s="271"/>
      <c r="G49" s="271"/>
    </row>
    <row r="50" spans="2:7" ht="43.5" customHeight="1" x14ac:dyDescent="0.4">
      <c r="B50" s="169" t="s">
        <v>277</v>
      </c>
      <c r="C50" s="272" t="s">
        <v>278</v>
      </c>
      <c r="D50" s="273"/>
      <c r="E50" s="170" t="s">
        <v>279</v>
      </c>
      <c r="F50" s="170"/>
      <c r="G50" s="170"/>
    </row>
    <row r="51" spans="2:7" ht="43.5" customHeight="1" x14ac:dyDescent="0.4">
      <c r="B51" s="169" t="s">
        <v>385</v>
      </c>
      <c r="C51" s="280"/>
      <c r="D51" s="281"/>
      <c r="E51" s="170" t="s">
        <v>281</v>
      </c>
      <c r="F51" s="170"/>
      <c r="G51" s="175"/>
    </row>
    <row r="52" spans="2:7" ht="12" customHeight="1" x14ac:dyDescent="0.4">
      <c r="B52" s="268"/>
      <c r="C52" s="269"/>
      <c r="D52" s="269"/>
      <c r="E52" s="269"/>
      <c r="F52" s="269"/>
      <c r="G52" s="270"/>
    </row>
    <row r="53" spans="2:7" ht="43.5" customHeight="1" x14ac:dyDescent="0.4">
      <c r="B53" s="169" t="s">
        <v>386</v>
      </c>
      <c r="C53" s="271"/>
      <c r="D53" s="271"/>
      <c r="E53" s="271"/>
      <c r="F53" s="271"/>
      <c r="G53" s="271"/>
    </row>
    <row r="54" spans="2:7" ht="43.5" customHeight="1" x14ac:dyDescent="0.4">
      <c r="B54" s="169" t="s">
        <v>277</v>
      </c>
      <c r="C54" s="272" t="s">
        <v>278</v>
      </c>
      <c r="D54" s="273"/>
      <c r="E54" s="170" t="s">
        <v>279</v>
      </c>
      <c r="F54" s="170"/>
      <c r="G54" s="170"/>
    </row>
    <row r="55" spans="2:7" ht="43.5" customHeight="1" x14ac:dyDescent="0.4">
      <c r="B55" s="169" t="s">
        <v>387</v>
      </c>
      <c r="C55" s="280"/>
      <c r="D55" s="281"/>
      <c r="E55" s="170" t="s">
        <v>281</v>
      </c>
      <c r="F55" s="170"/>
      <c r="G55" s="175"/>
    </row>
    <row r="56" spans="2:7" ht="10.5" customHeight="1" x14ac:dyDescent="0.4">
      <c r="B56" s="284"/>
      <c r="C56" s="284"/>
      <c r="D56" s="284"/>
      <c r="E56" s="284"/>
      <c r="F56" s="284"/>
      <c r="G56" s="284"/>
    </row>
    <row r="57" spans="2:7" ht="43.5" customHeight="1" x14ac:dyDescent="0.4">
      <c r="B57" s="169" t="s">
        <v>388</v>
      </c>
      <c r="C57" s="275">
        <f>C47+C51+C55</f>
        <v>0</v>
      </c>
      <c r="D57" s="276"/>
      <c r="E57" s="170" t="s">
        <v>281</v>
      </c>
      <c r="F57" s="170"/>
      <c r="G57" s="194">
        <f>G47+G51+G55</f>
        <v>0</v>
      </c>
    </row>
    <row r="58" spans="2:7" ht="21" customHeight="1" x14ac:dyDescent="0.4">
      <c r="B58" s="171" t="s">
        <v>392</v>
      </c>
      <c r="C58" s="171"/>
      <c r="D58" s="171"/>
      <c r="E58" s="171"/>
      <c r="F58" s="171"/>
      <c r="G58" s="171"/>
    </row>
    <row r="59" spans="2:7" ht="43.5" customHeight="1" x14ac:dyDescent="0.4">
      <c r="B59" s="169" t="s">
        <v>382</v>
      </c>
      <c r="C59" s="250" t="s">
        <v>443</v>
      </c>
      <c r="D59" s="251"/>
      <c r="E59" s="251"/>
      <c r="F59" s="251"/>
      <c r="G59" s="252"/>
    </row>
    <row r="60" spans="2:7" ht="43.5" customHeight="1" x14ac:dyDescent="0.4">
      <c r="B60" s="169" t="s">
        <v>303</v>
      </c>
      <c r="C60" s="274" t="s">
        <v>444</v>
      </c>
      <c r="D60" s="274"/>
      <c r="E60" s="274"/>
      <c r="F60" s="274"/>
      <c r="G60" s="274"/>
    </row>
    <row r="61" spans="2:7" ht="43.5" customHeight="1" x14ac:dyDescent="0.4">
      <c r="B61" s="169" t="s">
        <v>275</v>
      </c>
      <c r="C61" s="277" t="s">
        <v>276</v>
      </c>
      <c r="D61" s="278"/>
      <c r="E61" s="278"/>
      <c r="F61" s="278"/>
      <c r="G61" s="279"/>
    </row>
    <row r="62" spans="2:7" ht="43.5" customHeight="1" x14ac:dyDescent="0.4">
      <c r="B62" s="169" t="s">
        <v>277</v>
      </c>
      <c r="C62" s="264" t="s">
        <v>448</v>
      </c>
      <c r="D62" s="265"/>
      <c r="E62" s="170" t="s">
        <v>279</v>
      </c>
      <c r="F62" s="170"/>
      <c r="G62" s="101"/>
    </row>
    <row r="63" spans="2:7" ht="43.5" customHeight="1" x14ac:dyDescent="0.4">
      <c r="B63" s="169" t="s">
        <v>383</v>
      </c>
      <c r="C63" s="266">
        <v>9120000</v>
      </c>
      <c r="D63" s="267"/>
      <c r="E63" s="170" t="s">
        <v>281</v>
      </c>
      <c r="F63" s="170"/>
      <c r="G63" s="196">
        <v>9100000</v>
      </c>
    </row>
    <row r="64" spans="2:7" ht="12" customHeight="1" x14ac:dyDescent="0.4">
      <c r="B64" s="268"/>
      <c r="C64" s="269"/>
      <c r="D64" s="269"/>
      <c r="E64" s="269"/>
      <c r="F64" s="269"/>
      <c r="G64" s="270"/>
    </row>
    <row r="65" spans="2:7" ht="43.5" customHeight="1" x14ac:dyDescent="0.4">
      <c r="B65" s="169" t="s">
        <v>384</v>
      </c>
      <c r="C65" s="271"/>
      <c r="D65" s="271"/>
      <c r="E65" s="271"/>
      <c r="F65" s="271"/>
      <c r="G65" s="271"/>
    </row>
    <row r="66" spans="2:7" ht="43.5" customHeight="1" x14ac:dyDescent="0.4">
      <c r="B66" s="169" t="s">
        <v>277</v>
      </c>
      <c r="C66" s="272" t="s">
        <v>278</v>
      </c>
      <c r="D66" s="273"/>
      <c r="E66" s="170" t="s">
        <v>279</v>
      </c>
      <c r="F66" s="170"/>
      <c r="G66" s="170"/>
    </row>
    <row r="67" spans="2:7" ht="43.5" customHeight="1" x14ac:dyDescent="0.4">
      <c r="B67" s="169" t="s">
        <v>385</v>
      </c>
      <c r="C67" s="280"/>
      <c r="D67" s="281"/>
      <c r="E67" s="170" t="s">
        <v>281</v>
      </c>
      <c r="F67" s="170"/>
      <c r="G67" s="175"/>
    </row>
    <row r="68" spans="2:7" ht="12" customHeight="1" x14ac:dyDescent="0.4">
      <c r="B68" s="268"/>
      <c r="C68" s="269"/>
      <c r="D68" s="269"/>
      <c r="E68" s="269"/>
      <c r="F68" s="269"/>
      <c r="G68" s="270"/>
    </row>
    <row r="69" spans="2:7" ht="43.5" customHeight="1" x14ac:dyDescent="0.4">
      <c r="B69" s="169" t="s">
        <v>386</v>
      </c>
      <c r="C69" s="271"/>
      <c r="D69" s="271"/>
      <c r="E69" s="271"/>
      <c r="F69" s="271"/>
      <c r="G69" s="271"/>
    </row>
    <row r="70" spans="2:7" ht="43.5" customHeight="1" x14ac:dyDescent="0.4">
      <c r="B70" s="169" t="s">
        <v>277</v>
      </c>
      <c r="C70" s="272" t="s">
        <v>278</v>
      </c>
      <c r="D70" s="273"/>
      <c r="E70" s="170" t="s">
        <v>279</v>
      </c>
      <c r="F70" s="170"/>
      <c r="G70" s="170"/>
    </row>
    <row r="71" spans="2:7" ht="43.5" customHeight="1" x14ac:dyDescent="0.4">
      <c r="B71" s="169" t="s">
        <v>387</v>
      </c>
      <c r="C71" s="280"/>
      <c r="D71" s="281"/>
      <c r="E71" s="170" t="s">
        <v>281</v>
      </c>
      <c r="F71" s="170"/>
      <c r="G71" s="175"/>
    </row>
    <row r="72" spans="2:7" ht="10.5" customHeight="1" x14ac:dyDescent="0.4">
      <c r="B72" s="284"/>
      <c r="C72" s="284"/>
      <c r="D72" s="284"/>
      <c r="E72" s="284"/>
      <c r="F72" s="284"/>
      <c r="G72" s="284"/>
    </row>
    <row r="73" spans="2:7" ht="43.5" customHeight="1" x14ac:dyDescent="0.4">
      <c r="B73" s="169" t="s">
        <v>388</v>
      </c>
      <c r="C73" s="275">
        <f>C63+C67+C71</f>
        <v>9120000</v>
      </c>
      <c r="D73" s="276"/>
      <c r="E73" s="170" t="s">
        <v>281</v>
      </c>
      <c r="F73" s="170"/>
      <c r="G73" s="194">
        <f>G63+G67+G71</f>
        <v>9100000</v>
      </c>
    </row>
    <row r="74" spans="2:7" ht="21" customHeight="1" x14ac:dyDescent="0.4">
      <c r="B74" s="171" t="s">
        <v>393</v>
      </c>
      <c r="C74" s="171"/>
      <c r="D74" s="171"/>
      <c r="E74" s="171"/>
      <c r="F74" s="171"/>
      <c r="G74" s="171"/>
    </row>
    <row r="75" spans="2:7" ht="43.5" customHeight="1" x14ac:dyDescent="0.4">
      <c r="B75" s="169" t="s">
        <v>394</v>
      </c>
      <c r="C75" s="277"/>
      <c r="D75" s="278"/>
      <c r="E75" s="278"/>
      <c r="F75" s="278"/>
      <c r="G75" s="279"/>
    </row>
    <row r="76" spans="2:7" ht="43.5" customHeight="1" x14ac:dyDescent="0.4">
      <c r="B76" s="169" t="s">
        <v>395</v>
      </c>
      <c r="C76" s="271"/>
      <c r="D76" s="271"/>
      <c r="E76" s="271"/>
      <c r="F76" s="271"/>
      <c r="G76" s="271"/>
    </row>
    <row r="77" spans="2:7" ht="43.5" customHeight="1" x14ac:dyDescent="0.4">
      <c r="B77" s="169" t="s">
        <v>275</v>
      </c>
      <c r="C77" s="277" t="s">
        <v>276</v>
      </c>
      <c r="D77" s="278"/>
      <c r="E77" s="278"/>
      <c r="F77" s="278"/>
      <c r="G77" s="279"/>
    </row>
    <row r="78" spans="2:7" ht="43.5" customHeight="1" x14ac:dyDescent="0.4">
      <c r="B78" s="169" t="s">
        <v>277</v>
      </c>
      <c r="C78" s="272" t="s">
        <v>278</v>
      </c>
      <c r="D78" s="273"/>
      <c r="E78" s="170" t="s">
        <v>279</v>
      </c>
      <c r="F78" s="170"/>
      <c r="G78" s="170"/>
    </row>
    <row r="79" spans="2:7" ht="43.5" customHeight="1" x14ac:dyDescent="0.4">
      <c r="B79" s="71" t="s">
        <v>304</v>
      </c>
      <c r="C79" s="282"/>
      <c r="D79" s="283"/>
      <c r="E79" s="72" t="s">
        <v>281</v>
      </c>
      <c r="F79" s="72"/>
      <c r="G79" s="91"/>
    </row>
    <row r="80" spans="2:7" ht="12" customHeight="1" x14ac:dyDescent="0.4">
      <c r="B80" s="285"/>
      <c r="C80" s="286"/>
      <c r="D80" s="286"/>
      <c r="E80" s="286"/>
      <c r="F80" s="286"/>
      <c r="G80" s="287"/>
    </row>
    <row r="81" spans="2:7" ht="43.5" customHeight="1" x14ac:dyDescent="0.4">
      <c r="B81" s="169" t="s">
        <v>384</v>
      </c>
      <c r="C81" s="271"/>
      <c r="D81" s="271"/>
      <c r="E81" s="271"/>
      <c r="F81" s="271"/>
      <c r="G81" s="271"/>
    </row>
    <row r="82" spans="2:7" ht="43.5" customHeight="1" x14ac:dyDescent="0.4">
      <c r="B82" s="169" t="s">
        <v>277</v>
      </c>
      <c r="C82" s="272" t="s">
        <v>278</v>
      </c>
      <c r="D82" s="273"/>
      <c r="E82" s="170" t="s">
        <v>279</v>
      </c>
      <c r="F82" s="170"/>
      <c r="G82" s="170"/>
    </row>
    <row r="83" spans="2:7" ht="43.5" customHeight="1" x14ac:dyDescent="0.4">
      <c r="B83" s="169" t="s">
        <v>385</v>
      </c>
      <c r="C83" s="280"/>
      <c r="D83" s="281"/>
      <c r="E83" s="170" t="s">
        <v>281</v>
      </c>
      <c r="F83" s="170"/>
      <c r="G83" s="175"/>
    </row>
    <row r="84" spans="2:7" ht="12" customHeight="1" x14ac:dyDescent="0.4">
      <c r="B84" s="268"/>
      <c r="C84" s="269"/>
      <c r="D84" s="269"/>
      <c r="E84" s="269"/>
      <c r="F84" s="269"/>
      <c r="G84" s="270"/>
    </row>
    <row r="85" spans="2:7" ht="43.5" customHeight="1" x14ac:dyDescent="0.4">
      <c r="B85" s="169" t="s">
        <v>386</v>
      </c>
      <c r="C85" s="271"/>
      <c r="D85" s="271"/>
      <c r="E85" s="271"/>
      <c r="F85" s="271"/>
      <c r="G85" s="271"/>
    </row>
    <row r="86" spans="2:7" ht="43.5" customHeight="1" x14ac:dyDescent="0.4">
      <c r="B86" s="169" t="s">
        <v>277</v>
      </c>
      <c r="C86" s="272" t="s">
        <v>278</v>
      </c>
      <c r="D86" s="273"/>
      <c r="E86" s="170" t="s">
        <v>279</v>
      </c>
      <c r="F86" s="170"/>
      <c r="G86" s="170"/>
    </row>
    <row r="87" spans="2:7" ht="43.5" customHeight="1" x14ac:dyDescent="0.4">
      <c r="B87" s="169" t="s">
        <v>387</v>
      </c>
      <c r="C87" s="280"/>
      <c r="D87" s="281"/>
      <c r="E87" s="170" t="s">
        <v>281</v>
      </c>
      <c r="F87" s="170"/>
      <c r="G87" s="175"/>
    </row>
    <row r="88" spans="2:7" ht="10.5" customHeight="1" x14ac:dyDescent="0.4">
      <c r="B88" s="284"/>
      <c r="C88" s="284"/>
      <c r="D88" s="284"/>
      <c r="E88" s="284"/>
      <c r="F88" s="284"/>
      <c r="G88" s="284"/>
    </row>
    <row r="89" spans="2:7" ht="43.5" customHeight="1" x14ac:dyDescent="0.4">
      <c r="B89" s="169" t="s">
        <v>388</v>
      </c>
      <c r="C89" s="275">
        <f>C79+C83+C87</f>
        <v>0</v>
      </c>
      <c r="D89" s="276"/>
      <c r="E89" s="170" t="s">
        <v>281</v>
      </c>
      <c r="F89" s="170"/>
      <c r="G89" s="194">
        <f>G79+G83+G87</f>
        <v>0</v>
      </c>
    </row>
    <row r="90" spans="2:7" ht="21" customHeight="1" x14ac:dyDescent="0.4">
      <c r="B90" s="171" t="s">
        <v>396</v>
      </c>
      <c r="C90" s="171"/>
      <c r="D90" s="171"/>
      <c r="E90" s="171"/>
      <c r="F90" s="171"/>
      <c r="G90" s="171"/>
    </row>
    <row r="91" spans="2:7" ht="43.5" customHeight="1" x14ac:dyDescent="0.4">
      <c r="B91" s="169" t="s">
        <v>397</v>
      </c>
      <c r="C91" s="271" t="s">
        <v>450</v>
      </c>
      <c r="D91" s="271"/>
      <c r="E91" s="271"/>
      <c r="F91" s="271"/>
      <c r="G91" s="271"/>
    </row>
    <row r="92" spans="2:7" ht="43.5" customHeight="1" x14ac:dyDescent="0.4">
      <c r="B92" s="169" t="s">
        <v>398</v>
      </c>
      <c r="C92" s="274" t="s">
        <v>451</v>
      </c>
      <c r="D92" s="274"/>
      <c r="E92" s="274"/>
      <c r="F92" s="274"/>
      <c r="G92" s="274"/>
    </row>
    <row r="93" spans="2:7" ht="43.5" customHeight="1" x14ac:dyDescent="0.4">
      <c r="B93" s="169" t="s">
        <v>275</v>
      </c>
      <c r="C93" s="277" t="s">
        <v>276</v>
      </c>
      <c r="D93" s="278"/>
      <c r="E93" s="278"/>
      <c r="F93" s="278"/>
      <c r="G93" s="279"/>
    </row>
    <row r="94" spans="2:7" ht="43.5" customHeight="1" x14ac:dyDescent="0.4">
      <c r="B94" s="169" t="s">
        <v>277</v>
      </c>
      <c r="C94" s="264" t="s">
        <v>441</v>
      </c>
      <c r="D94" s="265"/>
      <c r="E94" s="170" t="s">
        <v>279</v>
      </c>
      <c r="F94" s="170"/>
      <c r="G94" s="101">
        <v>5</v>
      </c>
    </row>
    <row r="95" spans="2:7" ht="43.5" customHeight="1" x14ac:dyDescent="0.4">
      <c r="B95" s="169" t="s">
        <v>383</v>
      </c>
      <c r="C95" s="266">
        <v>250000</v>
      </c>
      <c r="D95" s="267"/>
      <c r="E95" s="170" t="s">
        <v>281</v>
      </c>
      <c r="F95" s="170"/>
      <c r="G95" s="196">
        <v>250000</v>
      </c>
    </row>
    <row r="96" spans="2:7" ht="12" customHeight="1" x14ac:dyDescent="0.4">
      <c r="B96" s="268"/>
      <c r="C96" s="269"/>
      <c r="D96" s="269"/>
      <c r="E96" s="269"/>
      <c r="F96" s="269"/>
      <c r="G96" s="270"/>
    </row>
    <row r="97" spans="2:7" ht="43.5" customHeight="1" x14ac:dyDescent="0.4">
      <c r="B97" s="169" t="s">
        <v>399</v>
      </c>
      <c r="C97" s="274" t="s">
        <v>443</v>
      </c>
      <c r="D97" s="274"/>
      <c r="E97" s="274"/>
      <c r="F97" s="274"/>
      <c r="G97" s="274"/>
    </row>
    <row r="98" spans="2:7" ht="63.75" customHeight="1" x14ac:dyDescent="0.4">
      <c r="B98" s="169" t="s">
        <v>400</v>
      </c>
      <c r="C98" s="274" t="s">
        <v>444</v>
      </c>
      <c r="D98" s="274"/>
      <c r="E98" s="274"/>
      <c r="F98" s="274"/>
      <c r="G98" s="274"/>
    </row>
    <row r="99" spans="2:7" ht="43.5" customHeight="1" x14ac:dyDescent="0.4">
      <c r="B99" s="169" t="s">
        <v>277</v>
      </c>
      <c r="C99" s="264" t="s">
        <v>448</v>
      </c>
      <c r="D99" s="265"/>
      <c r="E99" s="170" t="s">
        <v>279</v>
      </c>
      <c r="F99" s="170"/>
      <c r="G99" s="170"/>
    </row>
    <row r="100" spans="2:7" ht="43.5" customHeight="1" x14ac:dyDescent="0.4">
      <c r="B100" s="169" t="s">
        <v>401</v>
      </c>
      <c r="C100" s="266">
        <v>0</v>
      </c>
      <c r="D100" s="267"/>
      <c r="E100" s="170" t="s">
        <v>281</v>
      </c>
      <c r="F100" s="170"/>
      <c r="G100" s="196">
        <v>0</v>
      </c>
    </row>
    <row r="101" spans="2:7" ht="9" customHeight="1" x14ac:dyDescent="0.4">
      <c r="B101" s="269"/>
      <c r="C101" s="269"/>
      <c r="D101" s="269"/>
      <c r="E101" s="269"/>
      <c r="F101" s="269"/>
      <c r="G101" s="269"/>
    </row>
    <row r="102" spans="2:7" ht="43.5" customHeight="1" x14ac:dyDescent="0.4">
      <c r="B102" s="169" t="s">
        <v>402</v>
      </c>
      <c r="C102" s="274" t="s">
        <v>452</v>
      </c>
      <c r="D102" s="274"/>
      <c r="E102" s="274"/>
      <c r="F102" s="274"/>
      <c r="G102" s="274"/>
    </row>
    <row r="103" spans="2:7" ht="43.5" customHeight="1" x14ac:dyDescent="0.4">
      <c r="B103" s="169" t="s">
        <v>277</v>
      </c>
      <c r="C103" s="264" t="s">
        <v>448</v>
      </c>
      <c r="D103" s="265"/>
      <c r="E103" s="170" t="s">
        <v>279</v>
      </c>
      <c r="F103" s="170"/>
      <c r="G103" s="170"/>
    </row>
    <row r="104" spans="2:7" ht="43.5" customHeight="1" x14ac:dyDescent="0.4">
      <c r="B104" s="169" t="s">
        <v>403</v>
      </c>
      <c r="C104" s="266">
        <v>2500000</v>
      </c>
      <c r="D104" s="267"/>
      <c r="E104" s="170" t="s">
        <v>281</v>
      </c>
      <c r="F104" s="170"/>
      <c r="G104" s="196">
        <v>2500000</v>
      </c>
    </row>
    <row r="105" spans="2:7" ht="12" customHeight="1" x14ac:dyDescent="0.4">
      <c r="B105" s="268"/>
      <c r="C105" s="269"/>
      <c r="D105" s="269"/>
      <c r="E105" s="269"/>
      <c r="F105" s="269"/>
      <c r="G105" s="270"/>
    </row>
    <row r="106" spans="2:7" ht="43.5" customHeight="1" x14ac:dyDescent="0.4">
      <c r="B106" s="169" t="s">
        <v>386</v>
      </c>
      <c r="C106" s="274" t="s">
        <v>453</v>
      </c>
      <c r="D106" s="274"/>
      <c r="E106" s="274"/>
      <c r="F106" s="274"/>
      <c r="G106" s="274"/>
    </row>
    <row r="107" spans="2:7" ht="43.5" customHeight="1" x14ac:dyDescent="0.4">
      <c r="B107" s="169" t="s">
        <v>277</v>
      </c>
      <c r="C107" s="264" t="s">
        <v>448</v>
      </c>
      <c r="D107" s="265"/>
      <c r="E107" s="170" t="s">
        <v>279</v>
      </c>
      <c r="F107" s="170"/>
      <c r="G107" s="170"/>
    </row>
    <row r="108" spans="2:7" ht="43.5" customHeight="1" x14ac:dyDescent="0.4">
      <c r="B108" s="169" t="s">
        <v>404</v>
      </c>
      <c r="C108" s="266">
        <v>1200000</v>
      </c>
      <c r="D108" s="267"/>
      <c r="E108" s="170" t="s">
        <v>281</v>
      </c>
      <c r="F108" s="170"/>
      <c r="G108" s="196">
        <v>1000000</v>
      </c>
    </row>
    <row r="109" spans="2:7" ht="9" customHeight="1" x14ac:dyDescent="0.4">
      <c r="B109" s="269"/>
      <c r="C109" s="269"/>
      <c r="D109" s="269"/>
      <c r="E109" s="269"/>
      <c r="F109" s="269"/>
      <c r="G109" s="269"/>
    </row>
    <row r="110" spans="2:7" ht="43.5" customHeight="1" x14ac:dyDescent="0.4">
      <c r="B110" s="169" t="s">
        <v>405</v>
      </c>
      <c r="C110" s="275">
        <f>C95+C100+C104+C108</f>
        <v>3950000</v>
      </c>
      <c r="D110" s="276"/>
      <c r="E110" s="170" t="s">
        <v>281</v>
      </c>
      <c r="F110" s="170"/>
      <c r="G110" s="194">
        <f>G95+G100+G104+G108</f>
        <v>3750000</v>
      </c>
    </row>
    <row r="111" spans="2:7" ht="21" customHeight="1" x14ac:dyDescent="0.4">
      <c r="B111" s="69" t="s">
        <v>406</v>
      </c>
    </row>
    <row r="112" spans="2:7" ht="43.5" customHeight="1" x14ac:dyDescent="0.4">
      <c r="B112" s="71" t="s">
        <v>301</v>
      </c>
      <c r="C112" s="261"/>
      <c r="D112" s="262"/>
      <c r="E112" s="262"/>
      <c r="F112" s="262"/>
      <c r="G112" s="263"/>
    </row>
    <row r="113" spans="2:7" ht="43.5" customHeight="1" x14ac:dyDescent="0.4">
      <c r="B113" s="71" t="s">
        <v>407</v>
      </c>
      <c r="C113" s="261"/>
      <c r="D113" s="262"/>
      <c r="E113" s="262"/>
      <c r="F113" s="262"/>
      <c r="G113" s="263"/>
    </row>
    <row r="114" spans="2:7" ht="43.5" customHeight="1" x14ac:dyDescent="0.4">
      <c r="B114" s="71" t="s">
        <v>302</v>
      </c>
      <c r="C114" s="282"/>
      <c r="D114" s="283"/>
      <c r="E114" s="72" t="s">
        <v>281</v>
      </c>
      <c r="F114" s="72"/>
      <c r="G114" s="91"/>
    </row>
    <row r="115" spans="2:7" ht="21" customHeight="1" thickBot="1" x14ac:dyDescent="0.45">
      <c r="B115" s="87" t="s">
        <v>282</v>
      </c>
      <c r="C115" s="88"/>
      <c r="D115" s="89"/>
      <c r="E115" s="90"/>
      <c r="F115" s="90"/>
      <c r="G115" s="90"/>
    </row>
    <row r="116" spans="2:7" ht="18" customHeight="1" x14ac:dyDescent="0.4">
      <c r="B116" s="75"/>
      <c r="C116" s="288" t="s">
        <v>283</v>
      </c>
      <c r="D116" s="289"/>
      <c r="E116" s="290"/>
      <c r="F116" s="76" t="s">
        <v>284</v>
      </c>
      <c r="G116" s="77" t="s">
        <v>285</v>
      </c>
    </row>
    <row r="117" spans="2:7" ht="22.5" customHeight="1" x14ac:dyDescent="0.4">
      <c r="B117" s="291" t="s">
        <v>286</v>
      </c>
      <c r="C117" s="294" t="s">
        <v>408</v>
      </c>
      <c r="D117" s="296"/>
      <c r="E117" s="297"/>
      <c r="F117" s="78"/>
      <c r="G117" s="92" t="s">
        <v>287</v>
      </c>
    </row>
    <row r="118" spans="2:7" ht="22.5" customHeight="1" x14ac:dyDescent="0.4">
      <c r="B118" s="292"/>
      <c r="C118" s="295"/>
      <c r="D118" s="298"/>
      <c r="E118" s="299"/>
      <c r="F118" s="79"/>
      <c r="G118" s="92" t="s">
        <v>280</v>
      </c>
    </row>
    <row r="119" spans="2:7" ht="22.5" customHeight="1" x14ac:dyDescent="0.4">
      <c r="B119" s="292"/>
      <c r="C119" s="295"/>
      <c r="D119" s="298"/>
      <c r="E119" s="299"/>
      <c r="F119" s="79"/>
      <c r="G119" s="92" t="s">
        <v>280</v>
      </c>
    </row>
    <row r="120" spans="2:7" ht="22.5" customHeight="1" x14ac:dyDescent="0.4">
      <c r="B120" s="292"/>
      <c r="C120" s="295"/>
      <c r="D120" s="298"/>
      <c r="E120" s="299"/>
      <c r="F120" s="85"/>
      <c r="G120" s="92" t="s">
        <v>280</v>
      </c>
    </row>
    <row r="121" spans="2:7" ht="22.5" customHeight="1" x14ac:dyDescent="0.4">
      <c r="B121" s="292"/>
      <c r="C121" s="300" t="s">
        <v>409</v>
      </c>
      <c r="D121" s="302"/>
      <c r="E121" s="303"/>
      <c r="F121" s="79"/>
      <c r="G121" s="96" t="s">
        <v>280</v>
      </c>
    </row>
    <row r="122" spans="2:7" ht="22.5" customHeight="1" x14ac:dyDescent="0.4">
      <c r="B122" s="292"/>
      <c r="C122" s="295"/>
      <c r="D122" s="298"/>
      <c r="E122" s="299"/>
      <c r="F122" s="83"/>
      <c r="G122" s="92" t="s">
        <v>280</v>
      </c>
    </row>
    <row r="123" spans="2:7" ht="22.5" customHeight="1" x14ac:dyDescent="0.4">
      <c r="B123" s="292"/>
      <c r="C123" s="295"/>
      <c r="D123" s="298"/>
      <c r="E123" s="299"/>
      <c r="F123" s="83"/>
      <c r="G123" s="92" t="s">
        <v>280</v>
      </c>
    </row>
    <row r="124" spans="2:7" ht="22.5" customHeight="1" x14ac:dyDescent="0.4">
      <c r="B124" s="292"/>
      <c r="C124" s="301"/>
      <c r="D124" s="304"/>
      <c r="E124" s="305"/>
      <c r="F124" s="84"/>
      <c r="G124" s="93" t="s">
        <v>280</v>
      </c>
    </row>
    <row r="125" spans="2:7" ht="22.5" customHeight="1" x14ac:dyDescent="0.4">
      <c r="B125" s="292"/>
      <c r="C125" s="300" t="s">
        <v>410</v>
      </c>
      <c r="D125" s="306" t="s">
        <v>331</v>
      </c>
      <c r="E125" s="307"/>
      <c r="F125" s="199" t="s">
        <v>442</v>
      </c>
      <c r="G125" s="202">
        <v>2900000</v>
      </c>
    </row>
    <row r="126" spans="2:7" ht="22.5" customHeight="1" x14ac:dyDescent="0.4">
      <c r="B126" s="292"/>
      <c r="C126" s="295"/>
      <c r="D126" s="308" t="s">
        <v>332</v>
      </c>
      <c r="E126" s="309"/>
      <c r="F126" s="200" t="s">
        <v>445</v>
      </c>
      <c r="G126" s="201">
        <v>5800000</v>
      </c>
    </row>
    <row r="127" spans="2:7" ht="22.5" customHeight="1" x14ac:dyDescent="0.4">
      <c r="B127" s="292"/>
      <c r="C127" s="295"/>
      <c r="D127" s="308" t="s">
        <v>446</v>
      </c>
      <c r="E127" s="309"/>
      <c r="F127" s="200" t="s">
        <v>447</v>
      </c>
      <c r="G127" s="201">
        <v>400000</v>
      </c>
    </row>
    <row r="128" spans="2:7" ht="22.5" customHeight="1" x14ac:dyDescent="0.4">
      <c r="B128" s="292"/>
      <c r="C128" s="301"/>
      <c r="D128" s="310" t="s">
        <v>333</v>
      </c>
      <c r="E128" s="311"/>
      <c r="F128" s="205" t="s">
        <v>486</v>
      </c>
      <c r="G128" s="206" t="s">
        <v>449</v>
      </c>
    </row>
    <row r="129" spans="2:7" ht="22.5" customHeight="1" x14ac:dyDescent="0.4">
      <c r="B129" s="292"/>
      <c r="C129" s="300" t="s">
        <v>411</v>
      </c>
      <c r="D129" s="298"/>
      <c r="E129" s="299"/>
      <c r="F129" s="79"/>
      <c r="G129" s="92" t="s">
        <v>287</v>
      </c>
    </row>
    <row r="130" spans="2:7" ht="22.5" customHeight="1" x14ac:dyDescent="0.4">
      <c r="B130" s="292"/>
      <c r="C130" s="295"/>
      <c r="D130" s="298"/>
      <c r="E130" s="299"/>
      <c r="F130" s="79"/>
      <c r="G130" s="92" t="s">
        <v>280</v>
      </c>
    </row>
    <row r="131" spans="2:7" ht="22.5" customHeight="1" x14ac:dyDescent="0.4">
      <c r="B131" s="292"/>
      <c r="C131" s="295"/>
      <c r="D131" s="298"/>
      <c r="E131" s="299"/>
      <c r="F131" s="79"/>
      <c r="G131" s="92" t="s">
        <v>280</v>
      </c>
    </row>
    <row r="132" spans="2:7" ht="22.5" customHeight="1" x14ac:dyDescent="0.4">
      <c r="B132" s="292"/>
      <c r="C132" s="301"/>
      <c r="D132" s="323"/>
      <c r="E132" s="305"/>
      <c r="F132" s="84"/>
      <c r="G132" s="94" t="s">
        <v>280</v>
      </c>
    </row>
    <row r="133" spans="2:7" ht="22.5" customHeight="1" x14ac:dyDescent="0.4">
      <c r="B133" s="292"/>
      <c r="C133" s="324" t="s">
        <v>412</v>
      </c>
      <c r="D133" s="308" t="s">
        <v>450</v>
      </c>
      <c r="E133" s="309"/>
      <c r="F133" s="199" t="s">
        <v>457</v>
      </c>
      <c r="G133" s="201">
        <v>250000</v>
      </c>
    </row>
    <row r="134" spans="2:7" ht="22.5" customHeight="1" x14ac:dyDescent="0.4">
      <c r="B134" s="292"/>
      <c r="C134" s="312"/>
      <c r="D134" s="326" t="s">
        <v>454</v>
      </c>
      <c r="E134" s="327"/>
      <c r="F134" s="199" t="s">
        <v>455</v>
      </c>
      <c r="G134" s="201">
        <v>2200000</v>
      </c>
    </row>
    <row r="135" spans="2:7" ht="22.5" customHeight="1" x14ac:dyDescent="0.4">
      <c r="B135" s="292"/>
      <c r="C135" s="312"/>
      <c r="D135" s="308" t="s">
        <v>446</v>
      </c>
      <c r="E135" s="309"/>
      <c r="F135" s="199" t="s">
        <v>456</v>
      </c>
      <c r="G135" s="201">
        <v>300000</v>
      </c>
    </row>
    <row r="136" spans="2:7" ht="22.5" customHeight="1" x14ac:dyDescent="0.4">
      <c r="B136" s="292"/>
      <c r="C136" s="325"/>
      <c r="D136" s="310" t="s">
        <v>458</v>
      </c>
      <c r="E136" s="311"/>
      <c r="F136" s="203" t="s">
        <v>459</v>
      </c>
      <c r="G136" s="204">
        <v>1000000</v>
      </c>
    </row>
    <row r="137" spans="2:7" ht="22.5" customHeight="1" x14ac:dyDescent="0.4">
      <c r="B137" s="292"/>
      <c r="C137" s="312" t="s">
        <v>413</v>
      </c>
      <c r="D137" s="314"/>
      <c r="E137" s="315"/>
      <c r="F137" s="86"/>
      <c r="G137" s="92" t="s">
        <v>280</v>
      </c>
    </row>
    <row r="138" spans="2:7" ht="22.5" customHeight="1" x14ac:dyDescent="0.4">
      <c r="B138" s="292"/>
      <c r="C138" s="312"/>
      <c r="D138" s="316"/>
      <c r="E138" s="317"/>
      <c r="F138" s="80"/>
      <c r="G138" s="92" t="s">
        <v>280</v>
      </c>
    </row>
    <row r="139" spans="2:7" ht="22.5" customHeight="1" x14ac:dyDescent="0.4">
      <c r="B139" s="292"/>
      <c r="C139" s="312"/>
      <c r="D139" s="316"/>
      <c r="E139" s="317"/>
      <c r="F139" s="80"/>
      <c r="G139" s="92" t="s">
        <v>280</v>
      </c>
    </row>
    <row r="140" spans="2:7" ht="22.5" customHeight="1" x14ac:dyDescent="0.4">
      <c r="B140" s="293"/>
      <c r="C140" s="313"/>
      <c r="D140" s="318"/>
      <c r="E140" s="319"/>
      <c r="F140" s="80"/>
      <c r="G140" s="95" t="s">
        <v>280</v>
      </c>
    </row>
    <row r="141" spans="2:7" ht="23.1" customHeight="1" x14ac:dyDescent="0.4">
      <c r="B141" s="104" t="s">
        <v>288</v>
      </c>
      <c r="C141" s="320" t="s">
        <v>289</v>
      </c>
      <c r="D141" s="321"/>
      <c r="E141" s="322"/>
      <c r="F141" s="105"/>
      <c r="G141" s="197">
        <f>SUM(G117:G140)</f>
        <v>12850000</v>
      </c>
    </row>
    <row r="142" spans="2:7" ht="22.5" customHeight="1" x14ac:dyDescent="0.4">
      <c r="B142" s="291" t="s">
        <v>290</v>
      </c>
      <c r="C142" s="294" t="s">
        <v>408</v>
      </c>
      <c r="D142" s="296"/>
      <c r="E142" s="297"/>
      <c r="F142" s="176"/>
      <c r="G142" s="177" t="s">
        <v>287</v>
      </c>
    </row>
    <row r="143" spans="2:7" ht="22.5" customHeight="1" x14ac:dyDescent="0.4">
      <c r="B143" s="292"/>
      <c r="C143" s="295"/>
      <c r="D143" s="298"/>
      <c r="E143" s="299"/>
      <c r="F143" s="178"/>
      <c r="G143" s="177" t="s">
        <v>280</v>
      </c>
    </row>
    <row r="144" spans="2:7" ht="22.5" customHeight="1" x14ac:dyDescent="0.4">
      <c r="B144" s="292"/>
      <c r="C144" s="295"/>
      <c r="D144" s="171"/>
      <c r="E144" s="179"/>
      <c r="F144" s="178"/>
      <c r="G144" s="177" t="s">
        <v>280</v>
      </c>
    </row>
    <row r="145" spans="2:7" ht="22.5" customHeight="1" x14ac:dyDescent="0.4">
      <c r="B145" s="292"/>
      <c r="C145" s="295"/>
      <c r="D145" s="323"/>
      <c r="E145" s="305"/>
      <c r="F145" s="180"/>
      <c r="G145" s="177" t="s">
        <v>280</v>
      </c>
    </row>
    <row r="146" spans="2:7" ht="22.5" customHeight="1" x14ac:dyDescent="0.4">
      <c r="B146" s="292"/>
      <c r="C146" s="300" t="s">
        <v>409</v>
      </c>
      <c r="D146" s="302"/>
      <c r="E146" s="303"/>
      <c r="F146" s="178"/>
      <c r="G146" s="181" t="s">
        <v>280</v>
      </c>
    </row>
    <row r="147" spans="2:7" ht="22.5" customHeight="1" x14ac:dyDescent="0.4">
      <c r="B147" s="292"/>
      <c r="C147" s="295"/>
      <c r="D147" s="298"/>
      <c r="E147" s="299"/>
      <c r="F147" s="182"/>
      <c r="G147" s="177" t="s">
        <v>280</v>
      </c>
    </row>
    <row r="148" spans="2:7" ht="22.5" customHeight="1" x14ac:dyDescent="0.4">
      <c r="B148" s="292"/>
      <c r="C148" s="295"/>
      <c r="D148" s="298"/>
      <c r="E148" s="299"/>
      <c r="F148" s="182"/>
      <c r="G148" s="177" t="s">
        <v>280</v>
      </c>
    </row>
    <row r="149" spans="2:7" ht="22.5" customHeight="1" x14ac:dyDescent="0.4">
      <c r="B149" s="292"/>
      <c r="C149" s="301"/>
      <c r="D149" s="323"/>
      <c r="E149" s="305"/>
      <c r="F149" s="183"/>
      <c r="G149" s="184" t="s">
        <v>280</v>
      </c>
    </row>
    <row r="150" spans="2:7" ht="22.5" customHeight="1" x14ac:dyDescent="0.4">
      <c r="B150" s="292"/>
      <c r="C150" s="300" t="s">
        <v>410</v>
      </c>
      <c r="D150" s="326" t="s">
        <v>460</v>
      </c>
      <c r="E150" s="327"/>
      <c r="F150" s="199" t="s">
        <v>461</v>
      </c>
      <c r="G150" s="201">
        <v>200000</v>
      </c>
    </row>
    <row r="151" spans="2:7" ht="22.5" customHeight="1" x14ac:dyDescent="0.4">
      <c r="B151" s="292"/>
      <c r="C151" s="295"/>
      <c r="D151" s="326"/>
      <c r="E151" s="327"/>
      <c r="F151" s="199"/>
      <c r="G151" s="177" t="s">
        <v>487</v>
      </c>
    </row>
    <row r="152" spans="2:7" ht="22.5" customHeight="1" x14ac:dyDescent="0.4">
      <c r="B152" s="292"/>
      <c r="C152" s="295"/>
      <c r="D152" s="298"/>
      <c r="E152" s="299"/>
      <c r="F152" s="182"/>
      <c r="G152" s="177" t="s">
        <v>280</v>
      </c>
    </row>
    <row r="153" spans="2:7" ht="22.5" customHeight="1" x14ac:dyDescent="0.4">
      <c r="B153" s="292"/>
      <c r="C153" s="301"/>
      <c r="D153" s="323"/>
      <c r="E153" s="305"/>
      <c r="F153" s="183"/>
      <c r="G153" s="184" t="s">
        <v>280</v>
      </c>
    </row>
    <row r="154" spans="2:7" ht="22.5" customHeight="1" x14ac:dyDescent="0.4">
      <c r="B154" s="292"/>
      <c r="C154" s="300" t="s">
        <v>411</v>
      </c>
      <c r="D154" s="308"/>
      <c r="E154" s="309"/>
      <c r="F154" s="199"/>
      <c r="G154" s="177" t="s">
        <v>280</v>
      </c>
    </row>
    <row r="155" spans="2:7" ht="22.5" customHeight="1" x14ac:dyDescent="0.4">
      <c r="B155" s="292"/>
      <c r="C155" s="295"/>
      <c r="D155" s="326"/>
      <c r="E155" s="327"/>
      <c r="F155" s="199"/>
      <c r="G155" s="177" t="s">
        <v>280</v>
      </c>
    </row>
    <row r="156" spans="2:7" ht="22.5" customHeight="1" x14ac:dyDescent="0.4">
      <c r="B156" s="292"/>
      <c r="C156" s="295"/>
      <c r="D156" s="298"/>
      <c r="E156" s="299"/>
      <c r="F156" s="178"/>
      <c r="G156" s="177" t="s">
        <v>280</v>
      </c>
    </row>
    <row r="157" spans="2:7" ht="22.5" customHeight="1" x14ac:dyDescent="0.4">
      <c r="B157" s="292"/>
      <c r="C157" s="301"/>
      <c r="D157" s="323"/>
      <c r="E157" s="305"/>
      <c r="F157" s="183"/>
      <c r="G157" s="185" t="s">
        <v>280</v>
      </c>
    </row>
    <row r="158" spans="2:7" ht="22.5" customHeight="1" x14ac:dyDescent="0.4">
      <c r="B158" s="292"/>
      <c r="C158" s="300" t="s">
        <v>412</v>
      </c>
      <c r="D158" s="302"/>
      <c r="E158" s="303"/>
      <c r="F158" s="178"/>
      <c r="G158" s="181" t="s">
        <v>287</v>
      </c>
    </row>
    <row r="159" spans="2:7" ht="22.5" customHeight="1" x14ac:dyDescent="0.4">
      <c r="B159" s="292"/>
      <c r="C159" s="295"/>
      <c r="D159" s="328"/>
      <c r="E159" s="299"/>
      <c r="F159" s="178"/>
      <c r="G159" s="177" t="s">
        <v>280</v>
      </c>
    </row>
    <row r="160" spans="2:7" ht="22.5" customHeight="1" x14ac:dyDescent="0.4">
      <c r="B160" s="292"/>
      <c r="C160" s="295"/>
      <c r="D160" s="328"/>
      <c r="E160" s="299"/>
      <c r="F160" s="178"/>
      <c r="G160" s="177" t="s">
        <v>280</v>
      </c>
    </row>
    <row r="161" spans="2:9" ht="22.5" customHeight="1" x14ac:dyDescent="0.4">
      <c r="B161" s="292"/>
      <c r="C161" s="301"/>
      <c r="D161" s="304"/>
      <c r="E161" s="305"/>
      <c r="F161" s="180"/>
      <c r="G161" s="186" t="s">
        <v>280</v>
      </c>
    </row>
    <row r="162" spans="2:9" ht="22.5" customHeight="1" x14ac:dyDescent="0.4">
      <c r="B162" s="292"/>
      <c r="C162" s="324" t="s">
        <v>414</v>
      </c>
      <c r="D162" s="314"/>
      <c r="E162" s="315"/>
      <c r="F162" s="79"/>
      <c r="G162" s="92" t="s">
        <v>280</v>
      </c>
    </row>
    <row r="163" spans="2:9" ht="22.5" customHeight="1" x14ac:dyDescent="0.4">
      <c r="B163" s="292"/>
      <c r="C163" s="312"/>
      <c r="D163" s="329"/>
      <c r="E163" s="317"/>
      <c r="F163" s="80"/>
      <c r="G163" s="92" t="s">
        <v>280</v>
      </c>
    </row>
    <row r="164" spans="2:9" ht="22.5" customHeight="1" x14ac:dyDescent="0.4">
      <c r="B164" s="292"/>
      <c r="C164" s="312"/>
      <c r="D164" s="329"/>
      <c r="E164" s="317"/>
      <c r="F164" s="80"/>
      <c r="G164" s="92" t="s">
        <v>280</v>
      </c>
    </row>
    <row r="165" spans="2:9" ht="22.5" customHeight="1" x14ac:dyDescent="0.4">
      <c r="B165" s="293"/>
      <c r="C165" s="313"/>
      <c r="D165" s="330"/>
      <c r="E165" s="319"/>
      <c r="F165" s="80"/>
      <c r="G165" s="95" t="s">
        <v>280</v>
      </c>
    </row>
    <row r="166" spans="2:9" ht="23.1" customHeight="1" x14ac:dyDescent="0.4">
      <c r="B166" s="104" t="s">
        <v>288</v>
      </c>
      <c r="C166" s="320" t="s">
        <v>289</v>
      </c>
      <c r="D166" s="321"/>
      <c r="E166" s="322"/>
      <c r="F166" s="105"/>
      <c r="G166" s="197">
        <f>SUM(G142:G165)</f>
        <v>200000</v>
      </c>
    </row>
    <row r="167" spans="2:9" ht="23.1" customHeight="1" thickBot="1" x14ac:dyDescent="0.45">
      <c r="B167" s="106" t="s">
        <v>291</v>
      </c>
      <c r="C167" s="336" t="s">
        <v>289</v>
      </c>
      <c r="D167" s="337"/>
      <c r="E167" s="338"/>
      <c r="F167" s="107"/>
      <c r="G167" s="198">
        <f>G141+G166</f>
        <v>13050000</v>
      </c>
    </row>
    <row r="168" spans="2:9" ht="11.25" customHeight="1" x14ac:dyDescent="0.4"/>
    <row r="169" spans="2:9" ht="12" customHeight="1" x14ac:dyDescent="0.4">
      <c r="B169" s="81"/>
    </row>
    <row r="170" spans="2:9" ht="27" customHeight="1" x14ac:dyDescent="0.4">
      <c r="B170" s="81"/>
      <c r="E170" s="82"/>
    </row>
    <row r="171" spans="2:9" ht="25.5" customHeight="1" x14ac:dyDescent="0.4">
      <c r="B171" s="70" t="s">
        <v>415</v>
      </c>
      <c r="E171" s="82"/>
    </row>
    <row r="172" spans="2:9" ht="35.25" customHeight="1" x14ac:dyDescent="0.4">
      <c r="B172" s="339" t="s">
        <v>325</v>
      </c>
      <c r="C172" s="339"/>
      <c r="D172" s="340" t="s">
        <v>121</v>
      </c>
      <c r="E172" s="341"/>
      <c r="F172" s="341"/>
      <c r="G172" s="342"/>
    </row>
    <row r="173" spans="2:9" ht="35.25" customHeight="1" x14ac:dyDescent="0.4">
      <c r="B173" s="343" t="s">
        <v>326</v>
      </c>
      <c r="C173" s="343"/>
      <c r="D173" s="340" t="s">
        <v>462</v>
      </c>
      <c r="E173" s="341"/>
      <c r="F173" s="341"/>
      <c r="G173" s="342"/>
    </row>
    <row r="174" spans="2:9" ht="17.25" customHeight="1" x14ac:dyDescent="0.4"/>
    <row r="175" spans="2:9" ht="20.25" customHeight="1" x14ac:dyDescent="0.4">
      <c r="B175" s="174" t="s">
        <v>416</v>
      </c>
      <c r="C175" s="171"/>
      <c r="D175" s="171"/>
      <c r="E175" s="187"/>
      <c r="F175" s="171"/>
      <c r="G175" s="171"/>
      <c r="H175" s="171"/>
      <c r="I175" s="171"/>
    </row>
    <row r="176" spans="2:9" ht="20.25" customHeight="1" x14ac:dyDescent="0.4">
      <c r="B176" s="174" t="s">
        <v>417</v>
      </c>
      <c r="C176" s="171"/>
      <c r="D176" s="171"/>
      <c r="E176" s="187"/>
      <c r="F176" s="171"/>
      <c r="G176" s="171"/>
      <c r="H176" s="171"/>
      <c r="I176" s="171"/>
    </row>
    <row r="177" spans="2:9" ht="27.75" customHeight="1" x14ac:dyDescent="0.4">
      <c r="B177" s="331"/>
      <c r="C177" s="331"/>
      <c r="D177" s="332" t="s">
        <v>418</v>
      </c>
      <c r="E177" s="332"/>
      <c r="F177" s="188" t="s">
        <v>330</v>
      </c>
      <c r="G177" s="188" t="s">
        <v>17</v>
      </c>
      <c r="H177" s="171"/>
      <c r="I177" s="171"/>
    </row>
    <row r="178" spans="2:9" ht="35.25" customHeight="1" x14ac:dyDescent="0.4">
      <c r="B178" s="333" t="s">
        <v>419</v>
      </c>
      <c r="C178" s="334"/>
      <c r="D178" s="335" t="s">
        <v>463</v>
      </c>
      <c r="E178" s="335"/>
      <c r="F178" s="113" t="s">
        <v>464</v>
      </c>
      <c r="G178" s="113" t="s">
        <v>465</v>
      </c>
      <c r="H178" s="171"/>
      <c r="I178" s="171"/>
    </row>
    <row r="179" spans="2:9" ht="35.25" customHeight="1" x14ac:dyDescent="0.4">
      <c r="B179" s="333" t="s">
        <v>420</v>
      </c>
      <c r="C179" s="334"/>
      <c r="D179" s="335" t="s">
        <v>463</v>
      </c>
      <c r="E179" s="335"/>
      <c r="F179" s="113" t="s">
        <v>466</v>
      </c>
      <c r="G179" s="113" t="s">
        <v>467</v>
      </c>
      <c r="H179" s="171"/>
      <c r="I179" s="171"/>
    </row>
    <row r="180" spans="2:9" ht="35.25" customHeight="1" x14ac:dyDescent="0.4">
      <c r="B180" s="333" t="s">
        <v>421</v>
      </c>
      <c r="C180" s="334"/>
      <c r="D180" s="335" t="s">
        <v>463</v>
      </c>
      <c r="E180" s="335"/>
      <c r="F180" s="114" t="s">
        <v>468</v>
      </c>
      <c r="G180" s="113" t="s">
        <v>469</v>
      </c>
      <c r="H180" s="171"/>
      <c r="I180" s="171"/>
    </row>
    <row r="181" spans="2:9" ht="35.25" customHeight="1" x14ac:dyDescent="0.4">
      <c r="B181" s="333" t="s">
        <v>422</v>
      </c>
      <c r="C181" s="334"/>
      <c r="D181" s="335" t="s">
        <v>470</v>
      </c>
      <c r="E181" s="335"/>
      <c r="F181" s="114" t="s">
        <v>475</v>
      </c>
      <c r="G181" s="113" t="s">
        <v>474</v>
      </c>
      <c r="H181" s="171"/>
      <c r="I181" s="171"/>
    </row>
    <row r="182" spans="2:9" ht="35.25" customHeight="1" x14ac:dyDescent="0.4">
      <c r="B182" s="333" t="s">
        <v>423</v>
      </c>
      <c r="C182" s="334"/>
      <c r="D182" s="335" t="s">
        <v>471</v>
      </c>
      <c r="E182" s="335"/>
      <c r="F182" s="113" t="s">
        <v>472</v>
      </c>
      <c r="G182" s="113" t="s">
        <v>473</v>
      </c>
      <c r="H182" s="171"/>
      <c r="I182" s="171"/>
    </row>
    <row r="183" spans="2:9" ht="18.75" customHeight="1" x14ac:dyDescent="0.4">
      <c r="B183" s="189" t="s">
        <v>424</v>
      </c>
      <c r="C183" s="190"/>
      <c r="D183" s="172"/>
      <c r="E183" s="172"/>
      <c r="F183" s="172"/>
      <c r="G183" s="172"/>
      <c r="H183" s="171"/>
      <c r="I183" s="171"/>
    </row>
    <row r="184" spans="2:9" ht="18.75" customHeight="1" x14ac:dyDescent="0.4">
      <c r="B184" s="189" t="s">
        <v>425</v>
      </c>
      <c r="C184" s="190"/>
      <c r="D184" s="172"/>
      <c r="E184" s="172"/>
      <c r="F184" s="172"/>
      <c r="G184" s="172"/>
      <c r="H184" s="171"/>
      <c r="I184" s="171"/>
    </row>
    <row r="185" spans="2:9" ht="18.75" customHeight="1" x14ac:dyDescent="0.4">
      <c r="B185" s="189" t="s">
        <v>426</v>
      </c>
      <c r="C185" s="190"/>
      <c r="D185" s="172"/>
      <c r="E185" s="172"/>
      <c r="F185" s="172"/>
      <c r="G185" s="172"/>
      <c r="H185" s="171"/>
      <c r="I185" s="171"/>
    </row>
    <row r="186" spans="2:9" ht="17.25" customHeight="1" x14ac:dyDescent="0.4">
      <c r="B186" s="189"/>
      <c r="C186" s="190"/>
      <c r="D186" s="172"/>
      <c r="E186" s="172"/>
      <c r="F186" s="172"/>
      <c r="G186" s="172"/>
      <c r="H186" s="171"/>
      <c r="I186" s="171"/>
    </row>
    <row r="187" spans="2:9" ht="20.25" customHeight="1" x14ac:dyDescent="0.4">
      <c r="B187" s="344" t="s">
        <v>427</v>
      </c>
      <c r="C187" s="344"/>
      <c r="D187" s="344"/>
      <c r="E187" s="344"/>
      <c r="F187" s="344"/>
      <c r="G187" s="344"/>
      <c r="H187" s="344"/>
      <c r="I187" s="344"/>
    </row>
    <row r="188" spans="2:9" ht="20.25" customHeight="1" x14ac:dyDescent="0.4">
      <c r="B188" s="174" t="s">
        <v>428</v>
      </c>
      <c r="C188" s="171"/>
      <c r="D188" s="171"/>
      <c r="E188" s="187"/>
      <c r="F188" s="171"/>
      <c r="G188" s="171"/>
      <c r="H188" s="171"/>
      <c r="I188" s="171"/>
    </row>
    <row r="189" spans="2:9" ht="33" customHeight="1" x14ac:dyDescent="0.4">
      <c r="B189" s="188" t="s">
        <v>429</v>
      </c>
      <c r="C189" s="345" t="s">
        <v>430</v>
      </c>
      <c r="D189" s="345"/>
      <c r="E189" s="346" t="s">
        <v>431</v>
      </c>
      <c r="F189" s="347"/>
      <c r="G189" s="348"/>
      <c r="H189" s="171"/>
      <c r="I189" s="171"/>
    </row>
    <row r="190" spans="2:9" ht="25.5" customHeight="1" x14ac:dyDescent="0.4">
      <c r="B190" s="111" t="s">
        <v>476</v>
      </c>
      <c r="C190" s="349" t="s">
        <v>477</v>
      </c>
      <c r="D190" s="349"/>
      <c r="E190" s="350" t="s">
        <v>478</v>
      </c>
      <c r="F190" s="351"/>
      <c r="G190" s="352"/>
      <c r="H190" s="171"/>
      <c r="I190" s="171"/>
    </row>
    <row r="191" spans="2:9" ht="18.75" customHeight="1" x14ac:dyDescent="0.4">
      <c r="B191" s="189" t="s">
        <v>432</v>
      </c>
      <c r="C191" s="190"/>
      <c r="D191" s="172"/>
      <c r="E191" s="172"/>
      <c r="F191" s="172"/>
      <c r="G191" s="172"/>
      <c r="H191" s="171"/>
      <c r="I191" s="171"/>
    </row>
    <row r="192" spans="2:9" ht="18.75" customHeight="1" x14ac:dyDescent="0.4">
      <c r="B192" s="189" t="s">
        <v>433</v>
      </c>
      <c r="C192" s="190"/>
      <c r="D192" s="172"/>
      <c r="E192" s="172"/>
      <c r="F192" s="172"/>
      <c r="G192" s="172"/>
      <c r="H192" s="171"/>
      <c r="I192" s="171"/>
    </row>
    <row r="193" spans="2:9" ht="17.25" customHeight="1" x14ac:dyDescent="0.4">
      <c r="B193" s="189"/>
      <c r="C193" s="190"/>
      <c r="D193" s="172"/>
      <c r="E193" s="172"/>
      <c r="F193" s="172"/>
      <c r="G193" s="172"/>
      <c r="H193" s="171"/>
      <c r="I193" s="171"/>
    </row>
    <row r="194" spans="2:9" ht="20.25" customHeight="1" x14ac:dyDescent="0.4">
      <c r="B194" s="344" t="s">
        <v>434</v>
      </c>
      <c r="C194" s="344"/>
      <c r="D194" s="344"/>
      <c r="E194" s="344"/>
      <c r="F194" s="344"/>
      <c r="G194" s="344"/>
      <c r="H194" s="344"/>
      <c r="I194" s="344"/>
    </row>
    <row r="195" spans="2:9" ht="20.25" customHeight="1" x14ac:dyDescent="0.4">
      <c r="B195" s="191" t="s">
        <v>435</v>
      </c>
      <c r="C195" s="191"/>
      <c r="D195" s="191"/>
      <c r="E195" s="191"/>
      <c r="F195" s="191"/>
      <c r="G195" s="191"/>
      <c r="H195" s="191"/>
      <c r="I195" s="191"/>
    </row>
    <row r="196" spans="2:9" ht="25.5" customHeight="1" x14ac:dyDescent="0.4">
      <c r="B196" s="188"/>
      <c r="C196" s="345" t="s">
        <v>479</v>
      </c>
      <c r="D196" s="345"/>
      <c r="E196" s="346" t="s">
        <v>436</v>
      </c>
      <c r="F196" s="347"/>
      <c r="G196" s="348"/>
      <c r="H196" s="171"/>
      <c r="I196" s="171"/>
    </row>
    <row r="197" spans="2:9" ht="25.5" customHeight="1" x14ac:dyDescent="0.4">
      <c r="B197" s="169" t="s">
        <v>437</v>
      </c>
      <c r="C197" s="360">
        <v>45831</v>
      </c>
      <c r="D197" s="360"/>
      <c r="E197" s="361" t="s">
        <v>480</v>
      </c>
      <c r="F197" s="362"/>
      <c r="G197" s="363"/>
      <c r="H197" s="171"/>
      <c r="I197" s="171"/>
    </row>
    <row r="198" spans="2:9" ht="25.5" customHeight="1" x14ac:dyDescent="0.4">
      <c r="B198" s="169" t="s">
        <v>437</v>
      </c>
      <c r="C198" s="360">
        <v>45856</v>
      </c>
      <c r="D198" s="360"/>
      <c r="E198" s="361" t="s">
        <v>481</v>
      </c>
      <c r="F198" s="362"/>
      <c r="G198" s="363"/>
      <c r="H198" s="171"/>
      <c r="I198" s="171"/>
    </row>
    <row r="199" spans="2:9" ht="25.5" customHeight="1" x14ac:dyDescent="0.4">
      <c r="B199" s="169" t="s">
        <v>438</v>
      </c>
      <c r="C199" s="360">
        <v>45869</v>
      </c>
      <c r="D199" s="360"/>
      <c r="E199" s="361" t="s">
        <v>483</v>
      </c>
      <c r="F199" s="362"/>
      <c r="G199" s="363"/>
      <c r="H199" s="171"/>
      <c r="I199" s="171"/>
    </row>
    <row r="200" spans="2:9" ht="18.75" customHeight="1" x14ac:dyDescent="0.4">
      <c r="B200" s="189" t="s">
        <v>439</v>
      </c>
      <c r="C200" s="190"/>
      <c r="D200" s="172"/>
      <c r="E200" s="172"/>
      <c r="F200" s="172"/>
      <c r="G200" s="172"/>
      <c r="H200" s="171"/>
      <c r="I200" s="171"/>
    </row>
    <row r="201" spans="2:9" ht="18.75" customHeight="1" x14ac:dyDescent="0.4">
      <c r="B201" s="189" t="s">
        <v>482</v>
      </c>
      <c r="C201" s="190"/>
      <c r="D201" s="172"/>
      <c r="E201" s="172"/>
      <c r="F201" s="172"/>
      <c r="G201" s="172"/>
      <c r="H201" s="171"/>
      <c r="I201" s="171"/>
    </row>
    <row r="202" spans="2:9" ht="17.25" customHeight="1" x14ac:dyDescent="0.4">
      <c r="B202" s="189"/>
      <c r="C202" s="190"/>
      <c r="D202" s="172"/>
      <c r="E202" s="172"/>
      <c r="F202" s="172"/>
      <c r="G202" s="172"/>
      <c r="H202" s="171"/>
      <c r="I202" s="171"/>
    </row>
    <row r="203" spans="2:9" ht="19.5" customHeight="1" x14ac:dyDescent="0.4">
      <c r="B203" s="344" t="s">
        <v>440</v>
      </c>
      <c r="C203" s="344"/>
      <c r="D203" s="344"/>
      <c r="E203" s="344"/>
      <c r="F203" s="344"/>
      <c r="G203" s="344"/>
      <c r="H203" s="344"/>
      <c r="I203" s="344"/>
    </row>
    <row r="204" spans="2:9" ht="45.75" customHeight="1" x14ac:dyDescent="0.4">
      <c r="B204" s="353" t="s">
        <v>484</v>
      </c>
      <c r="C204" s="354"/>
      <c r="D204" s="354"/>
      <c r="E204" s="354"/>
      <c r="F204" s="354"/>
      <c r="G204" s="355"/>
      <c r="H204" s="171"/>
      <c r="I204" s="171"/>
    </row>
    <row r="205" spans="2:9" ht="17.25" customHeight="1" x14ac:dyDescent="0.4">
      <c r="B205" s="192"/>
      <c r="C205" s="192"/>
      <c r="D205" s="192"/>
      <c r="E205" s="192"/>
      <c r="F205" s="192"/>
      <c r="G205" s="192"/>
      <c r="H205" s="171"/>
      <c r="I205" s="171"/>
    </row>
    <row r="206" spans="2:9" ht="27" customHeight="1" x14ac:dyDescent="0.4"/>
    <row r="207" spans="2:9" ht="25.5" customHeight="1" x14ac:dyDescent="0.4">
      <c r="B207" s="70" t="s">
        <v>307</v>
      </c>
    </row>
    <row r="208" spans="2:9" ht="18.75" customHeight="1" x14ac:dyDescent="0.4">
      <c r="B208" s="356" t="s">
        <v>308</v>
      </c>
      <c r="C208" s="356"/>
      <c r="D208" s="356"/>
      <c r="E208" s="356"/>
      <c r="F208" s="356"/>
      <c r="G208" s="356"/>
    </row>
    <row r="209" spans="2:7" ht="25.5" customHeight="1" x14ac:dyDescent="0.4">
      <c r="B209" s="112" t="s">
        <v>309</v>
      </c>
      <c r="C209" s="357" t="s">
        <v>310</v>
      </c>
      <c r="D209" s="358"/>
      <c r="E209" s="357" t="s">
        <v>311</v>
      </c>
      <c r="F209" s="359"/>
      <c r="G209" s="358"/>
    </row>
    <row r="210" spans="2:7" ht="25.5" customHeight="1" x14ac:dyDescent="0.4">
      <c r="B210" s="102" t="s">
        <v>327</v>
      </c>
      <c r="C210" s="350" t="s">
        <v>329</v>
      </c>
      <c r="D210" s="352"/>
      <c r="E210" s="350" t="s">
        <v>329</v>
      </c>
      <c r="F210" s="351"/>
      <c r="G210" s="352"/>
    </row>
    <row r="211" spans="2:7" ht="40.5" x14ac:dyDescent="0.4">
      <c r="B211" s="108" t="s">
        <v>334</v>
      </c>
      <c r="C211" s="375" t="s">
        <v>341</v>
      </c>
      <c r="D211" s="376"/>
      <c r="E211" s="375" t="s">
        <v>338</v>
      </c>
      <c r="F211" s="377"/>
      <c r="G211" s="378"/>
    </row>
    <row r="212" spans="2:7" ht="28.5" x14ac:dyDescent="0.4">
      <c r="B212" s="109" t="s">
        <v>335</v>
      </c>
      <c r="C212" s="375" t="s">
        <v>336</v>
      </c>
      <c r="D212" s="378"/>
      <c r="E212" s="375" t="s">
        <v>337</v>
      </c>
      <c r="F212" s="377"/>
      <c r="G212" s="378"/>
    </row>
    <row r="213" spans="2:7" ht="18.75" customHeight="1" x14ac:dyDescent="0.4">
      <c r="B213" s="356" t="s">
        <v>312</v>
      </c>
      <c r="C213" s="356"/>
      <c r="D213" s="356"/>
      <c r="E213" s="356"/>
      <c r="F213" s="356"/>
      <c r="G213" s="356"/>
    </row>
    <row r="214" spans="2:7" ht="18.75" customHeight="1" x14ac:dyDescent="0.4">
      <c r="B214" s="374" t="s">
        <v>309</v>
      </c>
      <c r="C214" s="357" t="s">
        <v>313</v>
      </c>
      <c r="D214" s="359"/>
      <c r="E214" s="358"/>
      <c r="F214" s="379" t="s">
        <v>316</v>
      </c>
      <c r="G214" s="380"/>
    </row>
    <row r="215" spans="2:7" ht="27" customHeight="1" x14ac:dyDescent="0.4">
      <c r="B215" s="374"/>
      <c r="C215" s="112" t="s">
        <v>315</v>
      </c>
      <c r="D215" s="112" t="s">
        <v>313</v>
      </c>
      <c r="E215" s="112" t="s">
        <v>314</v>
      </c>
      <c r="F215" s="381"/>
      <c r="G215" s="382"/>
    </row>
    <row r="216" spans="2:7" ht="40.5" x14ac:dyDescent="0.4">
      <c r="B216" s="108" t="s">
        <v>334</v>
      </c>
      <c r="C216" s="103" t="s">
        <v>339</v>
      </c>
      <c r="D216" s="103" t="s">
        <v>340</v>
      </c>
      <c r="E216" s="99"/>
      <c r="F216" s="370" t="s">
        <v>345</v>
      </c>
      <c r="G216" s="371"/>
    </row>
    <row r="217" spans="2:7" ht="67.5" x14ac:dyDescent="0.4">
      <c r="B217" s="109" t="s">
        <v>335</v>
      </c>
      <c r="C217" s="110" t="s">
        <v>342</v>
      </c>
      <c r="D217" s="110" t="s">
        <v>344</v>
      </c>
      <c r="E217" s="100"/>
      <c r="F217" s="370" t="s">
        <v>343</v>
      </c>
      <c r="G217" s="371"/>
    </row>
    <row r="218" spans="2:7" ht="25.5" customHeight="1" x14ac:dyDescent="0.4">
      <c r="B218" s="98"/>
      <c r="C218" s="193"/>
      <c r="D218" s="193"/>
      <c r="E218" s="193"/>
      <c r="F218" s="372"/>
      <c r="G218" s="373"/>
    </row>
    <row r="219" spans="2:7" ht="20.25" customHeight="1" x14ac:dyDescent="0.4">
      <c r="B219" s="356" t="s">
        <v>317</v>
      </c>
      <c r="C219" s="356"/>
      <c r="D219" s="356"/>
      <c r="E219" s="356"/>
      <c r="F219" s="356"/>
      <c r="G219" s="356"/>
    </row>
    <row r="220" spans="2:7" ht="25.5" customHeight="1" x14ac:dyDescent="0.4">
      <c r="B220" s="70" t="s">
        <v>318</v>
      </c>
    </row>
    <row r="221" spans="2:7" ht="24" customHeight="1" x14ac:dyDescent="0.4">
      <c r="B221" s="69" t="s">
        <v>319</v>
      </c>
    </row>
    <row r="222" spans="2:7" ht="25.5" customHeight="1" x14ac:dyDescent="0.4">
      <c r="B222" s="112" t="s">
        <v>320</v>
      </c>
      <c r="C222" s="374" t="s">
        <v>321</v>
      </c>
      <c r="D222" s="374"/>
      <c r="E222" s="374"/>
      <c r="F222" s="374" t="s">
        <v>322</v>
      </c>
      <c r="G222" s="374"/>
    </row>
    <row r="223" spans="2:7" ht="44.25" customHeight="1" x14ac:dyDescent="0.4">
      <c r="B223" s="102" t="s">
        <v>346</v>
      </c>
      <c r="C223" s="367" t="s">
        <v>347</v>
      </c>
      <c r="D223" s="367"/>
      <c r="E223" s="367"/>
      <c r="F223" s="368" t="s">
        <v>348</v>
      </c>
      <c r="G223" s="368"/>
    </row>
    <row r="224" spans="2:7" ht="33.75" customHeight="1" x14ac:dyDescent="0.4">
      <c r="B224" s="111" t="s">
        <v>349</v>
      </c>
      <c r="C224" s="367" t="s">
        <v>350</v>
      </c>
      <c r="D224" s="367"/>
      <c r="E224" s="367"/>
      <c r="F224" s="335" t="s">
        <v>351</v>
      </c>
      <c r="G224" s="335"/>
    </row>
    <row r="225" spans="2:7" ht="25.5" customHeight="1" x14ac:dyDescent="0.4">
      <c r="B225" s="98"/>
      <c r="C225" s="369"/>
      <c r="D225" s="369"/>
      <c r="E225" s="369"/>
      <c r="F225" s="369"/>
      <c r="G225" s="369"/>
    </row>
    <row r="226" spans="2:7" ht="25.5" customHeight="1" x14ac:dyDescent="0.4">
      <c r="B226" s="70" t="s">
        <v>323</v>
      </c>
    </row>
    <row r="227" spans="2:7" ht="19.5" customHeight="1" x14ac:dyDescent="0.4">
      <c r="B227" s="69" t="s">
        <v>324</v>
      </c>
    </row>
    <row r="228" spans="2:7" ht="74.25" customHeight="1" x14ac:dyDescent="0.4">
      <c r="B228" s="364" t="s">
        <v>485</v>
      </c>
      <c r="C228" s="365"/>
      <c r="D228" s="365"/>
      <c r="E228" s="365"/>
      <c r="F228" s="365"/>
      <c r="G228" s="366"/>
    </row>
    <row r="229" spans="2:7" ht="9.9499999999999993" customHeight="1" x14ac:dyDescent="0.4"/>
    <row r="230" spans="2:7" ht="21" customHeight="1" x14ac:dyDescent="0.4"/>
    <row r="231" spans="2:7" ht="21" customHeight="1" x14ac:dyDescent="0.4"/>
    <row r="232" spans="2:7" ht="21" customHeight="1" x14ac:dyDescent="0.4"/>
    <row r="233" spans="2:7" ht="21" customHeight="1" x14ac:dyDescent="0.4"/>
    <row r="234" spans="2:7" ht="21" customHeight="1" x14ac:dyDescent="0.4"/>
    <row r="235" spans="2:7" ht="21" customHeight="1" x14ac:dyDescent="0.4"/>
    <row r="236" spans="2:7" ht="21" customHeight="1" x14ac:dyDescent="0.4"/>
    <row r="237" spans="2:7" ht="21" customHeight="1" x14ac:dyDescent="0.4"/>
    <row r="238" spans="2:7" ht="21" customHeight="1" x14ac:dyDescent="0.4"/>
    <row r="239" spans="2:7" ht="21" customHeight="1" x14ac:dyDescent="0.4"/>
    <row r="240" spans="2:7" ht="21" customHeight="1" x14ac:dyDescent="0.4"/>
    <row r="241" ht="21" customHeight="1" x14ac:dyDescent="0.4"/>
    <row r="242" ht="21" customHeight="1" x14ac:dyDescent="0.4"/>
    <row r="243" ht="21" customHeight="1" x14ac:dyDescent="0.4"/>
    <row r="244" ht="21" customHeight="1" x14ac:dyDescent="0.4"/>
    <row r="245" ht="21" customHeight="1" x14ac:dyDescent="0.4"/>
    <row r="246" ht="21" customHeight="1" x14ac:dyDescent="0.4"/>
    <row r="247" ht="21" customHeight="1" x14ac:dyDescent="0.4"/>
    <row r="248" ht="21" customHeight="1" x14ac:dyDescent="0.4"/>
    <row r="249" ht="21" customHeight="1" x14ac:dyDescent="0.4"/>
    <row r="250" ht="21" customHeight="1" x14ac:dyDescent="0.4"/>
  </sheetData>
  <sheetProtection formatCells="0" formatColumns="0" formatRows="0"/>
  <mergeCells count="218">
    <mergeCell ref="B228:G228"/>
    <mergeCell ref="C198:D198"/>
    <mergeCell ref="E198:G198"/>
    <mergeCell ref="C223:E223"/>
    <mergeCell ref="F223:G223"/>
    <mergeCell ref="C224:E224"/>
    <mergeCell ref="F224:G224"/>
    <mergeCell ref="C225:E225"/>
    <mergeCell ref="F225:G225"/>
    <mergeCell ref="F216:G216"/>
    <mergeCell ref="F217:G217"/>
    <mergeCell ref="F218:G218"/>
    <mergeCell ref="B219:G219"/>
    <mergeCell ref="C222:E222"/>
    <mergeCell ref="F222:G222"/>
    <mergeCell ref="C211:D211"/>
    <mergeCell ref="E211:G211"/>
    <mergeCell ref="C212:D212"/>
    <mergeCell ref="E212:G212"/>
    <mergeCell ref="B213:G213"/>
    <mergeCell ref="B214:B215"/>
    <mergeCell ref="C214:E214"/>
    <mergeCell ref="F214:G215"/>
    <mergeCell ref="B203:I203"/>
    <mergeCell ref="B204:G204"/>
    <mergeCell ref="B208:G208"/>
    <mergeCell ref="C209:D209"/>
    <mergeCell ref="E209:G209"/>
    <mergeCell ref="C210:D210"/>
    <mergeCell ref="E210:G210"/>
    <mergeCell ref="C196:D196"/>
    <mergeCell ref="E196:G196"/>
    <mergeCell ref="C197:D197"/>
    <mergeCell ref="E197:G197"/>
    <mergeCell ref="C199:D199"/>
    <mergeCell ref="E199:G199"/>
    <mergeCell ref="C189:D189"/>
    <mergeCell ref="E189:G189"/>
    <mergeCell ref="C190:D190"/>
    <mergeCell ref="E190:G190"/>
    <mergeCell ref="B194:I194"/>
    <mergeCell ref="B180:C180"/>
    <mergeCell ref="D180:E180"/>
    <mergeCell ref="B181:C181"/>
    <mergeCell ref="D181:E181"/>
    <mergeCell ref="B182:C182"/>
    <mergeCell ref="D182:E182"/>
    <mergeCell ref="B179:C179"/>
    <mergeCell ref="D179:E179"/>
    <mergeCell ref="C166:E166"/>
    <mergeCell ref="C167:E167"/>
    <mergeCell ref="B172:C172"/>
    <mergeCell ref="D172:G172"/>
    <mergeCell ref="B173:C173"/>
    <mergeCell ref="D173:G173"/>
    <mergeCell ref="B187:I187"/>
    <mergeCell ref="D161:E161"/>
    <mergeCell ref="C162:C165"/>
    <mergeCell ref="D162:E162"/>
    <mergeCell ref="D163:E163"/>
    <mergeCell ref="D164:E164"/>
    <mergeCell ref="D165:E165"/>
    <mergeCell ref="B177:C177"/>
    <mergeCell ref="D177:E177"/>
    <mergeCell ref="B178:C178"/>
    <mergeCell ref="D178:E178"/>
    <mergeCell ref="B142:B165"/>
    <mergeCell ref="C142:C145"/>
    <mergeCell ref="D142:E142"/>
    <mergeCell ref="D143:E143"/>
    <mergeCell ref="D145:E145"/>
    <mergeCell ref="C146:C149"/>
    <mergeCell ref="D146:E146"/>
    <mergeCell ref="D147:E147"/>
    <mergeCell ref="D148:E148"/>
    <mergeCell ref="D149:E149"/>
    <mergeCell ref="C150:C153"/>
    <mergeCell ref="D150:E150"/>
    <mergeCell ref="D151:E151"/>
    <mergeCell ref="D152:E152"/>
    <mergeCell ref="D153:E153"/>
    <mergeCell ref="C154:C157"/>
    <mergeCell ref="D154:E154"/>
    <mergeCell ref="D155:E155"/>
    <mergeCell ref="D156:E156"/>
    <mergeCell ref="D157:E157"/>
    <mergeCell ref="C158:C161"/>
    <mergeCell ref="D158:E158"/>
    <mergeCell ref="D159:E159"/>
    <mergeCell ref="D160:E160"/>
    <mergeCell ref="D140:E140"/>
    <mergeCell ref="C141:E141"/>
    <mergeCell ref="C129:C132"/>
    <mergeCell ref="D129:E129"/>
    <mergeCell ref="D130:E130"/>
    <mergeCell ref="D131:E131"/>
    <mergeCell ref="D132:E132"/>
    <mergeCell ref="C133:C136"/>
    <mergeCell ref="D133:E133"/>
    <mergeCell ref="D134:E134"/>
    <mergeCell ref="D135:E135"/>
    <mergeCell ref="D136:E136"/>
    <mergeCell ref="C112:G112"/>
    <mergeCell ref="C113:G113"/>
    <mergeCell ref="C114:D114"/>
    <mergeCell ref="C116:E116"/>
    <mergeCell ref="B117:B140"/>
    <mergeCell ref="C117:C120"/>
    <mergeCell ref="D117:E117"/>
    <mergeCell ref="D118:E118"/>
    <mergeCell ref="D119:E119"/>
    <mergeCell ref="D120:E120"/>
    <mergeCell ref="C121:C124"/>
    <mergeCell ref="D121:E121"/>
    <mergeCell ref="D122:E122"/>
    <mergeCell ref="D123:E123"/>
    <mergeCell ref="D124:E124"/>
    <mergeCell ref="C125:C128"/>
    <mergeCell ref="D125:E125"/>
    <mergeCell ref="D126:E126"/>
    <mergeCell ref="D127:E127"/>
    <mergeCell ref="D128:E128"/>
    <mergeCell ref="C137:C140"/>
    <mergeCell ref="D137:E137"/>
    <mergeCell ref="D138:E138"/>
    <mergeCell ref="D139:E139"/>
    <mergeCell ref="B105:G105"/>
    <mergeCell ref="C106:G106"/>
    <mergeCell ref="C107:D107"/>
    <mergeCell ref="C108:D108"/>
    <mergeCell ref="B109:G109"/>
    <mergeCell ref="C110:D110"/>
    <mergeCell ref="C99:D99"/>
    <mergeCell ref="C100:D100"/>
    <mergeCell ref="B101:G101"/>
    <mergeCell ref="C102:G102"/>
    <mergeCell ref="C103:D103"/>
    <mergeCell ref="C104:D104"/>
    <mergeCell ref="C93:G93"/>
    <mergeCell ref="C94:D94"/>
    <mergeCell ref="C95:D95"/>
    <mergeCell ref="B96:G96"/>
    <mergeCell ref="C97:G97"/>
    <mergeCell ref="C98:G98"/>
    <mergeCell ref="C86:D86"/>
    <mergeCell ref="C87:D87"/>
    <mergeCell ref="B88:G88"/>
    <mergeCell ref="C89:D89"/>
    <mergeCell ref="C91:G91"/>
    <mergeCell ref="C92:G92"/>
    <mergeCell ref="B80:G80"/>
    <mergeCell ref="C81:G81"/>
    <mergeCell ref="C82:D82"/>
    <mergeCell ref="C83:D83"/>
    <mergeCell ref="B84:G84"/>
    <mergeCell ref="C85:G85"/>
    <mergeCell ref="C73:D73"/>
    <mergeCell ref="C75:G75"/>
    <mergeCell ref="C76:G76"/>
    <mergeCell ref="C77:G77"/>
    <mergeCell ref="C78:D78"/>
    <mergeCell ref="C79:D79"/>
    <mergeCell ref="C67:D67"/>
    <mergeCell ref="B68:G68"/>
    <mergeCell ref="C69:G69"/>
    <mergeCell ref="C70:D70"/>
    <mergeCell ref="C71:D71"/>
    <mergeCell ref="B72:G72"/>
    <mergeCell ref="C61:G61"/>
    <mergeCell ref="C62:D62"/>
    <mergeCell ref="C63:D63"/>
    <mergeCell ref="B64:G64"/>
    <mergeCell ref="C65:G65"/>
    <mergeCell ref="C66:D66"/>
    <mergeCell ref="C54:D54"/>
    <mergeCell ref="C55:D55"/>
    <mergeCell ref="B56:G56"/>
    <mergeCell ref="C57:D57"/>
    <mergeCell ref="C59:G59"/>
    <mergeCell ref="C60:G60"/>
    <mergeCell ref="B48:G48"/>
    <mergeCell ref="C49:G49"/>
    <mergeCell ref="C50:D50"/>
    <mergeCell ref="C51:D51"/>
    <mergeCell ref="B52:G52"/>
    <mergeCell ref="C53:G53"/>
    <mergeCell ref="C41:D41"/>
    <mergeCell ref="C43:G43"/>
    <mergeCell ref="C44:G44"/>
    <mergeCell ref="C45:G45"/>
    <mergeCell ref="C46:D46"/>
    <mergeCell ref="C47:D47"/>
    <mergeCell ref="C35:D35"/>
    <mergeCell ref="B36:G36"/>
    <mergeCell ref="C37:G37"/>
    <mergeCell ref="C38:D38"/>
    <mergeCell ref="C39:D39"/>
    <mergeCell ref="B40:G40"/>
    <mergeCell ref="C30:D30"/>
    <mergeCell ref="C31:D31"/>
    <mergeCell ref="B32:G32"/>
    <mergeCell ref="C33:G33"/>
    <mergeCell ref="C34:D34"/>
    <mergeCell ref="C19:G19"/>
    <mergeCell ref="C20:G20"/>
    <mergeCell ref="C21:G21"/>
    <mergeCell ref="C22:G22"/>
    <mergeCell ref="C27:G27"/>
    <mergeCell ref="C28:G28"/>
    <mergeCell ref="B2:G2"/>
    <mergeCell ref="C7:G7"/>
    <mergeCell ref="C8:G8"/>
    <mergeCell ref="C9:G9"/>
    <mergeCell ref="C10:G10"/>
    <mergeCell ref="B11:B12"/>
    <mergeCell ref="C11:G11"/>
    <mergeCell ref="C12:G12"/>
    <mergeCell ref="C29:G29"/>
  </mergeCells>
  <phoneticPr fontId="1"/>
  <printOptions horizontalCentered="1"/>
  <pageMargins left="0.70866141732283472" right="0.51181102362204722" top="0.35433070866141736" bottom="0.35433070866141736" header="0.31496062992125984" footer="0.31496062992125984"/>
  <pageSetup paperSize="9" scale="67" orientation="portrait" r:id="rId1"/>
  <headerFooter>
    <oddFooter>&amp;C&amp;P</oddFooter>
  </headerFooter>
  <rowBreaks count="6" manualBreakCount="6">
    <brk id="23" max="16383" man="1"/>
    <brk id="57" max="8" man="1"/>
    <brk id="89" max="8" man="1"/>
    <brk id="114" max="8" man="1"/>
    <brk id="168" max="16383" man="1"/>
    <brk id="205"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6ACA-E15A-48E6-823D-351AC16BED96}">
  <dimension ref="A1:H61"/>
  <sheetViews>
    <sheetView view="pageBreakPreview" zoomScale="85" zoomScaleNormal="100" zoomScaleSheetLayoutView="85" workbookViewId="0">
      <selection activeCell="F29" sqref="F29"/>
    </sheetView>
  </sheetViews>
  <sheetFormatPr defaultColWidth="8.125" defaultRowHeight="14.25" x14ac:dyDescent="0.4"/>
  <cols>
    <col min="1" max="6" width="8.125" style="50"/>
    <col min="7" max="7" width="11" style="50" customWidth="1"/>
    <col min="8" max="8" width="21.375" style="50" customWidth="1"/>
    <col min="9" max="9" width="1" style="50" customWidth="1"/>
    <col min="10" max="16384" width="8.125" style="50"/>
  </cols>
  <sheetData>
    <row r="1" spans="1:8" ht="21.95" customHeight="1" x14ac:dyDescent="0.4">
      <c r="A1" s="50" t="s">
        <v>220</v>
      </c>
    </row>
    <row r="2" spans="1:8" ht="21.95" customHeight="1" x14ac:dyDescent="0.4">
      <c r="H2" s="51" t="s">
        <v>221</v>
      </c>
    </row>
    <row r="3" spans="1:8" ht="21.95" customHeight="1" x14ac:dyDescent="0.4">
      <c r="H3" s="51" t="s">
        <v>222</v>
      </c>
    </row>
    <row r="4" spans="1:8" ht="21.95" customHeight="1" x14ac:dyDescent="0.4"/>
    <row r="5" spans="1:8" ht="21.95" customHeight="1" x14ac:dyDescent="0.4">
      <c r="A5" s="50" t="s">
        <v>223</v>
      </c>
    </row>
    <row r="6" spans="1:8" ht="21.95" customHeight="1" x14ac:dyDescent="0.4"/>
    <row r="7" spans="1:8" ht="21.95" customHeight="1" x14ac:dyDescent="0.4">
      <c r="E7" s="52"/>
      <c r="F7" s="53" t="s">
        <v>224</v>
      </c>
    </row>
    <row r="8" spans="1:8" ht="21.95" customHeight="1" x14ac:dyDescent="0.4">
      <c r="D8" s="54"/>
      <c r="F8" s="50" t="s">
        <v>225</v>
      </c>
    </row>
    <row r="9" spans="1:8" ht="21.95" customHeight="1" x14ac:dyDescent="0.4">
      <c r="F9" s="50" t="s">
        <v>353</v>
      </c>
    </row>
    <row r="10" spans="1:8" ht="21.95" customHeight="1" x14ac:dyDescent="0.4">
      <c r="F10" s="50" t="s">
        <v>226</v>
      </c>
    </row>
    <row r="11" spans="1:8" ht="21.95" customHeight="1" x14ac:dyDescent="0.4">
      <c r="F11" s="50" t="s">
        <v>227</v>
      </c>
      <c r="H11" s="51" t="s">
        <v>228</v>
      </c>
    </row>
    <row r="12" spans="1:8" ht="21.95" customHeight="1" x14ac:dyDescent="0.4"/>
    <row r="13" spans="1:8" ht="21.95" customHeight="1" x14ac:dyDescent="0.4">
      <c r="A13" s="383" t="s">
        <v>352</v>
      </c>
      <c r="B13" s="383"/>
      <c r="C13" s="383"/>
      <c r="D13" s="383"/>
      <c r="E13" s="383"/>
      <c r="F13" s="383"/>
      <c r="G13" s="383"/>
      <c r="H13" s="383"/>
    </row>
    <row r="14" spans="1:8" ht="21.95" customHeight="1" x14ac:dyDescent="0.4"/>
    <row r="15" spans="1:8" ht="45.75" customHeight="1" x14ac:dyDescent="0.4">
      <c r="A15" s="384" t="s">
        <v>259</v>
      </c>
      <c r="B15" s="384"/>
      <c r="C15" s="384"/>
      <c r="D15" s="384"/>
      <c r="E15" s="384"/>
      <c r="F15" s="384"/>
      <c r="G15" s="384"/>
      <c r="H15" s="384"/>
    </row>
    <row r="16" spans="1:8" ht="21.95" customHeight="1" x14ac:dyDescent="0.4"/>
    <row r="17" spans="1:7" ht="21.95" customHeight="1" x14ac:dyDescent="0.15">
      <c r="B17" s="55"/>
      <c r="C17" s="55"/>
      <c r="D17" s="55"/>
      <c r="E17" s="56"/>
    </row>
    <row r="18" spans="1:7" ht="21.95" customHeight="1" x14ac:dyDescent="0.15">
      <c r="B18" s="53" t="s">
        <v>229</v>
      </c>
      <c r="C18" s="55"/>
      <c r="D18" s="55"/>
      <c r="E18" s="55"/>
    </row>
    <row r="19" spans="1:7" ht="21.95" customHeight="1" x14ac:dyDescent="0.4">
      <c r="B19" s="57" t="s">
        <v>300</v>
      </c>
      <c r="C19" s="53"/>
      <c r="D19" s="53"/>
      <c r="E19" s="52"/>
      <c r="F19" s="52"/>
      <c r="G19" s="52"/>
    </row>
    <row r="20" spans="1:7" ht="21.95" customHeight="1" x14ac:dyDescent="0.4">
      <c r="B20" s="385" t="s">
        <v>306</v>
      </c>
      <c r="C20" s="386"/>
      <c r="D20" s="386"/>
      <c r="E20" s="387"/>
      <c r="F20" s="387"/>
      <c r="G20" s="387"/>
    </row>
    <row r="21" spans="1:7" ht="21.95" customHeight="1" x14ac:dyDescent="0.4">
      <c r="B21" s="385" t="s">
        <v>256</v>
      </c>
      <c r="C21" s="386"/>
      <c r="D21" s="386"/>
      <c r="E21" s="387"/>
      <c r="F21" s="387"/>
      <c r="G21" s="387"/>
    </row>
    <row r="22" spans="1:7" ht="21.95" customHeight="1" x14ac:dyDescent="0.15">
      <c r="A22" s="53"/>
      <c r="B22" s="53" t="s">
        <v>258</v>
      </c>
      <c r="D22" s="55"/>
      <c r="E22" s="55"/>
    </row>
    <row r="23" spans="1:7" ht="21.95" customHeight="1" x14ac:dyDescent="0.15">
      <c r="A23" s="53"/>
      <c r="B23" s="53" t="s">
        <v>257</v>
      </c>
      <c r="D23" s="55"/>
      <c r="E23" s="55"/>
    </row>
    <row r="24" spans="1:7" ht="21.95" customHeight="1" x14ac:dyDescent="0.15">
      <c r="A24" s="58"/>
      <c r="B24" s="58" t="s">
        <v>354</v>
      </c>
      <c r="E24" s="55"/>
    </row>
    <row r="25" spans="1:7" ht="21.95" customHeight="1" x14ac:dyDescent="0.15">
      <c r="A25" s="53"/>
      <c r="B25" s="53" t="s">
        <v>230</v>
      </c>
      <c r="C25" s="55"/>
      <c r="D25" s="55"/>
      <c r="E25" s="55"/>
    </row>
    <row r="26" spans="1:7" ht="21.95" customHeight="1" x14ac:dyDescent="0.15">
      <c r="A26" s="53"/>
      <c r="B26" s="53" t="s">
        <v>231</v>
      </c>
      <c r="C26" s="55"/>
      <c r="D26" s="55"/>
      <c r="E26" s="55"/>
    </row>
    <row r="27" spans="1:7" ht="21.95" customHeight="1" x14ac:dyDescent="0.15">
      <c r="A27" s="53"/>
      <c r="B27" s="53"/>
      <c r="C27" s="55"/>
      <c r="E27" s="55"/>
    </row>
    <row r="28" spans="1:7" ht="21.95" customHeight="1" x14ac:dyDescent="0.15">
      <c r="B28" s="53"/>
      <c r="C28" s="55"/>
      <c r="D28" s="55"/>
      <c r="E28" s="55"/>
    </row>
    <row r="29" spans="1:7" ht="21.95" customHeight="1" x14ac:dyDescent="0.4"/>
    <row r="30" spans="1:7" ht="21.95" customHeight="1" x14ac:dyDescent="0.4"/>
    <row r="31" spans="1:7" ht="21.95" customHeight="1" x14ac:dyDescent="0.4"/>
    <row r="32" spans="1:7"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mergeCells count="4">
    <mergeCell ref="A13:H13"/>
    <mergeCell ref="A15:H15"/>
    <mergeCell ref="B21:G21"/>
    <mergeCell ref="B20:G20"/>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E611D-28E7-4DB8-9C12-3A25051D5BD6}">
  <sheetPr>
    <pageSetUpPr fitToPage="1"/>
  </sheetPr>
  <dimension ref="B1:P26"/>
  <sheetViews>
    <sheetView showGridLines="0" view="pageBreakPreview" topLeftCell="B1" zoomScale="70" zoomScaleNormal="55" zoomScaleSheetLayoutView="70" workbookViewId="0">
      <selection activeCell="I11" sqref="I11"/>
    </sheetView>
  </sheetViews>
  <sheetFormatPr defaultColWidth="8.125" defaultRowHeight="13.5" x14ac:dyDescent="0.4"/>
  <cols>
    <col min="1" max="1" width="1.5" style="62" customWidth="1"/>
    <col min="2" max="2" width="2.75" style="62" customWidth="1"/>
    <col min="3" max="3" width="5.625" style="62" customWidth="1"/>
    <col min="4" max="4" width="47.25" style="62" customWidth="1"/>
    <col min="5" max="11" width="13.625" style="62" customWidth="1"/>
    <col min="12" max="12" width="15.5" style="62" customWidth="1"/>
    <col min="13" max="15" width="13.625" style="62" customWidth="1"/>
    <col min="16" max="16" width="1.625" style="62" customWidth="1"/>
    <col min="17" max="16384" width="8.125" style="62"/>
  </cols>
  <sheetData>
    <row r="1" spans="2:16" ht="21" x14ac:dyDescent="0.2">
      <c r="B1" s="59" t="s">
        <v>260</v>
      </c>
      <c r="C1" s="97"/>
      <c r="D1" s="59"/>
      <c r="E1" s="60"/>
      <c r="F1" s="60"/>
      <c r="G1" s="60"/>
      <c r="H1" s="61"/>
      <c r="I1" s="61"/>
      <c r="J1" s="61"/>
      <c r="K1" s="61"/>
      <c r="L1" s="61"/>
      <c r="M1" s="61"/>
      <c r="N1" s="61"/>
      <c r="O1" s="61"/>
      <c r="P1" s="61"/>
    </row>
    <row r="2" spans="2:16" ht="19.149999999999999" customHeight="1" x14ac:dyDescent="0.4">
      <c r="B2" s="413" t="s">
        <v>355</v>
      </c>
      <c r="C2" s="413"/>
      <c r="D2" s="413"/>
      <c r="E2" s="413"/>
      <c r="F2" s="413"/>
      <c r="G2" s="413"/>
      <c r="H2" s="413"/>
      <c r="I2" s="413"/>
      <c r="J2" s="413"/>
      <c r="K2" s="413"/>
      <c r="L2" s="413"/>
      <c r="M2" s="413"/>
      <c r="N2" s="413"/>
      <c r="O2" s="413"/>
      <c r="P2" s="63"/>
    </row>
    <row r="3" spans="2:16" ht="39" customHeight="1" x14ac:dyDescent="0.15">
      <c r="B3" s="116"/>
      <c r="C3" s="116"/>
      <c r="D3" s="116"/>
      <c r="E3" s="117"/>
      <c r="F3" s="117"/>
      <c r="G3" s="117"/>
      <c r="H3" s="117"/>
      <c r="I3" s="117"/>
      <c r="J3" s="117"/>
      <c r="K3" s="117"/>
      <c r="L3" s="118"/>
      <c r="M3" s="117"/>
      <c r="N3" s="117"/>
      <c r="O3" s="119" t="s">
        <v>232</v>
      </c>
    </row>
    <row r="4" spans="2:16" ht="13.5" customHeight="1" x14ac:dyDescent="0.4">
      <c r="B4" s="414" t="s">
        <v>233</v>
      </c>
      <c r="C4" s="415"/>
      <c r="D4" s="416"/>
      <c r="E4" s="420" t="s">
        <v>234</v>
      </c>
      <c r="F4" s="420" t="s">
        <v>235</v>
      </c>
      <c r="G4" s="420" t="s">
        <v>236</v>
      </c>
      <c r="H4" s="420" t="s">
        <v>237</v>
      </c>
      <c r="I4" s="420" t="s">
        <v>238</v>
      </c>
      <c r="J4" s="393" t="s">
        <v>239</v>
      </c>
      <c r="K4" s="422" t="s">
        <v>240</v>
      </c>
      <c r="L4" s="391" t="s">
        <v>356</v>
      </c>
      <c r="M4" s="389" t="s">
        <v>241</v>
      </c>
      <c r="N4" s="391" t="s">
        <v>242</v>
      </c>
      <c r="O4" s="393" t="s">
        <v>243</v>
      </c>
    </row>
    <row r="5" spans="2:16" ht="38.25" customHeight="1" x14ac:dyDescent="0.4">
      <c r="B5" s="417"/>
      <c r="C5" s="418"/>
      <c r="D5" s="419"/>
      <c r="E5" s="392"/>
      <c r="F5" s="421"/>
      <c r="G5" s="421"/>
      <c r="H5" s="392"/>
      <c r="I5" s="421"/>
      <c r="J5" s="394"/>
      <c r="K5" s="423"/>
      <c r="L5" s="392"/>
      <c r="M5" s="390"/>
      <c r="N5" s="392"/>
      <c r="O5" s="394"/>
    </row>
    <row r="6" spans="2:16" ht="13.5" customHeight="1" x14ac:dyDescent="0.4">
      <c r="B6" s="395" t="s">
        <v>244</v>
      </c>
      <c r="C6" s="396"/>
      <c r="D6" s="397"/>
      <c r="E6" s="120" t="s">
        <v>245</v>
      </c>
      <c r="F6" s="120" t="s">
        <v>246</v>
      </c>
      <c r="G6" s="120" t="s">
        <v>247</v>
      </c>
      <c r="H6" s="120" t="s">
        <v>248</v>
      </c>
      <c r="I6" s="120" t="s">
        <v>249</v>
      </c>
      <c r="J6" s="120" t="s">
        <v>250</v>
      </c>
      <c r="K6" s="121" t="s">
        <v>251</v>
      </c>
      <c r="L6" s="122" t="s">
        <v>252</v>
      </c>
      <c r="M6" s="123" t="s">
        <v>357</v>
      </c>
      <c r="N6" s="120" t="s">
        <v>358</v>
      </c>
      <c r="O6" s="120" t="s">
        <v>359</v>
      </c>
    </row>
    <row r="7" spans="2:16" ht="45.75" customHeight="1" x14ac:dyDescent="0.4">
      <c r="B7" s="398" t="s">
        <v>360</v>
      </c>
      <c r="C7" s="399"/>
      <c r="D7" s="400"/>
      <c r="E7" s="142">
        <f>E8+E10+E12+E14</f>
        <v>3000000</v>
      </c>
      <c r="F7" s="142">
        <f t="shared" ref="F7:M7" si="0">F8+F10+F12+F14</f>
        <v>2600500</v>
      </c>
      <c r="G7" s="137">
        <f t="shared" si="0"/>
        <v>0</v>
      </c>
      <c r="H7" s="137">
        <f t="shared" si="0"/>
        <v>3000000</v>
      </c>
      <c r="I7" s="137">
        <f t="shared" si="0"/>
        <v>2600500</v>
      </c>
      <c r="J7" s="137">
        <f t="shared" si="0"/>
        <v>1950375</v>
      </c>
      <c r="K7" s="138">
        <f t="shared" si="0"/>
        <v>3000000</v>
      </c>
      <c r="L7" s="139">
        <f t="shared" si="0"/>
        <v>0</v>
      </c>
      <c r="M7" s="140">
        <f t="shared" si="0"/>
        <v>1950375</v>
      </c>
      <c r="N7" s="141"/>
      <c r="O7" s="137">
        <f>O8+O10+O12+O14</f>
        <v>1950000</v>
      </c>
      <c r="P7" s="64"/>
    </row>
    <row r="8" spans="2:16" ht="45.75" customHeight="1" x14ac:dyDescent="0.15">
      <c r="B8" s="401"/>
      <c r="C8" s="124" t="s">
        <v>372</v>
      </c>
      <c r="D8" s="135" t="s">
        <v>361</v>
      </c>
      <c r="E8" s="143">
        <v>3000000</v>
      </c>
      <c r="F8" s="143">
        <v>2600500</v>
      </c>
      <c r="G8" s="144">
        <v>0</v>
      </c>
      <c r="H8" s="145">
        <f>E8-G8</f>
        <v>3000000</v>
      </c>
      <c r="I8" s="145">
        <f>MIN(F8,H8)</f>
        <v>2600500</v>
      </c>
      <c r="J8" s="145">
        <f>I8*3/4</f>
        <v>1950375</v>
      </c>
      <c r="K8" s="146">
        <v>3000000</v>
      </c>
      <c r="L8" s="147">
        <v>0</v>
      </c>
      <c r="M8" s="165">
        <f>MIN(J8,(K8+L8))</f>
        <v>1950375</v>
      </c>
      <c r="N8" s="148">
        <v>10</v>
      </c>
      <c r="O8" s="145">
        <f>ROUNDDOWN(M8,-3)</f>
        <v>1950000</v>
      </c>
      <c r="P8" s="64"/>
    </row>
    <row r="9" spans="2:16" ht="45.75" customHeight="1" x14ac:dyDescent="0.4">
      <c r="B9" s="401"/>
      <c r="C9" s="125"/>
      <c r="D9" s="126" t="s">
        <v>377</v>
      </c>
      <c r="E9" s="149"/>
      <c r="F9" s="149"/>
      <c r="G9" s="150"/>
      <c r="H9" s="150"/>
      <c r="I9" s="150"/>
      <c r="J9" s="150"/>
      <c r="K9" s="151">
        <v>100000</v>
      </c>
      <c r="L9" s="152"/>
      <c r="M9" s="152"/>
      <c r="N9" s="153">
        <v>4</v>
      </c>
      <c r="O9" s="154">
        <f>K9*N9</f>
        <v>400000</v>
      </c>
      <c r="P9" s="64"/>
    </row>
    <row r="10" spans="2:16" ht="45.75" customHeight="1" x14ac:dyDescent="0.15">
      <c r="B10" s="401"/>
      <c r="C10" s="124" t="s">
        <v>373</v>
      </c>
      <c r="D10" s="135" t="s">
        <v>362</v>
      </c>
      <c r="E10" s="143"/>
      <c r="F10" s="143"/>
      <c r="G10" s="144"/>
      <c r="H10" s="145">
        <f>E10-G10</f>
        <v>0</v>
      </c>
      <c r="I10" s="145">
        <f>MIN(F10,H10)</f>
        <v>0</v>
      </c>
      <c r="J10" s="145">
        <f>I10*3/4</f>
        <v>0</v>
      </c>
      <c r="K10" s="146"/>
      <c r="L10" s="147">
        <v>0</v>
      </c>
      <c r="M10" s="165">
        <f>MIN(J10,(K10+L10))</f>
        <v>0</v>
      </c>
      <c r="N10" s="148"/>
      <c r="O10" s="145">
        <f>ROUNDDOWN(M10,-3)</f>
        <v>0</v>
      </c>
      <c r="P10" s="64"/>
    </row>
    <row r="11" spans="2:16" ht="45.75" customHeight="1" x14ac:dyDescent="0.4">
      <c r="B11" s="401"/>
      <c r="C11" s="125"/>
      <c r="D11" s="126" t="s">
        <v>378</v>
      </c>
      <c r="E11" s="149"/>
      <c r="F11" s="149"/>
      <c r="G11" s="150"/>
      <c r="H11" s="150"/>
      <c r="I11" s="150"/>
      <c r="J11" s="150"/>
      <c r="K11" s="151"/>
      <c r="L11" s="152"/>
      <c r="M11" s="152"/>
      <c r="N11" s="153"/>
      <c r="O11" s="154">
        <f>K11*N11</f>
        <v>0</v>
      </c>
      <c r="P11" s="64"/>
    </row>
    <row r="12" spans="2:16" ht="45.75" customHeight="1" x14ac:dyDescent="0.15">
      <c r="B12" s="401"/>
      <c r="C12" s="124" t="s">
        <v>374</v>
      </c>
      <c r="D12" s="135" t="s">
        <v>379</v>
      </c>
      <c r="E12" s="143"/>
      <c r="F12" s="143"/>
      <c r="G12" s="144"/>
      <c r="H12" s="145">
        <f>E12-G12</f>
        <v>0</v>
      </c>
      <c r="I12" s="145">
        <f>MIN(F12,H12)</f>
        <v>0</v>
      </c>
      <c r="J12" s="145">
        <f>I12*3/4</f>
        <v>0</v>
      </c>
      <c r="K12" s="146"/>
      <c r="L12" s="147">
        <v>0</v>
      </c>
      <c r="M12" s="165">
        <f>MIN(J12,(K12+L12))</f>
        <v>0</v>
      </c>
      <c r="N12" s="148"/>
      <c r="O12" s="145">
        <f>ROUNDDOWN(M12,-3)</f>
        <v>0</v>
      </c>
      <c r="P12" s="64"/>
    </row>
    <row r="13" spans="2:16" ht="45.75" customHeight="1" x14ac:dyDescent="0.4">
      <c r="B13" s="401"/>
      <c r="C13" s="125"/>
      <c r="D13" s="126" t="s">
        <v>378</v>
      </c>
      <c r="E13" s="149"/>
      <c r="F13" s="149"/>
      <c r="G13" s="150"/>
      <c r="H13" s="150"/>
      <c r="I13" s="150"/>
      <c r="J13" s="150"/>
      <c r="K13" s="151"/>
      <c r="L13" s="152"/>
      <c r="M13" s="152"/>
      <c r="N13" s="153"/>
      <c r="O13" s="154">
        <f>K13*N13</f>
        <v>0</v>
      </c>
      <c r="P13" s="64"/>
    </row>
    <row r="14" spans="2:16" ht="45.75" customHeight="1" x14ac:dyDescent="0.15">
      <c r="B14" s="401"/>
      <c r="C14" s="124" t="s">
        <v>375</v>
      </c>
      <c r="D14" s="135" t="s">
        <v>363</v>
      </c>
      <c r="E14" s="143"/>
      <c r="F14" s="143"/>
      <c r="G14" s="144"/>
      <c r="H14" s="145">
        <f>E14-G14</f>
        <v>0</v>
      </c>
      <c r="I14" s="145">
        <f>MIN(F14,H14)</f>
        <v>0</v>
      </c>
      <c r="J14" s="145">
        <f>I14*3/4</f>
        <v>0</v>
      </c>
      <c r="K14" s="146"/>
      <c r="L14" s="147">
        <v>0</v>
      </c>
      <c r="M14" s="165">
        <f>MIN(J14,(K14+L14))</f>
        <v>0</v>
      </c>
      <c r="N14" s="148"/>
      <c r="O14" s="145">
        <f>ROUNDDOWN(M14,-3)</f>
        <v>0</v>
      </c>
      <c r="P14" s="64"/>
    </row>
    <row r="15" spans="2:16" ht="45.75" customHeight="1" x14ac:dyDescent="0.4">
      <c r="B15" s="401"/>
      <c r="C15" s="125"/>
      <c r="D15" s="126" t="s">
        <v>376</v>
      </c>
      <c r="E15" s="149"/>
      <c r="F15" s="149"/>
      <c r="G15" s="150"/>
      <c r="H15" s="150"/>
      <c r="I15" s="150"/>
      <c r="J15" s="150"/>
      <c r="K15" s="151"/>
      <c r="L15" s="152"/>
      <c r="M15" s="152"/>
      <c r="N15" s="153"/>
      <c r="O15" s="154">
        <f>K15*N15</f>
        <v>0</v>
      </c>
      <c r="P15" s="64"/>
    </row>
    <row r="16" spans="2:16" ht="45.75" customHeight="1" x14ac:dyDescent="0.4">
      <c r="B16" s="402" t="s">
        <v>364</v>
      </c>
      <c r="C16" s="403"/>
      <c r="D16" s="136" t="s">
        <v>365</v>
      </c>
      <c r="E16" s="143">
        <v>6300000</v>
      </c>
      <c r="F16" s="143">
        <v>6300000</v>
      </c>
      <c r="G16" s="144">
        <v>0</v>
      </c>
      <c r="H16" s="145">
        <f>E16-G16</f>
        <v>6300000</v>
      </c>
      <c r="I16" s="145">
        <f>MIN(F16,H16)</f>
        <v>6300000</v>
      </c>
      <c r="J16" s="145">
        <f>I16*3/4</f>
        <v>4725000</v>
      </c>
      <c r="K16" s="146">
        <v>10000000</v>
      </c>
      <c r="L16" s="147">
        <v>50000</v>
      </c>
      <c r="M16" s="165">
        <f>MIN(J16,(K16+L16))</f>
        <v>4725000</v>
      </c>
      <c r="N16" s="148">
        <v>1</v>
      </c>
      <c r="O16" s="145">
        <f>ROUNDDOWN(M16,-3)</f>
        <v>4725000</v>
      </c>
      <c r="P16" s="64"/>
    </row>
    <row r="17" spans="2:16" ht="45.75" customHeight="1" x14ac:dyDescent="0.4">
      <c r="B17" s="404"/>
      <c r="C17" s="405"/>
      <c r="D17" s="127" t="s">
        <v>371</v>
      </c>
      <c r="E17" s="155"/>
      <c r="F17" s="155"/>
      <c r="G17" s="156"/>
      <c r="H17" s="156"/>
      <c r="I17" s="156"/>
      <c r="J17" s="156"/>
      <c r="K17" s="151"/>
      <c r="L17" s="157"/>
      <c r="M17" s="157"/>
      <c r="N17" s="153"/>
      <c r="O17" s="154">
        <f>K17*N17</f>
        <v>0</v>
      </c>
      <c r="P17" s="64"/>
    </row>
    <row r="18" spans="2:16" ht="45.75" customHeight="1" thickBot="1" x14ac:dyDescent="0.45">
      <c r="B18" s="406" t="s">
        <v>366</v>
      </c>
      <c r="C18" s="407"/>
      <c r="D18" s="408"/>
      <c r="E18" s="158">
        <v>300000</v>
      </c>
      <c r="F18" s="158">
        <v>300000</v>
      </c>
      <c r="G18" s="159">
        <v>0</v>
      </c>
      <c r="H18" s="166">
        <f>E18-G18</f>
        <v>300000</v>
      </c>
      <c r="I18" s="166">
        <f>MIN(F18,H18)</f>
        <v>300000</v>
      </c>
      <c r="J18" s="166">
        <f>I18*3/4</f>
        <v>225000</v>
      </c>
      <c r="K18" s="160"/>
      <c r="L18" s="161">
        <v>0</v>
      </c>
      <c r="M18" s="167">
        <f>MIN(J18,(K18+L18))</f>
        <v>0</v>
      </c>
      <c r="N18" s="162"/>
      <c r="O18" s="145">
        <f>ROUNDDOWN(M18,-3)</f>
        <v>0</v>
      </c>
      <c r="P18" s="64"/>
    </row>
    <row r="19" spans="2:16" ht="35.1" customHeight="1" thickTop="1" x14ac:dyDescent="0.4">
      <c r="B19" s="409" t="s">
        <v>253</v>
      </c>
      <c r="C19" s="410"/>
      <c r="D19" s="411"/>
      <c r="E19" s="163">
        <f>E7+E16+E18</f>
        <v>9600000</v>
      </c>
      <c r="F19" s="163">
        <f t="shared" ref="F19:M19" si="1">F7+F16+F18</f>
        <v>9200500</v>
      </c>
      <c r="G19" s="163">
        <f t="shared" si="1"/>
        <v>0</v>
      </c>
      <c r="H19" s="163">
        <f t="shared" si="1"/>
        <v>9600000</v>
      </c>
      <c r="I19" s="163">
        <f t="shared" si="1"/>
        <v>9200500</v>
      </c>
      <c r="J19" s="163">
        <f t="shared" si="1"/>
        <v>6900375</v>
      </c>
      <c r="K19" s="163">
        <f t="shared" si="1"/>
        <v>13000000</v>
      </c>
      <c r="L19" s="163">
        <f t="shared" si="1"/>
        <v>50000</v>
      </c>
      <c r="M19" s="163">
        <f t="shared" si="1"/>
        <v>6675375</v>
      </c>
      <c r="N19" s="164"/>
      <c r="O19" s="163">
        <f>O7+O16+O18</f>
        <v>6675000</v>
      </c>
    </row>
    <row r="20" spans="2:16" ht="24" customHeight="1" x14ac:dyDescent="0.4">
      <c r="B20" s="128" t="s">
        <v>254</v>
      </c>
      <c r="C20" s="128"/>
      <c r="D20" s="128"/>
      <c r="E20" s="129"/>
      <c r="F20" s="129"/>
      <c r="G20" s="129"/>
      <c r="H20" s="129"/>
      <c r="I20" s="129"/>
      <c r="J20" s="129"/>
      <c r="K20" s="129"/>
      <c r="L20" s="118"/>
      <c r="M20" s="129"/>
      <c r="N20" s="129"/>
      <c r="O20" s="129"/>
    </row>
    <row r="21" spans="2:16" ht="24" customHeight="1" x14ac:dyDescent="0.4">
      <c r="B21" s="130" t="s">
        <v>367</v>
      </c>
      <c r="C21" s="118"/>
      <c r="D21" s="130"/>
      <c r="E21" s="129"/>
      <c r="F21" s="129"/>
      <c r="G21" s="129"/>
      <c r="H21" s="129"/>
      <c r="I21" s="129"/>
      <c r="J21" s="129"/>
      <c r="K21" s="129"/>
      <c r="L21" s="129"/>
      <c r="M21" s="129"/>
      <c r="N21" s="129"/>
      <c r="O21" s="129"/>
    </row>
    <row r="22" spans="2:16" ht="24" customHeight="1" x14ac:dyDescent="0.4">
      <c r="B22" s="130" t="s">
        <v>370</v>
      </c>
      <c r="C22" s="130"/>
      <c r="D22" s="130"/>
      <c r="E22" s="131"/>
      <c r="F22" s="131"/>
      <c r="G22" s="131"/>
      <c r="H22" s="129"/>
      <c r="I22" s="129"/>
      <c r="J22" s="129"/>
      <c r="K22" s="129"/>
      <c r="L22" s="129"/>
      <c r="M22" s="129"/>
      <c r="N22" s="129"/>
      <c r="O22" s="129"/>
    </row>
    <row r="23" spans="2:16" ht="24" customHeight="1" x14ac:dyDescent="0.4">
      <c r="B23" s="412" t="s">
        <v>368</v>
      </c>
      <c r="C23" s="412"/>
      <c r="D23" s="412"/>
      <c r="E23" s="412"/>
      <c r="F23" s="412"/>
      <c r="G23" s="412"/>
      <c r="H23" s="412"/>
      <c r="I23" s="412"/>
      <c r="J23" s="412"/>
      <c r="K23" s="412"/>
      <c r="L23" s="412"/>
      <c r="M23" s="412"/>
      <c r="N23" s="412"/>
      <c r="O23" s="412"/>
    </row>
    <row r="24" spans="2:16" ht="24" customHeight="1" x14ac:dyDescent="0.4">
      <c r="B24" s="412" t="s">
        <v>369</v>
      </c>
      <c r="C24" s="412"/>
      <c r="D24" s="412"/>
      <c r="E24" s="412"/>
      <c r="F24" s="412"/>
      <c r="G24" s="412"/>
      <c r="H24" s="412"/>
      <c r="I24" s="412"/>
      <c r="J24" s="412"/>
      <c r="K24" s="412"/>
      <c r="L24" s="412"/>
      <c r="M24" s="412"/>
      <c r="N24" s="412"/>
      <c r="O24" s="412"/>
    </row>
    <row r="25" spans="2:16" ht="24" customHeight="1" x14ac:dyDescent="0.4">
      <c r="B25" s="388" t="s">
        <v>255</v>
      </c>
      <c r="C25" s="388"/>
      <c r="D25" s="388"/>
      <c r="E25" s="388"/>
      <c r="F25" s="388"/>
      <c r="G25" s="388"/>
      <c r="H25" s="388"/>
      <c r="I25" s="388"/>
      <c r="J25" s="388"/>
      <c r="K25" s="388"/>
      <c r="L25" s="388"/>
      <c r="M25" s="388"/>
      <c r="N25" s="388"/>
      <c r="O25" s="388"/>
    </row>
    <row r="26" spans="2:16" x14ac:dyDescent="0.4">
      <c r="B26" s="65"/>
      <c r="C26" s="65"/>
      <c r="D26" s="65"/>
      <c r="E26" s="66"/>
      <c r="F26" s="66"/>
      <c r="G26" s="66"/>
      <c r="H26" s="67"/>
      <c r="I26" s="67"/>
      <c r="J26" s="67"/>
      <c r="K26" s="67"/>
      <c r="M26" s="67"/>
      <c r="N26" s="67"/>
      <c r="O26" s="67"/>
    </row>
  </sheetData>
  <mergeCells count="22">
    <mergeCell ref="B2:O2"/>
    <mergeCell ref="B4:D5"/>
    <mergeCell ref="E4:E5"/>
    <mergeCell ref="F4:F5"/>
    <mergeCell ref="G4:G5"/>
    <mergeCell ref="H4:H5"/>
    <mergeCell ref="I4:I5"/>
    <mergeCell ref="J4:J5"/>
    <mergeCell ref="K4:K5"/>
    <mergeCell ref="L4:L5"/>
    <mergeCell ref="B25:O25"/>
    <mergeCell ref="M4:M5"/>
    <mergeCell ref="N4:N5"/>
    <mergeCell ref="O4:O5"/>
    <mergeCell ref="B6:D6"/>
    <mergeCell ref="B7:D7"/>
    <mergeCell ref="B8:B15"/>
    <mergeCell ref="B16:C17"/>
    <mergeCell ref="B18:D18"/>
    <mergeCell ref="B19:D19"/>
    <mergeCell ref="B23:O23"/>
    <mergeCell ref="B24:O24"/>
  </mergeCells>
  <phoneticPr fontId="1"/>
  <printOptions horizontalCentered="1"/>
  <pageMargins left="0.39370078740157483" right="0.39370078740157483" top="0.6" bottom="0.39" header="0.41" footer="0.23622047244094491"/>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tabColor rgb="FFFF0000"/>
    <pageSetUpPr fitToPage="1"/>
  </sheetPr>
  <dimension ref="A1:F69"/>
  <sheetViews>
    <sheetView showGridLines="0" view="pageBreakPreview" topLeftCell="A19" zoomScale="70" zoomScaleNormal="100" zoomScaleSheetLayoutView="70" workbookViewId="0">
      <selection activeCell="C25" sqref="C25"/>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4"/>
      <c r="B1" s="35" t="s">
        <v>0</v>
      </c>
      <c r="C1" s="36"/>
      <c r="D1" s="37"/>
      <c r="E1" s="30"/>
    </row>
    <row r="2" spans="1:6" ht="16.5" x14ac:dyDescent="0.4">
      <c r="A2" s="38"/>
      <c r="B2" s="35" t="s">
        <v>1</v>
      </c>
      <c r="C2" s="36"/>
      <c r="D2" s="37"/>
      <c r="E2" s="30"/>
    </row>
    <row r="3" spans="1:6" ht="16.5" x14ac:dyDescent="0.4">
      <c r="A3" s="39"/>
      <c r="B3" s="35" t="s">
        <v>2</v>
      </c>
      <c r="C3" s="36"/>
      <c r="D3" s="37"/>
      <c r="E3" s="30"/>
    </row>
    <row r="4" spans="1:6" ht="22.5" customHeight="1" x14ac:dyDescent="0.15">
      <c r="A4" s="48" t="s">
        <v>218</v>
      </c>
      <c r="B4" s="30"/>
      <c r="C4" s="30"/>
      <c r="E4" s="30"/>
    </row>
    <row r="5" spans="1:6" ht="25.5" customHeight="1" x14ac:dyDescent="0.4">
      <c r="A5" s="46"/>
      <c r="B5" s="44" t="s">
        <v>3</v>
      </c>
      <c r="C5" s="40"/>
      <c r="D5" s="245" t="s">
        <v>4</v>
      </c>
      <c r="E5" s="30"/>
    </row>
    <row r="6" spans="1:6" ht="25.5" customHeight="1" x14ac:dyDescent="0.4">
      <c r="A6" s="47" t="s">
        <v>78</v>
      </c>
      <c r="B6" s="44" t="s">
        <v>5</v>
      </c>
      <c r="C6" s="40"/>
      <c r="D6" s="245"/>
      <c r="E6" s="30"/>
    </row>
    <row r="7" spans="1:6" ht="8.25" customHeight="1" x14ac:dyDescent="0.4">
      <c r="A7" s="40"/>
      <c r="B7" s="30"/>
      <c r="C7" s="41"/>
      <c r="D7" s="41"/>
      <c r="E7" s="30"/>
    </row>
    <row r="8" spans="1:6" x14ac:dyDescent="0.4">
      <c r="A8" s="239" t="s">
        <v>6</v>
      </c>
      <c r="B8" s="240"/>
      <c r="C8" s="240"/>
      <c r="D8" s="240"/>
      <c r="E8" s="32"/>
      <c r="F8" s="33"/>
    </row>
    <row r="9" spans="1:6" x14ac:dyDescent="0.4">
      <c r="A9" s="9"/>
      <c r="B9" s="9"/>
      <c r="C9" s="9"/>
      <c r="D9" s="9"/>
      <c r="E9" s="9"/>
      <c r="F9" s="9"/>
    </row>
    <row r="10" spans="1:6" x14ac:dyDescent="0.4">
      <c r="A10" s="29" t="s">
        <v>7</v>
      </c>
      <c r="B10" s="4" t="s">
        <v>8</v>
      </c>
      <c r="C10" s="435" t="s">
        <v>79</v>
      </c>
      <c r="D10" s="436"/>
      <c r="E10" s="436"/>
      <c r="F10" s="437"/>
    </row>
    <row r="11" spans="1:6" x14ac:dyDescent="0.4">
      <c r="A11" s="29" t="s">
        <v>9</v>
      </c>
      <c r="B11" s="4" t="s">
        <v>10</v>
      </c>
      <c r="C11" s="435" t="s">
        <v>80</v>
      </c>
      <c r="D11" s="436"/>
      <c r="E11" s="436"/>
      <c r="F11" s="437"/>
    </row>
    <row r="12" spans="1:6" x14ac:dyDescent="0.4">
      <c r="A12" s="29" t="s">
        <v>11</v>
      </c>
      <c r="B12" s="4" t="s">
        <v>12</v>
      </c>
      <c r="C12" s="435" t="s">
        <v>81</v>
      </c>
      <c r="D12" s="436"/>
      <c r="E12" s="436"/>
      <c r="F12" s="437"/>
    </row>
    <row r="13" spans="1:6" x14ac:dyDescent="0.4">
      <c r="A13" s="29" t="s">
        <v>14</v>
      </c>
      <c r="B13" s="5" t="s">
        <v>15</v>
      </c>
      <c r="C13" s="435" t="s">
        <v>82</v>
      </c>
      <c r="D13" s="436"/>
      <c r="E13" s="436"/>
      <c r="F13" s="437"/>
    </row>
    <row r="14" spans="1:6" x14ac:dyDescent="0.4">
      <c r="A14" s="29" t="s">
        <v>16</v>
      </c>
      <c r="B14" s="5" t="s">
        <v>17</v>
      </c>
      <c r="C14" s="425" t="s">
        <v>83</v>
      </c>
      <c r="D14" s="426"/>
      <c r="E14" s="426"/>
      <c r="F14" s="427"/>
    </row>
    <row r="15" spans="1:6" x14ac:dyDescent="0.4">
      <c r="A15" s="29" t="s">
        <v>18</v>
      </c>
      <c r="B15" s="5" t="s">
        <v>19</v>
      </c>
      <c r="C15" s="425" t="s">
        <v>84</v>
      </c>
      <c r="D15" s="426"/>
      <c r="E15" s="426"/>
      <c r="F15" s="427"/>
    </row>
    <row r="16" spans="1:6" x14ac:dyDescent="0.4">
      <c r="A16" s="29" t="s">
        <v>20</v>
      </c>
      <c r="B16" s="5" t="s">
        <v>21</v>
      </c>
      <c r="C16" s="425" t="s">
        <v>85</v>
      </c>
      <c r="D16" s="426"/>
      <c r="E16" s="426"/>
      <c r="F16" s="427"/>
    </row>
    <row r="17" spans="1:6" x14ac:dyDescent="0.4">
      <c r="A17" s="10"/>
      <c r="B17" s="10"/>
      <c r="C17" s="10"/>
      <c r="D17" s="10"/>
      <c r="E17" s="10"/>
      <c r="F17" s="10"/>
    </row>
    <row r="18" spans="1:6" x14ac:dyDescent="0.4">
      <c r="A18" s="239" t="s">
        <v>22</v>
      </c>
      <c r="B18" s="240"/>
      <c r="C18" s="240"/>
      <c r="D18" s="240"/>
      <c r="E18" s="32"/>
      <c r="F18" s="33"/>
    </row>
    <row r="19" spans="1:6" x14ac:dyDescent="0.4">
      <c r="A19" s="12" t="s">
        <v>23</v>
      </c>
      <c r="B19" s="12"/>
      <c r="C19" s="12"/>
      <c r="D19" s="12"/>
      <c r="E19" s="13"/>
      <c r="F19" s="13"/>
    </row>
    <row r="20" spans="1:6" x14ac:dyDescent="0.4">
      <c r="A20" s="12"/>
      <c r="B20" s="14" t="s">
        <v>24</v>
      </c>
      <c r="C20" s="25" t="s">
        <v>78</v>
      </c>
      <c r="D20" s="16" t="s">
        <v>25</v>
      </c>
      <c r="E20" s="23"/>
      <c r="F20" s="18" t="s">
        <v>26</v>
      </c>
    </row>
    <row r="21" spans="1:6" x14ac:dyDescent="0.4">
      <c r="A21" s="12"/>
      <c r="B21" s="15"/>
      <c r="C21" s="25"/>
      <c r="D21" s="16" t="s">
        <v>27</v>
      </c>
      <c r="E21" s="23"/>
      <c r="F21" s="18" t="s">
        <v>28</v>
      </c>
    </row>
    <row r="22" spans="1:6" x14ac:dyDescent="0.4">
      <c r="A22" s="12"/>
      <c r="B22" s="15"/>
      <c r="C22" s="25"/>
      <c r="D22" s="16" t="s">
        <v>29</v>
      </c>
      <c r="E22" s="23"/>
      <c r="F22" s="18" t="s">
        <v>30</v>
      </c>
    </row>
    <row r="23" spans="1:6" x14ac:dyDescent="0.4">
      <c r="A23" s="12"/>
      <c r="B23" s="15"/>
      <c r="C23" s="25" t="s">
        <v>78</v>
      </c>
      <c r="D23" s="16" t="s">
        <v>31</v>
      </c>
      <c r="E23" s="23"/>
      <c r="F23" s="18"/>
    </row>
    <row r="24" spans="1:6" x14ac:dyDescent="0.4">
      <c r="A24" s="12"/>
      <c r="B24" s="15"/>
      <c r="C24" s="25"/>
      <c r="D24" s="16" t="s">
        <v>32</v>
      </c>
      <c r="E24" s="241" t="s">
        <v>33</v>
      </c>
      <c r="F24" s="242"/>
    </row>
    <row r="25" spans="1:6" x14ac:dyDescent="0.4">
      <c r="A25" s="12" t="s">
        <v>34</v>
      </c>
      <c r="B25" s="12"/>
      <c r="C25" s="24"/>
      <c r="D25" s="13"/>
      <c r="E25" s="12"/>
      <c r="F25" s="13"/>
    </row>
    <row r="26" spans="1:6" x14ac:dyDescent="0.4">
      <c r="A26" s="12"/>
      <c r="B26" s="14" t="s">
        <v>24</v>
      </c>
      <c r="C26" s="25" t="s">
        <v>78</v>
      </c>
      <c r="D26" s="28" t="s">
        <v>214</v>
      </c>
      <c r="E26" s="25"/>
      <c r="F26" s="18" t="s">
        <v>35</v>
      </c>
    </row>
    <row r="27" spans="1:6" x14ac:dyDescent="0.4">
      <c r="A27" s="243" t="s">
        <v>36</v>
      </c>
      <c r="B27" s="244"/>
      <c r="C27" s="25" t="s">
        <v>78</v>
      </c>
      <c r="D27" s="28" t="s">
        <v>215</v>
      </c>
      <c r="E27" s="25"/>
      <c r="F27" s="18" t="s">
        <v>37</v>
      </c>
    </row>
    <row r="28" spans="1:6" x14ac:dyDescent="0.4">
      <c r="A28" s="243"/>
      <c r="B28" s="244"/>
      <c r="C28" s="25" t="s">
        <v>78</v>
      </c>
      <c r="D28" s="43" t="s">
        <v>216</v>
      </c>
      <c r="E28" s="25"/>
      <c r="F28" s="18" t="s">
        <v>38</v>
      </c>
    </row>
    <row r="29" spans="1:6" x14ac:dyDescent="0.4">
      <c r="A29" s="12"/>
      <c r="B29" s="14"/>
      <c r="C29" s="25"/>
      <c r="D29" s="28" t="s">
        <v>39</v>
      </c>
      <c r="E29" s="25" t="s">
        <v>86</v>
      </c>
      <c r="F29" s="18" t="s">
        <v>40</v>
      </c>
    </row>
    <row r="30" spans="1:6" x14ac:dyDescent="0.4">
      <c r="A30" s="12"/>
      <c r="B30" s="14"/>
      <c r="C30" s="25" t="s">
        <v>78</v>
      </c>
      <c r="D30" s="18" t="s">
        <v>32</v>
      </c>
      <c r="E30" s="237" t="s">
        <v>87</v>
      </c>
      <c r="F30" s="238"/>
    </row>
    <row r="31" spans="1:6" x14ac:dyDescent="0.4">
      <c r="A31" s="12" t="s">
        <v>41</v>
      </c>
      <c r="B31" s="12"/>
      <c r="C31" s="24"/>
      <c r="D31" s="13"/>
      <c r="E31" s="12"/>
      <c r="F31" s="13"/>
    </row>
    <row r="32" spans="1:6" x14ac:dyDescent="0.4">
      <c r="A32" s="12"/>
      <c r="B32" s="14" t="s">
        <v>24</v>
      </c>
      <c r="C32" s="25" t="s">
        <v>78</v>
      </c>
      <c r="D32" s="231" t="s">
        <v>42</v>
      </c>
      <c r="E32" s="232"/>
      <c r="F32" s="233"/>
    </row>
    <row r="33" spans="1:6" x14ac:dyDescent="0.4">
      <c r="A33" s="12"/>
      <c r="B33" s="14"/>
      <c r="C33" s="25" t="s">
        <v>78</v>
      </c>
      <c r="D33" s="231" t="s">
        <v>43</v>
      </c>
      <c r="E33" s="232"/>
      <c r="F33" s="233"/>
    </row>
    <row r="34" spans="1:6" x14ac:dyDescent="0.4">
      <c r="A34" s="12"/>
      <c r="B34" s="14"/>
      <c r="C34" s="25"/>
      <c r="D34" s="231" t="s">
        <v>44</v>
      </c>
      <c r="E34" s="232"/>
      <c r="F34" s="233"/>
    </row>
    <row r="35" spans="1:6" x14ac:dyDescent="0.4">
      <c r="A35" s="12"/>
      <c r="B35" s="14"/>
      <c r="C35" s="25"/>
      <c r="D35" s="231" t="s">
        <v>45</v>
      </c>
      <c r="E35" s="232"/>
      <c r="F35" s="233"/>
    </row>
    <row r="36" spans="1:6" x14ac:dyDescent="0.4">
      <c r="A36" s="12"/>
      <c r="B36" s="14"/>
      <c r="C36" s="25"/>
      <c r="D36" s="231" t="s">
        <v>46</v>
      </c>
      <c r="E36" s="232"/>
      <c r="F36" s="233"/>
    </row>
    <row r="37" spans="1:6" x14ac:dyDescent="0.4">
      <c r="A37" s="12"/>
      <c r="B37" s="14"/>
      <c r="C37" s="25" t="s">
        <v>78</v>
      </c>
      <c r="D37" s="231" t="s">
        <v>47</v>
      </c>
      <c r="E37" s="232"/>
      <c r="F37" s="233"/>
    </row>
    <row r="38" spans="1:6" x14ac:dyDescent="0.4">
      <c r="A38" s="12"/>
      <c r="B38" s="15"/>
      <c r="C38" s="20"/>
      <c r="D38" s="18" t="s">
        <v>32</v>
      </c>
      <c r="E38" s="237" t="s">
        <v>33</v>
      </c>
      <c r="F38" s="238"/>
    </row>
    <row r="39" spans="1:6" x14ac:dyDescent="0.4">
      <c r="A39" s="12" t="s">
        <v>48</v>
      </c>
      <c r="B39" s="12"/>
      <c r="C39" s="24"/>
      <c r="D39" s="13"/>
      <c r="E39" s="12"/>
      <c r="F39" s="13"/>
    </row>
    <row r="40" spans="1:6" ht="30" customHeight="1" x14ac:dyDescent="0.4">
      <c r="A40" s="12"/>
      <c r="B40" s="14" t="s">
        <v>24</v>
      </c>
      <c r="C40" s="25" t="s">
        <v>78</v>
      </c>
      <c r="D40" s="231" t="s">
        <v>49</v>
      </c>
      <c r="E40" s="232"/>
      <c r="F40" s="233"/>
    </row>
    <row r="41" spans="1:6" ht="26.25" customHeight="1" x14ac:dyDescent="0.4">
      <c r="A41" s="12"/>
      <c r="B41" s="14"/>
      <c r="C41" s="25"/>
      <c r="D41" s="231" t="s">
        <v>50</v>
      </c>
      <c r="E41" s="232"/>
      <c r="F41" s="233"/>
    </row>
    <row r="42" spans="1:6" x14ac:dyDescent="0.4">
      <c r="A42" s="12"/>
      <c r="B42" s="14"/>
      <c r="C42" s="23"/>
      <c r="D42" s="231" t="s">
        <v>51</v>
      </c>
      <c r="E42" s="232"/>
      <c r="F42" s="233"/>
    </row>
    <row r="43" spans="1:6" x14ac:dyDescent="0.4">
      <c r="A43" s="12"/>
      <c r="B43" s="15"/>
      <c r="C43" s="20"/>
      <c r="D43" s="18" t="s">
        <v>32</v>
      </c>
      <c r="E43" s="237" t="s">
        <v>33</v>
      </c>
      <c r="F43" s="238"/>
    </row>
    <row r="44" spans="1:6" x14ac:dyDescent="0.4">
      <c r="A44" s="12" t="s">
        <v>52</v>
      </c>
      <c r="B44" s="12"/>
      <c r="C44" s="24"/>
      <c r="D44" s="12"/>
      <c r="E44" s="13"/>
      <c r="F44" s="12"/>
    </row>
    <row r="45" spans="1:6" x14ac:dyDescent="0.4">
      <c r="A45" s="12"/>
      <c r="B45" s="14" t="s">
        <v>24</v>
      </c>
      <c r="C45" s="25" t="s">
        <v>78</v>
      </c>
      <c r="D45" s="231" t="s">
        <v>53</v>
      </c>
      <c r="E45" s="232"/>
      <c r="F45" s="233"/>
    </row>
    <row r="46" spans="1:6" x14ac:dyDescent="0.4">
      <c r="A46" s="12"/>
      <c r="B46" s="15"/>
      <c r="C46" s="25" t="s">
        <v>78</v>
      </c>
      <c r="D46" s="231" t="s">
        <v>54</v>
      </c>
      <c r="E46" s="232"/>
      <c r="F46" s="233"/>
    </row>
    <row r="47" spans="1:6" x14ac:dyDescent="0.4">
      <c r="A47" s="12"/>
      <c r="B47" s="15"/>
      <c r="C47" s="25"/>
      <c r="D47" s="231" t="s">
        <v>55</v>
      </c>
      <c r="E47" s="232"/>
      <c r="F47" s="233"/>
    </row>
    <row r="48" spans="1:6" x14ac:dyDescent="0.4">
      <c r="A48" s="12"/>
      <c r="B48" s="15"/>
      <c r="C48" s="25" t="s">
        <v>78</v>
      </c>
      <c r="D48" s="231" t="s">
        <v>56</v>
      </c>
      <c r="E48" s="232"/>
      <c r="F48" s="233"/>
    </row>
    <row r="49" spans="1:6" x14ac:dyDescent="0.4">
      <c r="A49" s="12"/>
      <c r="B49" s="15"/>
      <c r="C49" s="25" t="s">
        <v>78</v>
      </c>
      <c r="D49" s="231" t="s">
        <v>57</v>
      </c>
      <c r="E49" s="232"/>
      <c r="F49" s="233"/>
    </row>
    <row r="50" spans="1:6" x14ac:dyDescent="0.4">
      <c r="B50" s="7"/>
      <c r="C50" s="25"/>
      <c r="D50" s="225" t="s">
        <v>58</v>
      </c>
      <c r="E50" s="226"/>
      <c r="F50" s="227"/>
    </row>
    <row r="51" spans="1:6" x14ac:dyDescent="0.4">
      <c r="B51" s="7"/>
      <c r="C51" s="25"/>
      <c r="D51" s="225" t="s">
        <v>59</v>
      </c>
      <c r="E51" s="226"/>
      <c r="F51" s="227"/>
    </row>
    <row r="52" spans="1:6" x14ac:dyDescent="0.4">
      <c r="B52" s="8"/>
      <c r="C52" s="26"/>
      <c r="D52" s="19" t="s">
        <v>32</v>
      </c>
      <c r="E52" s="218" t="s">
        <v>33</v>
      </c>
      <c r="F52" s="219"/>
    </row>
    <row r="53" spans="1:6" x14ac:dyDescent="0.4">
      <c r="A53" s="3" t="s">
        <v>217</v>
      </c>
      <c r="C53" s="27"/>
      <c r="D53" s="9"/>
      <c r="F53" s="9"/>
    </row>
    <row r="54" spans="1:6" x14ac:dyDescent="0.4">
      <c r="B54" s="6" t="s">
        <v>24</v>
      </c>
      <c r="C54" s="25" t="s">
        <v>78</v>
      </c>
      <c r="D54" s="228" t="s">
        <v>61</v>
      </c>
      <c r="E54" s="229"/>
      <c r="F54" s="230"/>
    </row>
    <row r="55" spans="1:6" x14ac:dyDescent="0.4">
      <c r="B55" s="7"/>
      <c r="C55" s="25"/>
      <c r="D55" s="225" t="s">
        <v>62</v>
      </c>
      <c r="E55" s="226"/>
      <c r="F55" s="227"/>
    </row>
    <row r="56" spans="1:6" x14ac:dyDescent="0.4">
      <c r="B56" s="7"/>
      <c r="C56" s="25" t="s">
        <v>78</v>
      </c>
      <c r="D56" s="225" t="s">
        <v>63</v>
      </c>
      <c r="E56" s="226"/>
      <c r="F56" s="227"/>
    </row>
    <row r="57" spans="1:6" x14ac:dyDescent="0.4">
      <c r="B57" s="7"/>
      <c r="C57" s="25"/>
      <c r="D57" s="225" t="s">
        <v>64</v>
      </c>
      <c r="E57" s="226"/>
      <c r="F57" s="227"/>
    </row>
    <row r="58" spans="1:6" ht="14.25" customHeight="1" x14ac:dyDescent="0.4">
      <c r="B58" s="7"/>
      <c r="C58" s="21"/>
      <c r="D58" s="19" t="s">
        <v>32</v>
      </c>
      <c r="E58" s="218" t="s">
        <v>33</v>
      </c>
      <c r="F58" s="219"/>
    </row>
    <row r="59" spans="1:6" ht="14.25" customHeight="1" x14ac:dyDescent="0.4">
      <c r="B59" s="45" t="s">
        <v>65</v>
      </c>
      <c r="C59" s="428" t="s">
        <v>88</v>
      </c>
      <c r="D59" s="429"/>
      <c r="E59" s="429"/>
      <c r="F59" s="430"/>
    </row>
    <row r="60" spans="1:6" x14ac:dyDescent="0.4">
      <c r="A60" s="3" t="s">
        <v>66</v>
      </c>
    </row>
    <row r="61" spans="1:6" x14ac:dyDescent="0.4">
      <c r="B61" s="11" t="s">
        <v>67</v>
      </c>
      <c r="C61" s="425" t="s">
        <v>89</v>
      </c>
      <c r="D61" s="426"/>
      <c r="E61" s="426"/>
      <c r="F61" s="427"/>
    </row>
    <row r="62" spans="1:6" ht="14.25" customHeight="1" x14ac:dyDescent="0.4">
      <c r="A62" s="223" t="s">
        <v>68</v>
      </c>
      <c r="B62" s="224"/>
      <c r="C62" s="425" t="s">
        <v>90</v>
      </c>
      <c r="D62" s="426"/>
      <c r="E62" s="426"/>
      <c r="F62" s="427"/>
    </row>
    <row r="63" spans="1:6" ht="14.25" customHeight="1" x14ac:dyDescent="0.4">
      <c r="A63" s="223" t="s">
        <v>69</v>
      </c>
      <c r="B63" s="224"/>
      <c r="C63" s="431" t="s">
        <v>91</v>
      </c>
      <c r="D63" s="432"/>
      <c r="E63" s="432"/>
      <c r="F63" s="433"/>
    </row>
    <row r="64" spans="1:6" ht="13.15" customHeight="1" x14ac:dyDescent="0.4">
      <c r="A64" s="3" t="s">
        <v>70</v>
      </c>
      <c r="D64" s="9"/>
      <c r="F64" s="9"/>
    </row>
    <row r="65" spans="1:6" x14ac:dyDescent="0.4">
      <c r="B65" s="11" t="s">
        <v>13</v>
      </c>
      <c r="C65" s="425" t="s">
        <v>92</v>
      </c>
      <c r="D65" s="426"/>
      <c r="E65" s="426"/>
      <c r="F65" s="427"/>
    </row>
    <row r="66" spans="1:6" ht="13.15" customHeight="1" x14ac:dyDescent="0.4">
      <c r="A66" s="434" t="s">
        <v>71</v>
      </c>
      <c r="B66" s="434"/>
      <c r="C66" s="25" t="s">
        <v>78</v>
      </c>
      <c r="D66" s="22" t="s">
        <v>72</v>
      </c>
      <c r="E66" s="17"/>
      <c r="F66" s="19" t="s">
        <v>73</v>
      </c>
    </row>
    <row r="67" spans="1:6" ht="13.5" customHeight="1" x14ac:dyDescent="0.4">
      <c r="A67" s="31" t="s">
        <v>74</v>
      </c>
    </row>
    <row r="68" spans="1:6" ht="18.75" customHeight="1" x14ac:dyDescent="0.15">
      <c r="A68" s="216" t="s">
        <v>75</v>
      </c>
      <c r="B68" s="217"/>
      <c r="C68" s="425" t="s">
        <v>93</v>
      </c>
      <c r="D68" s="426"/>
      <c r="E68" s="426"/>
      <c r="F68" s="427"/>
    </row>
    <row r="69" spans="1:6" x14ac:dyDescent="0.4">
      <c r="A69" s="424" t="s">
        <v>76</v>
      </c>
      <c r="B69" s="424"/>
      <c r="C69" s="425" t="s">
        <v>77</v>
      </c>
      <c r="D69" s="426"/>
      <c r="E69" s="426"/>
      <c r="F69" s="427"/>
    </row>
  </sheetData>
  <mergeCells count="49">
    <mergeCell ref="E30:F30"/>
    <mergeCell ref="A62:B62"/>
    <mergeCell ref="C14:F14"/>
    <mergeCell ref="C15:F15"/>
    <mergeCell ref="C16:F16"/>
    <mergeCell ref="A18:D18"/>
    <mergeCell ref="E24:F24"/>
    <mergeCell ref="C61:F61"/>
    <mergeCell ref="D55:F55"/>
    <mergeCell ref="D56:F56"/>
    <mergeCell ref="D57:F57"/>
    <mergeCell ref="E58:F58"/>
    <mergeCell ref="A8:D8"/>
    <mergeCell ref="C10:F10"/>
    <mergeCell ref="C11:F11"/>
    <mergeCell ref="C12:F12"/>
    <mergeCell ref="C13:F13"/>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A6D2857C-AFD9-4B71-87DB-130E2F04E595}">
          <x14:formula1>
            <xm:f>データセット!$C$2:$C$36</xm:f>
          </x14:formula1>
          <xm:sqref>C14</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P48"/>
  <sheetViews>
    <sheetView workbookViewId="0">
      <selection activeCell="D14" sqref="D14"/>
    </sheetView>
  </sheetViews>
  <sheetFormatPr defaultRowHeight="18.75" x14ac:dyDescent="0.4"/>
  <cols>
    <col min="1" max="1" width="13.125" style="2" customWidth="1"/>
  </cols>
  <sheetData>
    <row r="1" spans="1:16" x14ac:dyDescent="0.4">
      <c r="A1" s="1" t="s">
        <v>94</v>
      </c>
      <c r="B1" t="s">
        <v>95</v>
      </c>
      <c r="C1" s="1" t="s">
        <v>17</v>
      </c>
      <c r="D1" t="s">
        <v>96</v>
      </c>
      <c r="E1" t="s">
        <v>97</v>
      </c>
      <c r="F1" t="s">
        <v>98</v>
      </c>
      <c r="G1" t="s">
        <v>99</v>
      </c>
    </row>
    <row r="2" spans="1:16" x14ac:dyDescent="0.4">
      <c r="A2" s="1" t="s">
        <v>100</v>
      </c>
      <c r="B2" t="s">
        <v>101</v>
      </c>
      <c r="C2" s="1" t="s">
        <v>83</v>
      </c>
      <c r="D2" s="1" t="s">
        <v>85</v>
      </c>
      <c r="E2" s="1" t="s">
        <v>85</v>
      </c>
      <c r="F2" s="1" t="s">
        <v>89</v>
      </c>
      <c r="G2" t="s">
        <v>93</v>
      </c>
      <c r="M2" t="s">
        <v>92</v>
      </c>
      <c r="P2" t="s">
        <v>295</v>
      </c>
    </row>
    <row r="3" spans="1:16" x14ac:dyDescent="0.4">
      <c r="A3" s="1" t="s">
        <v>102</v>
      </c>
      <c r="B3" t="s">
        <v>103</v>
      </c>
      <c r="C3" s="1" t="s">
        <v>104</v>
      </c>
      <c r="D3" s="1" t="s">
        <v>105</v>
      </c>
      <c r="E3" s="1" t="s">
        <v>105</v>
      </c>
      <c r="F3" s="1" t="s">
        <v>106</v>
      </c>
      <c r="G3" s="1" t="s">
        <v>107</v>
      </c>
      <c r="M3" t="s">
        <v>108</v>
      </c>
      <c r="P3" t="s">
        <v>296</v>
      </c>
    </row>
    <row r="4" spans="1:16" x14ac:dyDescent="0.4">
      <c r="A4" s="1" t="s">
        <v>109</v>
      </c>
      <c r="C4" s="1" t="s">
        <v>110</v>
      </c>
      <c r="D4" s="1" t="s">
        <v>111</v>
      </c>
      <c r="E4" s="1" t="s">
        <v>111</v>
      </c>
      <c r="F4" s="1" t="s">
        <v>112</v>
      </c>
      <c r="I4" s="1" t="s">
        <v>77</v>
      </c>
      <c r="P4" t="s">
        <v>297</v>
      </c>
    </row>
    <row r="5" spans="1:16" x14ac:dyDescent="0.4">
      <c r="A5" s="1" t="s">
        <v>113</v>
      </c>
      <c r="B5" t="s">
        <v>114</v>
      </c>
      <c r="C5" s="1" t="s">
        <v>115</v>
      </c>
      <c r="D5" s="1" t="s">
        <v>116</v>
      </c>
      <c r="E5" s="1" t="s">
        <v>117</v>
      </c>
      <c r="F5" s="1"/>
      <c r="I5" t="s">
        <v>77</v>
      </c>
      <c r="P5" t="s">
        <v>298</v>
      </c>
    </row>
    <row r="6" spans="1:16" x14ac:dyDescent="0.4">
      <c r="A6" s="1" t="s">
        <v>118</v>
      </c>
      <c r="B6" t="s">
        <v>101</v>
      </c>
      <c r="C6" s="1" t="s">
        <v>119</v>
      </c>
      <c r="E6" s="1" t="s">
        <v>120</v>
      </c>
      <c r="G6" s="1" t="s">
        <v>121</v>
      </c>
      <c r="N6" t="s">
        <v>122</v>
      </c>
      <c r="P6" t="s">
        <v>299</v>
      </c>
    </row>
    <row r="7" spans="1:16" x14ac:dyDescent="0.4">
      <c r="A7" s="1" t="s">
        <v>123</v>
      </c>
      <c r="B7" t="s">
        <v>124</v>
      </c>
      <c r="C7" s="1" t="s">
        <v>125</v>
      </c>
      <c r="E7" s="1" t="s">
        <v>126</v>
      </c>
      <c r="G7" s="1" t="s">
        <v>127</v>
      </c>
      <c r="N7" t="s">
        <v>128</v>
      </c>
    </row>
    <row r="8" spans="1:16" x14ac:dyDescent="0.4">
      <c r="A8" s="1" t="s">
        <v>129</v>
      </c>
      <c r="C8" s="1" t="s">
        <v>130</v>
      </c>
      <c r="E8" s="1" t="s">
        <v>131</v>
      </c>
      <c r="N8" t="s">
        <v>132</v>
      </c>
    </row>
    <row r="9" spans="1:16" x14ac:dyDescent="0.4">
      <c r="A9" s="1" t="s">
        <v>133</v>
      </c>
      <c r="C9" s="1" t="s">
        <v>134</v>
      </c>
      <c r="E9" s="1" t="s">
        <v>135</v>
      </c>
      <c r="G9" t="s">
        <v>136</v>
      </c>
      <c r="N9" t="s">
        <v>137</v>
      </c>
    </row>
    <row r="10" spans="1:16" x14ac:dyDescent="0.4">
      <c r="A10" s="1" t="s">
        <v>138</v>
      </c>
      <c r="C10" s="1" t="s">
        <v>139</v>
      </c>
      <c r="E10" s="1" t="s">
        <v>140</v>
      </c>
      <c r="G10" t="s">
        <v>141</v>
      </c>
      <c r="N10" t="s">
        <v>142</v>
      </c>
    </row>
    <row r="11" spans="1:16" x14ac:dyDescent="0.4">
      <c r="A11" s="1" t="s">
        <v>143</v>
      </c>
      <c r="C11" s="1" t="s">
        <v>144</v>
      </c>
      <c r="E11" s="1" t="s">
        <v>145</v>
      </c>
      <c r="G11" t="s">
        <v>90</v>
      </c>
      <c r="N11" t="s">
        <v>146</v>
      </c>
    </row>
    <row r="12" spans="1:16" x14ac:dyDescent="0.4">
      <c r="A12" s="1" t="s">
        <v>147</v>
      </c>
      <c r="C12" s="1" t="s">
        <v>148</v>
      </c>
      <c r="E12" s="1" t="s">
        <v>149</v>
      </c>
      <c r="N12" t="s">
        <v>150</v>
      </c>
    </row>
    <row r="13" spans="1:16" x14ac:dyDescent="0.4">
      <c r="A13" s="1" t="s">
        <v>81</v>
      </c>
      <c r="C13" s="1" t="s">
        <v>151</v>
      </c>
      <c r="N13" t="s">
        <v>152</v>
      </c>
    </row>
    <row r="14" spans="1:16" x14ac:dyDescent="0.4">
      <c r="A14" s="1" t="s">
        <v>153</v>
      </c>
      <c r="C14" s="1" t="s">
        <v>154</v>
      </c>
      <c r="N14" t="s">
        <v>155</v>
      </c>
    </row>
    <row r="15" spans="1:16" x14ac:dyDescent="0.4">
      <c r="A15" s="1" t="s">
        <v>156</v>
      </c>
      <c r="C15" s="1" t="s">
        <v>157</v>
      </c>
      <c r="N15" t="s">
        <v>158</v>
      </c>
    </row>
    <row r="16" spans="1:16" x14ac:dyDescent="0.4">
      <c r="A16" s="1" t="s">
        <v>159</v>
      </c>
      <c r="C16" s="1" t="s">
        <v>160</v>
      </c>
      <c r="N16" t="s">
        <v>161</v>
      </c>
    </row>
    <row r="17" spans="1:3" x14ac:dyDescent="0.4">
      <c r="A17" s="1" t="s">
        <v>162</v>
      </c>
      <c r="C17" s="1" t="s">
        <v>163</v>
      </c>
    </row>
    <row r="18" spans="1:3" x14ac:dyDescent="0.4">
      <c r="A18" s="1" t="s">
        <v>164</v>
      </c>
      <c r="C18" s="1" t="s">
        <v>165</v>
      </c>
    </row>
    <row r="19" spans="1:3" x14ac:dyDescent="0.4">
      <c r="A19" s="1" t="s">
        <v>166</v>
      </c>
      <c r="C19" s="1" t="s">
        <v>167</v>
      </c>
    </row>
    <row r="20" spans="1:3" x14ac:dyDescent="0.4">
      <c r="A20" s="1" t="s">
        <v>168</v>
      </c>
      <c r="C20" s="1" t="s">
        <v>169</v>
      </c>
    </row>
    <row r="21" spans="1:3" x14ac:dyDescent="0.4">
      <c r="A21" s="1" t="s">
        <v>170</v>
      </c>
      <c r="C21" s="1" t="s">
        <v>171</v>
      </c>
    </row>
    <row r="22" spans="1:3" x14ac:dyDescent="0.4">
      <c r="A22" s="1" t="s">
        <v>172</v>
      </c>
      <c r="C22" s="1" t="s">
        <v>173</v>
      </c>
    </row>
    <row r="23" spans="1:3" x14ac:dyDescent="0.4">
      <c r="A23" s="1" t="s">
        <v>174</v>
      </c>
      <c r="C23" s="1" t="s">
        <v>175</v>
      </c>
    </row>
    <row r="24" spans="1:3" x14ac:dyDescent="0.4">
      <c r="A24" s="1" t="s">
        <v>176</v>
      </c>
      <c r="C24" s="1" t="s">
        <v>177</v>
      </c>
    </row>
    <row r="25" spans="1:3" x14ac:dyDescent="0.4">
      <c r="A25" s="1" t="s">
        <v>178</v>
      </c>
      <c r="C25" s="1" t="s">
        <v>179</v>
      </c>
    </row>
    <row r="26" spans="1:3" x14ac:dyDescent="0.4">
      <c r="A26" s="1" t="s">
        <v>180</v>
      </c>
      <c r="C26" s="1" t="s">
        <v>181</v>
      </c>
    </row>
    <row r="27" spans="1:3" x14ac:dyDescent="0.4">
      <c r="A27" s="1" t="s">
        <v>182</v>
      </c>
      <c r="C27" s="1" t="s">
        <v>183</v>
      </c>
    </row>
    <row r="28" spans="1:3" x14ac:dyDescent="0.4">
      <c r="A28" s="1" t="s">
        <v>184</v>
      </c>
      <c r="C28" s="1" t="s">
        <v>185</v>
      </c>
    </row>
    <row r="29" spans="1:3" x14ac:dyDescent="0.4">
      <c r="A29" s="1" t="s">
        <v>186</v>
      </c>
      <c r="C29" s="1" t="s">
        <v>187</v>
      </c>
    </row>
    <row r="30" spans="1:3" x14ac:dyDescent="0.4">
      <c r="A30" s="1" t="s">
        <v>188</v>
      </c>
      <c r="C30" s="1" t="s">
        <v>189</v>
      </c>
    </row>
    <row r="31" spans="1:3" x14ac:dyDescent="0.4">
      <c r="A31" s="1" t="s">
        <v>190</v>
      </c>
      <c r="C31" s="1" t="s">
        <v>191</v>
      </c>
    </row>
    <row r="32" spans="1:3" x14ac:dyDescent="0.4">
      <c r="A32" s="1" t="s">
        <v>192</v>
      </c>
      <c r="C32" s="1" t="s">
        <v>193</v>
      </c>
    </row>
    <row r="33" spans="1:3" x14ac:dyDescent="0.4">
      <c r="A33" s="1" t="s">
        <v>194</v>
      </c>
      <c r="C33" s="1" t="s">
        <v>195</v>
      </c>
    </row>
    <row r="34" spans="1:3" x14ac:dyDescent="0.4">
      <c r="A34" s="1" t="s">
        <v>196</v>
      </c>
      <c r="C34" s="1" t="s">
        <v>197</v>
      </c>
    </row>
    <row r="35" spans="1:3" x14ac:dyDescent="0.4">
      <c r="A35" s="1" t="s">
        <v>198</v>
      </c>
      <c r="C35" s="1" t="s">
        <v>199</v>
      </c>
    </row>
    <row r="36" spans="1:3" x14ac:dyDescent="0.4">
      <c r="A36" s="1" t="s">
        <v>200</v>
      </c>
      <c r="C36" s="1" t="s">
        <v>201</v>
      </c>
    </row>
    <row r="37" spans="1:3" x14ac:dyDescent="0.4">
      <c r="A37" s="1" t="s">
        <v>202</v>
      </c>
    </row>
    <row r="38" spans="1:3" x14ac:dyDescent="0.4">
      <c r="A38" s="1" t="s">
        <v>203</v>
      </c>
    </row>
    <row r="39" spans="1:3" x14ac:dyDescent="0.4">
      <c r="A39" s="1" t="s">
        <v>204</v>
      </c>
    </row>
    <row r="40" spans="1:3" x14ac:dyDescent="0.4">
      <c r="A40" s="1" t="s">
        <v>205</v>
      </c>
    </row>
    <row r="41" spans="1:3" x14ac:dyDescent="0.4">
      <c r="A41" s="1" t="s">
        <v>206</v>
      </c>
    </row>
    <row r="42" spans="1:3" x14ac:dyDescent="0.4">
      <c r="A42" s="1" t="s">
        <v>207</v>
      </c>
    </row>
    <row r="43" spans="1:3" x14ac:dyDescent="0.4">
      <c r="A43" s="1" t="s">
        <v>208</v>
      </c>
    </row>
    <row r="44" spans="1:3" x14ac:dyDescent="0.4">
      <c r="A44" s="1" t="s">
        <v>209</v>
      </c>
    </row>
    <row r="45" spans="1:3" x14ac:dyDescent="0.4">
      <c r="A45" s="1" t="s">
        <v>210</v>
      </c>
    </row>
    <row r="46" spans="1:3" x14ac:dyDescent="0.4">
      <c r="A46" s="1" t="s">
        <v>211</v>
      </c>
    </row>
    <row r="47" spans="1:3" x14ac:dyDescent="0.4">
      <c r="A47" s="1" t="s">
        <v>212</v>
      </c>
    </row>
    <row r="48" spans="1:3" x14ac:dyDescent="0.4">
      <c r="A48" s="1" t="s">
        <v>213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第１号</vt:lpstr>
      <vt:lpstr>第１号別紙１（導入計画書）</vt:lpstr>
      <vt:lpstr>第2号（協議書）</vt:lpstr>
      <vt:lpstr>第２号別紙１ (導入所要額調書) </vt:lpstr>
      <vt:lpstr>記入見本</vt:lpstr>
      <vt:lpstr>データセット</vt:lpstr>
      <vt:lpstr>記入見本!Print_Area</vt:lpstr>
      <vt:lpstr>第１号!Print_Area</vt:lpstr>
      <vt:lpstr>'第１号別紙１（導入計画書）'!Print_Area</vt:lpstr>
      <vt:lpstr>'第２号別紙１ (導入所要額調書)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山梨県</cp:lastModifiedBy>
  <cp:revision/>
  <cp:lastPrinted>2025-07-21T23:23:31Z</cp:lastPrinted>
  <dcterms:created xsi:type="dcterms:W3CDTF">2022-03-18T10:08:48Z</dcterms:created>
  <dcterms:modified xsi:type="dcterms:W3CDTF">2025-07-23T05:03:49Z</dcterms:modified>
  <cp:category/>
  <cp:contentStatus/>
</cp:coreProperties>
</file>