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EF5419F-2033-4A06-A187-683043EC4BD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算出補助表" sheetId="3" r:id="rId1"/>
    <sheet name="記載例①" sheetId="2" r:id="rId2"/>
    <sheet name="記載例②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  <c r="H16" i="3"/>
  <c r="F11" i="3"/>
  <c r="F12" i="3"/>
  <c r="F18" i="3"/>
  <c r="F13" i="3"/>
  <c r="F14" i="3"/>
  <c r="F15" i="3"/>
  <c r="C16" i="3"/>
  <c r="D16" i="3"/>
  <c r="E16" i="3"/>
  <c r="E16" i="2"/>
  <c r="F16" i="2"/>
  <c r="F18" i="2"/>
  <c r="D16" i="2"/>
  <c r="F16" i="3" l="1"/>
  <c r="H11" i="3"/>
  <c r="F18" i="4"/>
  <c r="C16" i="4"/>
  <c r="D16" i="4"/>
  <c r="E16" i="4"/>
  <c r="H14" i="4"/>
  <c r="F15" i="4"/>
  <c r="F11" i="4"/>
  <c r="F14" i="4"/>
  <c r="F12" i="4"/>
  <c r="H12" i="4" s="1"/>
  <c r="F13" i="4"/>
  <c r="F16" i="4" l="1"/>
  <c r="C22" i="4" s="1"/>
  <c r="H11" i="4"/>
  <c r="H15" i="4"/>
  <c r="H13" i="4" l="1"/>
  <c r="H16" i="4" s="1"/>
  <c r="H15" i="3"/>
  <c r="H14" i="3"/>
  <c r="H13" i="3"/>
  <c r="H12" i="3"/>
  <c r="C16" i="2" l="1"/>
  <c r="F15" i="2"/>
  <c r="H15" i="2" s="1"/>
  <c r="F14" i="2"/>
  <c r="H14" i="2" s="1"/>
  <c r="F13" i="2"/>
  <c r="H13" i="2" s="1"/>
  <c r="F12" i="2"/>
  <c r="F11" i="2"/>
  <c r="H12" i="2" l="1"/>
  <c r="C22" i="2"/>
  <c r="H11" i="2"/>
  <c r="H16" i="2" l="1"/>
</calcChain>
</file>

<file path=xl/sharedStrings.xml><?xml version="1.0" encoding="utf-8"?>
<sst xmlns="http://schemas.openxmlformats.org/spreadsheetml/2006/main" count="105" uniqueCount="43">
  <si>
    <t>カメラ１</t>
    <phoneticPr fontId="2"/>
  </si>
  <si>
    <t>本体</t>
    <rPh sb="0" eb="2">
      <t>ホンタイ</t>
    </rPh>
    <phoneticPr fontId="2"/>
  </si>
  <si>
    <t>設置工事等</t>
    <rPh sb="0" eb="2">
      <t>セッチ</t>
    </rPh>
    <rPh sb="2" eb="4">
      <t>コウジ</t>
    </rPh>
    <rPh sb="4" eb="5">
      <t>トウ</t>
    </rPh>
    <phoneticPr fontId="2"/>
  </si>
  <si>
    <t>合計</t>
    <rPh sb="0" eb="2">
      <t>ゴウケイ</t>
    </rPh>
    <phoneticPr fontId="2"/>
  </si>
  <si>
    <t>カメラ２</t>
    <phoneticPr fontId="2"/>
  </si>
  <si>
    <t>カメラ３</t>
    <phoneticPr fontId="2"/>
  </si>
  <si>
    <t>カメラ４</t>
    <phoneticPr fontId="2"/>
  </si>
  <si>
    <t>カメラ５</t>
    <phoneticPr fontId="2"/>
  </si>
  <si>
    <t>共通経費</t>
    <rPh sb="0" eb="2">
      <t>キョウツウ</t>
    </rPh>
    <rPh sb="2" eb="4">
      <t>ケイヒ</t>
    </rPh>
    <phoneticPr fontId="2"/>
  </si>
  <si>
    <t>カメラ台数</t>
    <rPh sb="3" eb="5">
      <t>ダイスウ</t>
    </rPh>
    <phoneticPr fontId="2"/>
  </si>
  <si>
    <t>別添</t>
    <rPh sb="0" eb="2">
      <t>ベッテン</t>
    </rPh>
    <phoneticPr fontId="2"/>
  </si>
  <si>
    <t>※</t>
    <phoneticPr fontId="2"/>
  </si>
  <si>
    <t>※</t>
    <phoneticPr fontId="2"/>
  </si>
  <si>
    <t>６台以上のカメラの場合やその他必要な項目は、行を追加するなど適宜の方法で算出してください。</t>
    <rPh sb="1" eb="2">
      <t>ダイ</t>
    </rPh>
    <rPh sb="2" eb="4">
      <t>イジョウ</t>
    </rPh>
    <rPh sb="9" eb="11">
      <t>バアイ</t>
    </rPh>
    <rPh sb="14" eb="15">
      <t>タ</t>
    </rPh>
    <rPh sb="15" eb="17">
      <t>ヒツヨウ</t>
    </rPh>
    <rPh sb="18" eb="20">
      <t>コウモク</t>
    </rPh>
    <rPh sb="22" eb="23">
      <t>ギョウ</t>
    </rPh>
    <rPh sb="24" eb="26">
      <t>ツイカ</t>
    </rPh>
    <rPh sb="30" eb="32">
      <t>テキギ</t>
    </rPh>
    <rPh sb="33" eb="35">
      <t>ホウホウ</t>
    </rPh>
    <rPh sb="36" eb="38">
      <t>サンシュツ</t>
    </rPh>
    <phoneticPr fontId="2"/>
  </si>
  <si>
    <t>カメラ１台当たりの補助金額算出補助表</t>
    <rPh sb="4" eb="5">
      <t>ダイ</t>
    </rPh>
    <rPh sb="5" eb="6">
      <t>ア</t>
    </rPh>
    <rPh sb="9" eb="11">
      <t>ホジョ</t>
    </rPh>
    <rPh sb="11" eb="13">
      <t>キンガク</t>
    </rPh>
    <rPh sb="13" eb="15">
      <t>サンシュツ</t>
    </rPh>
    <rPh sb="15" eb="17">
      <t>ホジョ</t>
    </rPh>
    <rPh sb="17" eb="18">
      <t>ヒョウ</t>
    </rPh>
    <phoneticPr fontId="2"/>
  </si>
  <si>
    <t>補　助　金　額</t>
    <rPh sb="0" eb="1">
      <t>ホ</t>
    </rPh>
    <rPh sb="2" eb="3">
      <t>スケ</t>
    </rPh>
    <rPh sb="4" eb="5">
      <t>キン</t>
    </rPh>
    <rPh sb="6" eb="7">
      <t>ガク</t>
    </rPh>
    <phoneticPr fontId="2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</si>
  <si>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2"/>
  </si>
  <si>
    <t>合　　　　　計</t>
    <rPh sb="0" eb="1">
      <t>アイ</t>
    </rPh>
    <rPh sb="6" eb="7">
      <t>ケイ</t>
    </rPh>
    <phoneticPr fontId="2"/>
  </si>
  <si>
    <t>内に数値等を入力してください。</t>
    <rPh sb="0" eb="1">
      <t>ナイ</t>
    </rPh>
    <rPh sb="2" eb="4">
      <t>スウチ</t>
    </rPh>
    <rPh sb="4" eb="5">
      <t>トウ</t>
    </rPh>
    <rPh sb="6" eb="8">
      <t>ニュウリョク</t>
    </rPh>
    <phoneticPr fontId="2"/>
  </si>
  <si>
    <t>事業費総額</t>
    <rPh sb="0" eb="3">
      <t>ジギョウヒ</t>
    </rPh>
    <rPh sb="3" eb="5">
      <t>ソウガク</t>
    </rPh>
    <phoneticPr fontId="2"/>
  </si>
  <si>
    <t>（総事業費－Ａ－Ｂ）</t>
    <rPh sb="1" eb="2">
      <t>ソウ</t>
    </rPh>
    <rPh sb="2" eb="5">
      <t>ジギョウヒ</t>
    </rPh>
    <phoneticPr fontId="2"/>
  </si>
  <si>
    <t>　　　　○</t>
    <phoneticPr fontId="2"/>
  </si>
  <si>
    <t>　□　本表の内訳がわかる見積書を添付すること</t>
    <rPh sb="3" eb="4">
      <t>ホン</t>
    </rPh>
    <rPh sb="4" eb="5">
      <t>ヒョウ</t>
    </rPh>
    <rPh sb="6" eb="8">
      <t>ウチワケ</t>
    </rPh>
    <rPh sb="12" eb="15">
      <t>ミツモリショ</t>
    </rPh>
    <rPh sb="16" eb="18">
      <t>テンプ</t>
    </rPh>
    <phoneticPr fontId="2"/>
  </si>
  <si>
    <t>A</t>
    <phoneticPr fontId="2"/>
  </si>
  <si>
    <t>B</t>
    <phoneticPr fontId="2"/>
  </si>
  <si>
    <t>1,000円未満切り捨て
上限30万円</t>
    <rPh sb="5" eb="6">
      <t>エン</t>
    </rPh>
    <rPh sb="6" eb="8">
      <t>ミマン</t>
    </rPh>
    <rPh sb="8" eb="9">
      <t>キ</t>
    </rPh>
    <rPh sb="10" eb="11">
      <t>ス</t>
    </rPh>
    <rPh sb="13" eb="15">
      <t>ジョウゲン</t>
    </rPh>
    <rPh sb="17" eb="19">
      <t>マンエン</t>
    </rPh>
    <phoneticPr fontId="2"/>
  </si>
  <si>
    <t>内  訳</t>
    <rPh sb="0" eb="1">
      <t>ウチ</t>
    </rPh>
    <rPh sb="3" eb="4">
      <t>ヤク</t>
    </rPh>
    <phoneticPr fontId="2"/>
  </si>
  <si>
    <t>内訳　○</t>
    <rPh sb="0" eb="2">
      <t>ウチワケ</t>
    </rPh>
    <phoneticPr fontId="2"/>
  </si>
  <si>
    <t>(Ａ＋(Ｂ÷(ｶﾒﾗ台数))×1/2</t>
    <rPh sb="10" eb="12">
      <t>ダイスウ</t>
    </rPh>
    <phoneticPr fontId="2"/>
  </si>
  <si>
    <t>内訳　○　土地代　３９０，０００</t>
    <rPh sb="0" eb="2">
      <t>ウチワケ</t>
    </rPh>
    <rPh sb="5" eb="8">
      <t>トチダイ</t>
    </rPh>
    <phoneticPr fontId="2"/>
  </si>
  <si>
    <t>ＨＤＤとカメラ２台への接続工事</t>
    <phoneticPr fontId="2"/>
  </si>
  <si>
    <t>　</t>
    <phoneticPr fontId="2"/>
  </si>
  <si>
    <t>カメラ取付費</t>
    <rPh sb="3" eb="5">
      <t>トリツ</t>
    </rPh>
    <rPh sb="5" eb="6">
      <t>ヒ</t>
    </rPh>
    <phoneticPr fontId="2"/>
  </si>
  <si>
    <t>・　工事費</t>
    <phoneticPr fontId="2"/>
  </si>
  <si>
    <t>設置工事等</t>
    <rPh sb="0" eb="2">
      <t>セッチ</t>
    </rPh>
    <rPh sb="2" eb="4">
      <t>コウジ</t>
    </rPh>
    <rPh sb="4" eb="5">
      <t>ナド</t>
    </rPh>
    <phoneticPr fontId="2"/>
  </si>
  <si>
    <r>
      <rPr>
        <sz val="11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本表は、複数カメラ</t>
    </r>
    <r>
      <rPr>
        <sz val="11"/>
        <rFont val="ＭＳ Ｐゴシック"/>
        <family val="3"/>
        <charset val="128"/>
      </rPr>
      <t>を設置する</t>
    </r>
    <r>
      <rPr>
        <sz val="11"/>
        <color theme="1"/>
        <rFont val="ＭＳ Ｐゴシック"/>
        <family val="3"/>
        <charset val="128"/>
      </rPr>
      <t>場合、カメラ１台当たりの補助額を算出するために</t>
    </r>
    <r>
      <rPr>
        <sz val="11"/>
        <rFont val="ＭＳ Ｐゴシック"/>
        <family val="3"/>
        <charset val="128"/>
      </rPr>
      <t>御</t>
    </r>
    <r>
      <rPr>
        <sz val="11"/>
        <color theme="1"/>
        <rFont val="ＭＳ Ｐゴシック"/>
        <family val="3"/>
        <charset val="128"/>
      </rPr>
      <t>活用ください。</t>
    </r>
    <rPh sb="1" eb="2">
      <t>ホン</t>
    </rPh>
    <rPh sb="2" eb="3">
      <t>ヒョウ</t>
    </rPh>
    <rPh sb="5" eb="7">
      <t>フクスウ</t>
    </rPh>
    <rPh sb="11" eb="13">
      <t>セッチ</t>
    </rPh>
    <rPh sb="15" eb="17">
      <t>バアイ</t>
    </rPh>
    <rPh sb="22" eb="23">
      <t>ダイ</t>
    </rPh>
    <rPh sb="23" eb="24">
      <t>ア</t>
    </rPh>
    <rPh sb="27" eb="30">
      <t>ホジョガク</t>
    </rPh>
    <rPh sb="31" eb="33">
      <t>サンシュツ</t>
    </rPh>
    <rPh sb="38" eb="39">
      <t>ゴ</t>
    </rPh>
    <rPh sb="39" eb="41">
      <t>カツヨウ</t>
    </rPh>
    <phoneticPr fontId="2"/>
  </si>
  <si>
    <r>
      <t>色付きセルは計算式が入っています</t>
    </r>
    <r>
      <rPr>
        <sz val="11"/>
        <rFont val="ＭＳ Ｐゴシック"/>
        <family val="3"/>
        <charset val="128"/>
      </rPr>
      <t>ので、入力しないでください。</t>
    </r>
    <rPh sb="0" eb="2">
      <t>イロツ</t>
    </rPh>
    <rPh sb="6" eb="9">
      <t>ケイサンシキ</t>
    </rPh>
    <rPh sb="10" eb="11">
      <t>ハイ</t>
    </rPh>
    <phoneticPr fontId="2"/>
  </si>
  <si>
    <r>
      <t>補助</t>
    </r>
    <r>
      <rPr>
        <sz val="11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3"/>
        <charset val="128"/>
      </rPr>
      <t>象外経費</t>
    </r>
    <rPh sb="0" eb="2">
      <t>ホジョ</t>
    </rPh>
    <rPh sb="2" eb="4">
      <t>タイショウ</t>
    </rPh>
    <rPh sb="3" eb="4">
      <t>ゾウ</t>
    </rPh>
    <rPh sb="4" eb="5">
      <t>ガイ</t>
    </rPh>
    <rPh sb="5" eb="7">
      <t>ケイヒ</t>
    </rPh>
    <phoneticPr fontId="2"/>
  </si>
  <si>
    <t>・　ＨＤＤ
・　モニター
・　看板</t>
    <rPh sb="15" eb="17">
      <t>カンバン</t>
    </rPh>
    <phoneticPr fontId="2"/>
  </si>
  <si>
    <t>ポール、基礎</t>
    <rPh sb="4" eb="6">
      <t>キソ</t>
    </rPh>
    <phoneticPr fontId="2"/>
  </si>
  <si>
    <t>・　ＨＤＤ
・　モニター
・　収納ラック
・　看板</t>
    <rPh sb="15" eb="17">
      <t>シュウノウ</t>
    </rPh>
    <rPh sb="23" eb="25">
      <t>カンバン</t>
    </rPh>
    <phoneticPr fontId="2"/>
  </si>
  <si>
    <t>補助対象外経費</t>
    <rPh sb="0" eb="2">
      <t>ホジョ</t>
    </rPh>
    <rPh sb="2" eb="4">
      <t>タイショウ</t>
    </rPh>
    <rPh sb="3" eb="4">
      <t>ゾウ</t>
    </rPh>
    <rPh sb="4" eb="5">
      <t>ガイ</t>
    </rPh>
    <rPh sb="5" eb="7">
      <t>ケイヒ</t>
    </rPh>
    <phoneticPr fontId="2"/>
  </si>
  <si>
    <t>色付きセルは計算式が入っていますので、入力しないでください。</t>
    <rPh sb="0" eb="2">
      <t>イロツ</t>
    </rPh>
    <rPh sb="6" eb="9">
      <t>ケイサンシキ</t>
    </rPh>
    <rPh sb="10" eb="11">
      <t>ハイ</t>
    </rPh>
    <rPh sb="19" eb="2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</si>
</sst>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2" borderId="0" xfId="1" applyFont="1" applyFill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left" vertical="center" wrapText="1" shrinkToFit="1"/>
    </xf>
    <xf numFmtId="38" fontId="3" fillId="0" borderId="13" xfId="1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 shrinkToFit="1"/>
    </xf>
    <xf numFmtId="38" fontId="3" fillId="0" borderId="5" xfId="1" applyFont="1" applyBorder="1" applyAlignment="1">
      <alignment vertical="center" shrinkToFit="1"/>
    </xf>
    <xf numFmtId="38" fontId="5" fillId="2" borderId="12" xfId="1" applyFont="1" applyFill="1" applyBorder="1">
      <alignment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4" xfId="1" applyFont="1" applyFill="1" applyBorder="1">
      <alignment vertical="center"/>
    </xf>
    <xf numFmtId="38" fontId="5" fillId="2" borderId="10" xfId="1" applyFont="1" applyFill="1" applyBorder="1">
      <alignment vertical="center"/>
    </xf>
    <xf numFmtId="38" fontId="3" fillId="0" borderId="16" xfId="1" applyFont="1" applyBorder="1" applyAlignment="1">
      <alignment horizontal="center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0" xfId="1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33" xfId="1" applyFont="1" applyFill="1" applyBorder="1">
      <alignment vertical="center"/>
    </xf>
    <xf numFmtId="38" fontId="3" fillId="0" borderId="4" xfId="1" applyFont="1" applyBorder="1" applyAlignment="1">
      <alignment horizontal="center" vertical="center" shrinkToFit="1"/>
    </xf>
    <xf numFmtId="38" fontId="5" fillId="0" borderId="16" xfId="1" applyFont="1" applyBorder="1" applyAlignment="1">
      <alignment vertical="center" shrinkToFit="1"/>
    </xf>
    <xf numFmtId="38" fontId="3" fillId="0" borderId="30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 wrapText="1" shrinkToFit="1"/>
    </xf>
    <xf numFmtId="38" fontId="4" fillId="0" borderId="9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5" fillId="0" borderId="9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43" xfId="1" applyFont="1" applyFill="1" applyBorder="1" applyAlignment="1">
      <alignment horizontal="center" vertical="center"/>
    </xf>
    <xf numFmtId="38" fontId="8" fillId="0" borderId="18" xfId="1" applyFont="1" applyBorder="1">
      <alignment vertical="center"/>
    </xf>
    <xf numFmtId="38" fontId="7" fillId="0" borderId="5" xfId="1" applyFont="1" applyBorder="1" applyAlignment="1">
      <alignment vertical="center" shrinkToFit="1"/>
    </xf>
    <xf numFmtId="38" fontId="5" fillId="0" borderId="44" xfId="1" applyFont="1" applyBorder="1">
      <alignment vertical="center"/>
    </xf>
    <xf numFmtId="38" fontId="5" fillId="0" borderId="45" xfId="1" applyFont="1" applyBorder="1">
      <alignment vertical="center"/>
    </xf>
    <xf numFmtId="38" fontId="5" fillId="0" borderId="34" xfId="1" applyFont="1" applyBorder="1">
      <alignment vertical="center"/>
    </xf>
    <xf numFmtId="38" fontId="5" fillId="0" borderId="46" xfId="1" applyFont="1" applyBorder="1">
      <alignment vertical="center"/>
    </xf>
    <xf numFmtId="38" fontId="5" fillId="0" borderId="47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48" xfId="1" applyFont="1" applyBorder="1">
      <alignment vertical="center"/>
    </xf>
    <xf numFmtId="38" fontId="5" fillId="0" borderId="50" xfId="1" applyFont="1" applyBorder="1">
      <alignment vertical="center"/>
    </xf>
    <xf numFmtId="38" fontId="5" fillId="0" borderId="49" xfId="1" applyFont="1" applyBorder="1">
      <alignment vertical="center"/>
    </xf>
    <xf numFmtId="38" fontId="3" fillId="0" borderId="0" xfId="1" applyFont="1" applyBorder="1" applyAlignment="1">
      <alignment vertical="center" wrapText="1" shrinkToFit="1"/>
    </xf>
    <xf numFmtId="38" fontId="3" fillId="0" borderId="51" xfId="1" applyFont="1" applyBorder="1" applyAlignment="1">
      <alignment vertical="center" wrapText="1" shrinkToFit="1"/>
    </xf>
    <xf numFmtId="38" fontId="4" fillId="0" borderId="51" xfId="1" applyFont="1" applyBorder="1" applyAlignment="1">
      <alignment horizontal="left" vertical="center" wrapText="1" shrinkToFit="1"/>
    </xf>
    <xf numFmtId="38" fontId="3" fillId="0" borderId="0" xfId="1" applyFont="1" applyBorder="1" applyAlignment="1">
      <alignment horizontal="left" vertical="center"/>
    </xf>
    <xf numFmtId="38" fontId="11" fillId="0" borderId="49" xfId="1" applyFont="1" applyBorder="1">
      <alignment vertical="center"/>
    </xf>
    <xf numFmtId="38" fontId="11" fillId="0" borderId="16" xfId="1" applyFont="1" applyBorder="1" applyAlignment="1">
      <alignment vertical="center" shrinkToFit="1"/>
    </xf>
    <xf numFmtId="38" fontId="11" fillId="2" borderId="1" xfId="1" applyFont="1" applyFill="1" applyBorder="1" applyAlignment="1">
      <alignment horizontal="center" vertical="center"/>
    </xf>
    <xf numFmtId="38" fontId="11" fillId="0" borderId="17" xfId="1" applyFont="1" applyBorder="1">
      <alignment vertical="center"/>
    </xf>
    <xf numFmtId="38" fontId="11" fillId="0" borderId="47" xfId="1" applyFont="1" applyBorder="1">
      <alignment vertical="center"/>
    </xf>
    <xf numFmtId="38" fontId="11" fillId="0" borderId="18" xfId="1" applyFont="1" applyBorder="1">
      <alignment vertical="center"/>
    </xf>
    <xf numFmtId="38" fontId="11" fillId="2" borderId="10" xfId="1" applyFont="1" applyFill="1" applyBorder="1">
      <alignment vertical="center"/>
    </xf>
    <xf numFmtId="38" fontId="11" fillId="0" borderId="19" xfId="1" applyFont="1" applyBorder="1">
      <alignment vertical="center"/>
    </xf>
    <xf numFmtId="38" fontId="11" fillId="0" borderId="1" xfId="1" applyFont="1" applyBorder="1">
      <alignment vertical="center"/>
    </xf>
    <xf numFmtId="38" fontId="11" fillId="0" borderId="20" xfId="1" applyFont="1" applyBorder="1">
      <alignment vertical="center"/>
    </xf>
    <xf numFmtId="38" fontId="11" fillId="0" borderId="21" xfId="1" applyFont="1" applyBorder="1">
      <alignment vertical="center"/>
    </xf>
    <xf numFmtId="38" fontId="11" fillId="0" borderId="48" xfId="1" applyFont="1" applyBorder="1">
      <alignment vertical="center"/>
    </xf>
    <xf numFmtId="38" fontId="11" fillId="0" borderId="22" xfId="1" applyFont="1" applyBorder="1">
      <alignment vertical="center"/>
    </xf>
    <xf numFmtId="38" fontId="11" fillId="2" borderId="52" xfId="1" applyFont="1" applyFill="1" applyBorder="1">
      <alignment vertical="center"/>
    </xf>
    <xf numFmtId="38" fontId="10" fillId="0" borderId="30" xfId="1" applyFont="1" applyBorder="1" applyAlignment="1">
      <alignment horizontal="center" vertical="center" wrapText="1" shrinkToFit="1"/>
    </xf>
    <xf numFmtId="38" fontId="10" fillId="0" borderId="0" xfId="1" applyFont="1">
      <alignment vertical="center"/>
    </xf>
    <xf numFmtId="38" fontId="6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lef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 shrinkToFit="1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19" xfId="1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 wrapText="1" shrinkToFit="1"/>
    </xf>
    <xf numFmtId="38" fontId="4" fillId="0" borderId="48" xfId="1" applyFont="1" applyBorder="1" applyAlignment="1">
      <alignment horizontal="left" vertical="center" wrapText="1" shrinkToFit="1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5" fillId="2" borderId="37" xfId="1" applyFont="1" applyFill="1" applyBorder="1" applyAlignment="1">
      <alignment horizontal="center" vertical="center"/>
    </xf>
    <xf numFmtId="38" fontId="5" fillId="2" borderId="38" xfId="1" applyFont="1" applyFill="1" applyBorder="1" applyAlignment="1">
      <alignment horizontal="center" vertical="center"/>
    </xf>
    <xf numFmtId="38" fontId="3" fillId="0" borderId="23" xfId="1" applyFont="1" applyBorder="1" applyAlignment="1">
      <alignment horizontal="left" vertical="center" wrapText="1" shrinkToFit="1"/>
    </xf>
    <xf numFmtId="38" fontId="3" fillId="0" borderId="14" xfId="1" applyFont="1" applyBorder="1" applyAlignment="1">
      <alignment horizontal="left" vertical="center" wrapText="1" shrinkToFit="1"/>
    </xf>
    <xf numFmtId="38" fontId="3" fillId="0" borderId="24" xfId="1" applyFont="1" applyBorder="1" applyAlignment="1">
      <alignment horizontal="left" vertical="center" wrapText="1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 shrinkToFit="1"/>
    </xf>
    <xf numFmtId="38" fontId="3" fillId="0" borderId="25" xfId="1" applyFont="1" applyBorder="1" applyAlignment="1">
      <alignment horizontal="left" vertical="center" wrapText="1" shrinkToFit="1"/>
    </xf>
    <xf numFmtId="38" fontId="3" fillId="0" borderId="15" xfId="1" applyFont="1" applyBorder="1" applyAlignment="1">
      <alignment horizontal="left" vertical="center" wrapText="1" shrinkToFit="1"/>
    </xf>
    <xf numFmtId="38" fontId="3" fillId="0" borderId="26" xfId="1" applyFont="1" applyBorder="1" applyAlignment="1">
      <alignment horizontal="left" vertical="center" wrapText="1" shrinkToFit="1"/>
    </xf>
    <xf numFmtId="38" fontId="4" fillId="0" borderId="34" xfId="1" applyFont="1" applyBorder="1" applyAlignment="1">
      <alignment horizontal="left" vertical="center" wrapText="1" shrinkToFit="1"/>
    </xf>
    <xf numFmtId="38" fontId="4" fillId="0" borderId="46" xfId="1" applyFont="1" applyBorder="1" applyAlignment="1">
      <alignment horizontal="left" vertical="center" wrapText="1" shrinkToFit="1"/>
    </xf>
    <xf numFmtId="38" fontId="13" fillId="0" borderId="3" xfId="1" applyFont="1" applyBorder="1" applyAlignment="1">
      <alignment horizontal="left" vertical="center" wrapText="1"/>
    </xf>
    <xf numFmtId="38" fontId="13" fillId="0" borderId="53" xfId="1" applyFont="1" applyBorder="1" applyAlignment="1">
      <alignment horizontal="left" vertical="center" wrapText="1"/>
    </xf>
    <xf numFmtId="38" fontId="3" fillId="0" borderId="51" xfId="1" applyFont="1" applyBorder="1" applyAlignment="1">
      <alignment horizontal="left" vertical="center" shrinkToFit="1"/>
    </xf>
    <xf numFmtId="38" fontId="10" fillId="0" borderId="19" xfId="1" applyFont="1" applyBorder="1" applyAlignment="1">
      <alignment horizontal="left" vertical="center" wrapText="1"/>
    </xf>
    <xf numFmtId="38" fontId="10" fillId="0" borderId="21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 wrapText="1" shrinkToFit="1"/>
    </xf>
    <xf numFmtId="38" fontId="4" fillId="0" borderId="22" xfId="1" applyFont="1" applyBorder="1" applyAlignment="1">
      <alignment horizontal="left" vertical="center" wrapText="1" shrinkToFit="1"/>
    </xf>
    <xf numFmtId="38" fontId="9" fillId="0" borderId="20" xfId="1" applyFont="1" applyBorder="1" applyAlignment="1">
      <alignment horizontal="left" vertical="center" wrapText="1" shrinkToFit="1"/>
    </xf>
    <xf numFmtId="38" fontId="9" fillId="0" borderId="22" xfId="1" applyFont="1" applyBorder="1" applyAlignment="1">
      <alignment horizontal="left" vertical="center" wrapText="1" shrinkToFit="1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1" fillId="2" borderId="37" xfId="1" applyFont="1" applyFill="1" applyBorder="1" applyAlignment="1">
      <alignment horizontal="center" vertical="center"/>
    </xf>
    <xf numFmtId="38" fontId="11" fillId="2" borderId="38" xfId="1" applyFont="1" applyFill="1" applyBorder="1" applyAlignment="1">
      <alignment horizontal="center" vertical="center"/>
    </xf>
    <xf numFmtId="38" fontId="12" fillId="0" borderId="1" xfId="1" applyFont="1" applyBorder="1" applyAlignment="1">
      <alignment horizontal="left" vertical="center" wrapText="1" shrinkToFit="1"/>
    </xf>
    <xf numFmtId="38" fontId="12" fillId="0" borderId="48" xfId="1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85725</xdr:rowOff>
    </xdr:from>
    <xdr:to>
      <xdr:col>2</xdr:col>
      <xdr:colOff>438150</xdr:colOff>
      <xdr:row>1</xdr:row>
      <xdr:rowOff>180975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3400" y="85725"/>
          <a:ext cx="11144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記載例①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85725</xdr:rowOff>
    </xdr:from>
    <xdr:to>
      <xdr:col>2</xdr:col>
      <xdr:colOff>438150</xdr:colOff>
      <xdr:row>1</xdr:row>
      <xdr:rowOff>180975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16F3545F-3D99-49DF-BBB0-A0337572333B}"/>
            </a:ext>
          </a:extLst>
        </xdr:cNvPr>
        <xdr:cNvSpPr/>
      </xdr:nvSpPr>
      <xdr:spPr>
        <a:xfrm>
          <a:off x="533400" y="85725"/>
          <a:ext cx="11144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記載例②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workbookViewId="0">
      <selection activeCell="C6" sqref="C6"/>
    </sheetView>
  </sheetViews>
  <sheetFormatPr defaultRowHeight="13.5" x14ac:dyDescent="0.4"/>
  <cols>
    <col min="1" max="1" width="11" style="1" customWidth="1"/>
    <col min="2" max="2" width="4.875" style="1" customWidth="1"/>
    <col min="3" max="6" width="12.625" style="1" customWidth="1"/>
    <col min="7" max="7" width="3.375" style="1" customWidth="1"/>
    <col min="8" max="8" width="20.625" style="1" customWidth="1"/>
    <col min="9" max="16384" width="9" style="1"/>
  </cols>
  <sheetData>
    <row r="1" spans="1:13" ht="30" customHeight="1" x14ac:dyDescent="0.4">
      <c r="A1" s="1" t="s">
        <v>10</v>
      </c>
    </row>
    <row r="2" spans="1:13" ht="27.75" customHeight="1" x14ac:dyDescent="0.4">
      <c r="A2" s="72" t="s">
        <v>14</v>
      </c>
      <c r="B2" s="72"/>
      <c r="C2" s="72"/>
      <c r="D2" s="72"/>
      <c r="E2" s="72"/>
      <c r="F2" s="72"/>
      <c r="G2" s="72"/>
      <c r="H2" s="72"/>
    </row>
    <row r="3" spans="1:13" ht="14.25" customHeight="1" x14ac:dyDescent="0.4">
      <c r="A3" s="37"/>
      <c r="B3" s="37"/>
      <c r="C3" s="37"/>
      <c r="D3" s="37"/>
      <c r="E3" s="37"/>
      <c r="F3" s="37"/>
      <c r="G3" s="37"/>
      <c r="H3" s="37"/>
    </row>
    <row r="4" spans="1:13" ht="30" customHeight="1" x14ac:dyDescent="0.4">
      <c r="A4" s="73" t="s">
        <v>35</v>
      </c>
      <c r="B4" s="73"/>
      <c r="C4" s="73"/>
      <c r="D4" s="73"/>
      <c r="E4" s="73"/>
      <c r="F4" s="73"/>
      <c r="G4" s="73"/>
      <c r="H4" s="73"/>
    </row>
    <row r="5" spans="1:13" ht="12" customHeight="1" thickBot="1" x14ac:dyDescent="0.45">
      <c r="A5" s="13"/>
      <c r="B5" s="13"/>
      <c r="C5" s="13"/>
      <c r="D5" s="13"/>
      <c r="E5" s="13"/>
      <c r="F5" s="13"/>
      <c r="G5" s="13"/>
      <c r="H5" s="13"/>
    </row>
    <row r="6" spans="1:13" ht="30" customHeight="1" thickTop="1" thickBot="1" x14ac:dyDescent="0.45">
      <c r="A6" s="73" t="s">
        <v>19</v>
      </c>
      <c r="B6" s="73"/>
      <c r="C6" s="33"/>
      <c r="D6" s="74" t="s">
        <v>22</v>
      </c>
      <c r="E6" s="74"/>
      <c r="F6" s="74"/>
      <c r="G6" s="74"/>
      <c r="H6" s="74"/>
      <c r="J6" s="27"/>
      <c r="K6" s="27"/>
      <c r="L6" s="27"/>
      <c r="M6" s="27"/>
    </row>
    <row r="7" spans="1:13" ht="6" customHeight="1" thickTop="1" x14ac:dyDescent="0.4">
      <c r="A7" s="14"/>
      <c r="B7" s="14"/>
      <c r="C7" s="14"/>
      <c r="D7" s="14"/>
      <c r="E7" s="14"/>
      <c r="F7" s="14"/>
      <c r="G7" s="14"/>
      <c r="H7" s="14"/>
    </row>
    <row r="8" spans="1:13" ht="18.75" customHeight="1" x14ac:dyDescent="0.4">
      <c r="A8" s="75"/>
      <c r="B8" s="76"/>
      <c r="C8" s="75" t="s">
        <v>16</v>
      </c>
      <c r="D8" s="79"/>
      <c r="E8" s="79"/>
      <c r="F8" s="79"/>
      <c r="G8" s="76"/>
      <c r="H8" s="7" t="s">
        <v>15</v>
      </c>
    </row>
    <row r="9" spans="1:13" ht="26.25" customHeight="1" thickBot="1" x14ac:dyDescent="0.45">
      <c r="A9" s="77"/>
      <c r="B9" s="78"/>
      <c r="C9" s="77"/>
      <c r="D9" s="80"/>
      <c r="E9" s="80"/>
      <c r="F9" s="80"/>
      <c r="G9" s="81"/>
      <c r="H9" s="35" t="s">
        <v>25</v>
      </c>
    </row>
    <row r="10" spans="1:13" s="2" customFormat="1" ht="28.5" customHeight="1" thickTop="1" thickBot="1" x14ac:dyDescent="0.45">
      <c r="A10" s="36" t="s">
        <v>9</v>
      </c>
      <c r="B10" s="19"/>
      <c r="C10" s="12" t="s">
        <v>1</v>
      </c>
      <c r="D10" s="34" t="s">
        <v>2</v>
      </c>
      <c r="E10" s="34"/>
      <c r="F10" s="82" t="s">
        <v>3</v>
      </c>
      <c r="G10" s="83"/>
      <c r="H10" s="32" t="s">
        <v>28</v>
      </c>
      <c r="J10" s="5"/>
      <c r="K10" s="5"/>
    </row>
    <row r="11" spans="1:13" ht="22.5" customHeight="1" thickTop="1" x14ac:dyDescent="0.4">
      <c r="A11" s="82" t="s">
        <v>0</v>
      </c>
      <c r="B11" s="84"/>
      <c r="C11" s="20"/>
      <c r="D11" s="47"/>
      <c r="E11" s="44"/>
      <c r="F11" s="15">
        <f>SUM(C11:E11)</f>
        <v>0</v>
      </c>
      <c r="G11" s="85" t="s">
        <v>23</v>
      </c>
      <c r="H11" s="16" t="b">
        <f>IF(F11&gt;0,MIN(300000,+ROUNDDOWN((F11+$F$18/$B$10)*0.5,-3)))</f>
        <v>0</v>
      </c>
      <c r="J11" s="3"/>
      <c r="K11" s="3"/>
    </row>
    <row r="12" spans="1:13" ht="22.5" customHeight="1" x14ac:dyDescent="0.4">
      <c r="A12" s="88" t="s">
        <v>4</v>
      </c>
      <c r="B12" s="89"/>
      <c r="C12" s="22"/>
      <c r="D12" s="48"/>
      <c r="E12" s="45"/>
      <c r="F12" s="15">
        <f>SUM(C12:E12)</f>
        <v>0</v>
      </c>
      <c r="G12" s="86"/>
      <c r="H12" s="16" t="b">
        <f>IF(F12&gt;0,MIN(300000,+ROUNDDOWN((F12+$F$18/$B$10)*0.5,-3)))</f>
        <v>0</v>
      </c>
      <c r="J12" s="3"/>
      <c r="K12" s="3"/>
    </row>
    <row r="13" spans="1:13" ht="22.5" customHeight="1" x14ac:dyDescent="0.4">
      <c r="A13" s="88" t="s">
        <v>5</v>
      </c>
      <c r="B13" s="89"/>
      <c r="C13" s="22"/>
      <c r="D13" s="48"/>
      <c r="E13" s="45"/>
      <c r="F13" s="15">
        <f>SUM(C13:E13)</f>
        <v>0</v>
      </c>
      <c r="G13" s="86"/>
      <c r="H13" s="16" t="b">
        <f>IF(F13&gt;0,MIN(300000,+ROUNDDOWN((F13+$F$18/$B$10)*0.5,-3)))</f>
        <v>0</v>
      </c>
    </row>
    <row r="14" spans="1:13" ht="22.5" customHeight="1" x14ac:dyDescent="0.4">
      <c r="A14" s="88" t="s">
        <v>6</v>
      </c>
      <c r="B14" s="89"/>
      <c r="C14" s="22"/>
      <c r="D14" s="48"/>
      <c r="E14" s="45"/>
      <c r="F14" s="15">
        <f>SUM(C14:E14)</f>
        <v>0</v>
      </c>
      <c r="G14" s="86"/>
      <c r="H14" s="16" t="b">
        <f>IF(F14&gt;0,MIN(300000,+ROUNDDOWN((F14+$F$18/$B$10)*0.5,-3)))</f>
        <v>0</v>
      </c>
    </row>
    <row r="15" spans="1:13" ht="22.5" customHeight="1" thickBot="1" x14ac:dyDescent="0.45">
      <c r="A15" s="90" t="s">
        <v>7</v>
      </c>
      <c r="B15" s="91"/>
      <c r="C15" s="24"/>
      <c r="D15" s="49"/>
      <c r="E15" s="46"/>
      <c r="F15" s="15">
        <f>SUM(C15:E15)</f>
        <v>0</v>
      </c>
      <c r="G15" s="87"/>
      <c r="H15" s="39" t="b">
        <f>IF(F15&gt;0,MIN(300000,+ROUNDDOWN((F15+$F$18/$B$10)*0.5,-3)))</f>
        <v>0</v>
      </c>
    </row>
    <row r="16" spans="1:13" ht="27.75" customHeight="1" thickTop="1" thickBot="1" x14ac:dyDescent="0.45">
      <c r="A16" s="93" t="s">
        <v>17</v>
      </c>
      <c r="B16" s="94"/>
      <c r="C16" s="17">
        <f>SUM(C11:C15)</f>
        <v>0</v>
      </c>
      <c r="D16" s="17">
        <f>SUM(D11:D15)</f>
        <v>0</v>
      </c>
      <c r="E16" s="17">
        <f>SUM(E11:E15)</f>
        <v>0</v>
      </c>
      <c r="F16" s="30">
        <f>SUM(F11:F15)</f>
        <v>0</v>
      </c>
      <c r="G16" s="38"/>
      <c r="H16" s="40">
        <f>SUM(H11:H15)</f>
        <v>0</v>
      </c>
    </row>
    <row r="17" spans="1:11" s="3" customFormat="1" ht="14.25" customHeight="1" thickTop="1" thickBot="1" x14ac:dyDescent="0.45">
      <c r="A17" s="4"/>
      <c r="B17" s="5"/>
      <c r="F17" s="6"/>
    </row>
    <row r="18" spans="1:11" ht="22.5" customHeight="1" thickTop="1" x14ac:dyDescent="0.4">
      <c r="A18" s="88" t="s">
        <v>8</v>
      </c>
      <c r="B18" s="89"/>
      <c r="C18" s="20"/>
      <c r="D18" s="47"/>
      <c r="E18" s="44"/>
      <c r="F18" s="18">
        <f>SUM(C18:E18)</f>
        <v>0</v>
      </c>
      <c r="G18" s="29" t="s">
        <v>24</v>
      </c>
    </row>
    <row r="19" spans="1:11" ht="16.5" customHeight="1" x14ac:dyDescent="0.4">
      <c r="A19" s="95" t="s">
        <v>26</v>
      </c>
      <c r="B19" s="96"/>
      <c r="C19" s="97"/>
      <c r="D19" s="99"/>
      <c r="E19" s="113"/>
      <c r="F19" s="101"/>
      <c r="G19" s="28"/>
    </row>
    <row r="20" spans="1:11" ht="46.5" customHeight="1" thickBot="1" x14ac:dyDescent="0.45">
      <c r="A20" s="82"/>
      <c r="B20" s="84"/>
      <c r="C20" s="98"/>
      <c r="D20" s="100"/>
      <c r="E20" s="114"/>
      <c r="F20" s="102"/>
      <c r="G20" s="28"/>
      <c r="J20" s="3"/>
      <c r="K20" s="3"/>
    </row>
    <row r="21" spans="1:11" ht="16.5" customHeight="1" thickTop="1" thickBot="1" x14ac:dyDescent="0.45">
      <c r="A21" s="10"/>
      <c r="B21" s="5"/>
      <c r="C21" s="5"/>
      <c r="D21" s="11"/>
      <c r="E21" s="11"/>
      <c r="F21" s="5"/>
      <c r="G21" s="5"/>
    </row>
    <row r="22" spans="1:11" ht="26.25" customHeight="1" thickTop="1" x14ac:dyDescent="0.4">
      <c r="A22" s="75" t="s">
        <v>37</v>
      </c>
      <c r="B22" s="79"/>
      <c r="C22" s="103">
        <f>+C6-F16-F18</f>
        <v>0</v>
      </c>
      <c r="D22" s="105" t="s">
        <v>27</v>
      </c>
      <c r="E22" s="106"/>
      <c r="F22" s="107"/>
      <c r="G22" s="54"/>
      <c r="H22" s="55"/>
    </row>
    <row r="23" spans="1:11" ht="24" customHeight="1" thickBot="1" x14ac:dyDescent="0.45">
      <c r="A23" s="108" t="s">
        <v>20</v>
      </c>
      <c r="B23" s="109"/>
      <c r="C23" s="104"/>
      <c r="D23" s="110" t="s">
        <v>21</v>
      </c>
      <c r="E23" s="111"/>
      <c r="F23" s="112"/>
      <c r="G23" s="54"/>
      <c r="H23" s="55"/>
    </row>
    <row r="24" spans="1:11" ht="20.25" customHeight="1" thickTop="1" thickBot="1" x14ac:dyDescent="0.45"/>
    <row r="25" spans="1:11" ht="21" customHeight="1" thickTop="1" thickBot="1" x14ac:dyDescent="0.45">
      <c r="A25" s="9" t="s">
        <v>11</v>
      </c>
      <c r="B25" s="26"/>
      <c r="C25" s="1" t="s">
        <v>18</v>
      </c>
    </row>
    <row r="26" spans="1:11" ht="27" customHeight="1" thickTop="1" x14ac:dyDescent="0.4">
      <c r="A26" s="9" t="s">
        <v>12</v>
      </c>
      <c r="B26" s="8"/>
      <c r="C26" s="1" t="s">
        <v>36</v>
      </c>
    </row>
    <row r="27" spans="1:11" ht="24.75" customHeight="1" x14ac:dyDescent="0.4">
      <c r="A27" s="9" t="s">
        <v>11</v>
      </c>
      <c r="B27" s="92" t="s">
        <v>13</v>
      </c>
      <c r="C27" s="92"/>
      <c r="D27" s="92"/>
      <c r="E27" s="92"/>
      <c r="F27" s="92"/>
      <c r="G27" s="92"/>
      <c r="H27" s="92"/>
    </row>
  </sheetData>
  <mergeCells count="26">
    <mergeCell ref="B27:H27"/>
    <mergeCell ref="A16:B16"/>
    <mergeCell ref="A18:B18"/>
    <mergeCell ref="A19:B20"/>
    <mergeCell ref="C19:C20"/>
    <mergeCell ref="D19:D20"/>
    <mergeCell ref="F19:F20"/>
    <mergeCell ref="A22:B22"/>
    <mergeCell ref="C22:C23"/>
    <mergeCell ref="D22:F22"/>
    <mergeCell ref="A23:B23"/>
    <mergeCell ref="D23:F23"/>
    <mergeCell ref="E19:E20"/>
    <mergeCell ref="F10:G10"/>
    <mergeCell ref="A11:B11"/>
    <mergeCell ref="G11:G15"/>
    <mergeCell ref="A12:B12"/>
    <mergeCell ref="A13:B13"/>
    <mergeCell ref="A14:B14"/>
    <mergeCell ref="A15:B15"/>
    <mergeCell ref="A2:H2"/>
    <mergeCell ref="A4:H4"/>
    <mergeCell ref="A6:B6"/>
    <mergeCell ref="D6:H6"/>
    <mergeCell ref="A8:B9"/>
    <mergeCell ref="C8:G9"/>
  </mergeCells>
  <phoneticPr fontId="2"/>
  <pageMargins left="0.72" right="0.3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7"/>
  <sheetViews>
    <sheetView workbookViewId="0">
      <selection activeCell="A4" sqref="A4:H4"/>
    </sheetView>
  </sheetViews>
  <sheetFormatPr defaultRowHeight="13.5" x14ac:dyDescent="0.4"/>
  <cols>
    <col min="1" max="1" width="11" style="1" customWidth="1"/>
    <col min="2" max="2" width="4.875" style="1" customWidth="1"/>
    <col min="3" max="6" width="12.625" style="1" customWidth="1"/>
    <col min="7" max="7" width="3.375" style="1" customWidth="1"/>
    <col min="8" max="8" width="20.625" style="1" customWidth="1"/>
    <col min="9" max="16384" width="9" style="1"/>
  </cols>
  <sheetData>
    <row r="1" spans="1:13" ht="30" customHeight="1" x14ac:dyDescent="0.4">
      <c r="A1" s="1" t="s">
        <v>10</v>
      </c>
    </row>
    <row r="2" spans="1:13" ht="27.75" customHeight="1" x14ac:dyDescent="0.4">
      <c r="A2" s="72" t="s">
        <v>14</v>
      </c>
      <c r="B2" s="72"/>
      <c r="C2" s="72"/>
      <c r="D2" s="72"/>
      <c r="E2" s="72"/>
      <c r="F2" s="72"/>
      <c r="G2" s="72"/>
      <c r="H2" s="72"/>
    </row>
    <row r="3" spans="1:13" ht="14.25" customHeight="1" x14ac:dyDescent="0.4">
      <c r="A3" s="37"/>
      <c r="B3" s="37"/>
      <c r="C3" s="37"/>
      <c r="D3" s="37"/>
      <c r="E3" s="37"/>
      <c r="F3" s="37"/>
      <c r="G3" s="37"/>
      <c r="H3" s="37"/>
    </row>
    <row r="4" spans="1:13" ht="30" customHeight="1" x14ac:dyDescent="0.4">
      <c r="A4" s="73" t="s">
        <v>35</v>
      </c>
      <c r="B4" s="73"/>
      <c r="C4" s="73"/>
      <c r="D4" s="73"/>
      <c r="E4" s="73"/>
      <c r="F4" s="73"/>
      <c r="G4" s="73"/>
      <c r="H4" s="73"/>
    </row>
    <row r="5" spans="1:13" ht="12" customHeight="1" thickBot="1" x14ac:dyDescent="0.45">
      <c r="A5" s="13"/>
      <c r="B5" s="13"/>
      <c r="C5" s="13"/>
      <c r="D5" s="13"/>
      <c r="E5" s="13"/>
      <c r="F5" s="13"/>
      <c r="G5" s="13"/>
      <c r="H5" s="13"/>
    </row>
    <row r="6" spans="1:13" ht="30" customHeight="1" thickTop="1" thickBot="1" x14ac:dyDescent="0.45">
      <c r="A6" s="73" t="s">
        <v>19</v>
      </c>
      <c r="B6" s="73"/>
      <c r="C6" s="33">
        <v>540000</v>
      </c>
      <c r="D6" s="117" t="s">
        <v>22</v>
      </c>
      <c r="E6" s="74"/>
      <c r="F6" s="74"/>
      <c r="G6" s="74"/>
      <c r="H6" s="74"/>
      <c r="J6" s="27"/>
      <c r="K6" s="27"/>
      <c r="L6" s="27"/>
      <c r="M6" s="27"/>
    </row>
    <row r="7" spans="1:13" ht="6" customHeight="1" thickTop="1" x14ac:dyDescent="0.4">
      <c r="A7" s="14"/>
      <c r="B7" s="14"/>
      <c r="C7" s="14"/>
      <c r="D7" s="14"/>
      <c r="E7" s="14"/>
      <c r="F7" s="14"/>
      <c r="G7" s="14"/>
      <c r="H7" s="14"/>
    </row>
    <row r="8" spans="1:13" ht="18.75" customHeight="1" x14ac:dyDescent="0.4">
      <c r="A8" s="75"/>
      <c r="B8" s="76"/>
      <c r="C8" s="75" t="s">
        <v>16</v>
      </c>
      <c r="D8" s="79"/>
      <c r="E8" s="79"/>
      <c r="F8" s="79"/>
      <c r="G8" s="76"/>
      <c r="H8" s="7" t="s">
        <v>15</v>
      </c>
    </row>
    <row r="9" spans="1:13" ht="26.25" customHeight="1" thickBot="1" x14ac:dyDescent="0.45">
      <c r="A9" s="77"/>
      <c r="B9" s="78"/>
      <c r="C9" s="77"/>
      <c r="D9" s="80"/>
      <c r="E9" s="80"/>
      <c r="F9" s="80"/>
      <c r="G9" s="81"/>
      <c r="H9" s="35" t="s">
        <v>25</v>
      </c>
    </row>
    <row r="10" spans="1:13" s="2" customFormat="1" ht="28.5" customHeight="1" thickTop="1" thickBot="1" x14ac:dyDescent="0.45">
      <c r="A10" s="36" t="s">
        <v>9</v>
      </c>
      <c r="B10" s="19">
        <v>2</v>
      </c>
      <c r="C10" s="12" t="s">
        <v>1</v>
      </c>
      <c r="D10" s="12" t="s">
        <v>34</v>
      </c>
      <c r="E10" s="34"/>
      <c r="F10" s="82" t="s">
        <v>3</v>
      </c>
      <c r="G10" s="83"/>
      <c r="H10" s="32" t="s">
        <v>28</v>
      </c>
      <c r="J10" s="5"/>
      <c r="K10" s="5"/>
    </row>
    <row r="11" spans="1:13" ht="22.5" customHeight="1" thickTop="1" x14ac:dyDescent="0.4">
      <c r="A11" s="82" t="s">
        <v>0</v>
      </c>
      <c r="B11" s="84"/>
      <c r="C11" s="20">
        <v>150000</v>
      </c>
      <c r="D11" s="51">
        <v>250000</v>
      </c>
      <c r="E11" s="21"/>
      <c r="F11" s="15">
        <f>+C11+E11</f>
        <v>150000</v>
      </c>
      <c r="G11" s="85" t="s">
        <v>23</v>
      </c>
      <c r="H11" s="16">
        <f>IF(F11&gt;0,MIN(300000,+ROUNDDOWN((F11+$F$18/$B$10)*0.5,-3)))</f>
        <v>150000</v>
      </c>
      <c r="J11" s="3"/>
      <c r="K11" s="3"/>
    </row>
    <row r="12" spans="1:13" ht="22.5" customHeight="1" x14ac:dyDescent="0.4">
      <c r="A12" s="88" t="s">
        <v>4</v>
      </c>
      <c r="B12" s="89"/>
      <c r="C12" s="22">
        <v>90000</v>
      </c>
      <c r="D12" s="43">
        <v>200000</v>
      </c>
      <c r="E12" s="23"/>
      <c r="F12" s="15">
        <f>+C12+E12</f>
        <v>90000</v>
      </c>
      <c r="G12" s="86"/>
      <c r="H12" s="16">
        <f>IF(F12&gt;0,MIN(300000,+ROUNDDOWN((F12+$F$18/$B$10)*0.5,-3)))</f>
        <v>120000</v>
      </c>
      <c r="J12" s="3"/>
      <c r="K12" s="3"/>
    </row>
    <row r="13" spans="1:13" ht="22.5" customHeight="1" x14ac:dyDescent="0.4">
      <c r="A13" s="88" t="s">
        <v>5</v>
      </c>
      <c r="B13" s="89"/>
      <c r="C13" s="22"/>
      <c r="D13" s="43"/>
      <c r="E13" s="23"/>
      <c r="F13" s="15">
        <f>+C13+E13</f>
        <v>0</v>
      </c>
      <c r="G13" s="86"/>
      <c r="H13" s="16" t="b">
        <f>IF(F13&gt;0,MIN(300000,+ROUNDDOWN((F13+$F$18/$B$10)*0.5,-3)))</f>
        <v>0</v>
      </c>
    </row>
    <row r="14" spans="1:13" ht="22.5" customHeight="1" x14ac:dyDescent="0.4">
      <c r="A14" s="88" t="s">
        <v>6</v>
      </c>
      <c r="B14" s="89"/>
      <c r="C14" s="22"/>
      <c r="D14" s="43"/>
      <c r="E14" s="23"/>
      <c r="F14" s="15">
        <f>+C14+E14</f>
        <v>0</v>
      </c>
      <c r="G14" s="86"/>
      <c r="H14" s="16" t="b">
        <f>IF(F14&gt;0,MIN(300000,+ROUNDDOWN((F14+$F$18/$B$10)*0.5,-3)))</f>
        <v>0</v>
      </c>
    </row>
    <row r="15" spans="1:13" ht="22.5" customHeight="1" thickBot="1" x14ac:dyDescent="0.45">
      <c r="A15" s="90" t="s">
        <v>7</v>
      </c>
      <c r="B15" s="91"/>
      <c r="C15" s="24"/>
      <c r="D15" s="50"/>
      <c r="E15" s="25"/>
      <c r="F15" s="31">
        <f>+C15+E15</f>
        <v>0</v>
      </c>
      <c r="G15" s="87"/>
      <c r="H15" s="39" t="b">
        <f>IF(F15&gt;0,MIN(300000,+ROUNDDOWN((F15+$F$18/$B$10)*0.5,-3)))</f>
        <v>0</v>
      </c>
    </row>
    <row r="16" spans="1:13" ht="27.75" customHeight="1" thickTop="1" thickBot="1" x14ac:dyDescent="0.45">
      <c r="A16" s="93" t="s">
        <v>17</v>
      </c>
      <c r="B16" s="94"/>
      <c r="C16" s="17">
        <f>SUM(C11:C15)</f>
        <v>240000</v>
      </c>
      <c r="D16" s="17">
        <f>SUM(D11:D15)</f>
        <v>450000</v>
      </c>
      <c r="E16" s="17">
        <f>SUM(E11:E15)</f>
        <v>0</v>
      </c>
      <c r="F16" s="30">
        <f>SUM(F11:F15)</f>
        <v>240000</v>
      </c>
      <c r="G16" s="38"/>
      <c r="H16" s="40">
        <f>SUM(H10:H15)</f>
        <v>270000</v>
      </c>
    </row>
    <row r="17" spans="1:11" s="3" customFormat="1" ht="14.25" customHeight="1" thickTop="1" thickBot="1" x14ac:dyDescent="0.45">
      <c r="A17" s="4"/>
      <c r="B17" s="5"/>
      <c r="F17" s="6"/>
    </row>
    <row r="18" spans="1:11" ht="22.5" customHeight="1" thickTop="1" x14ac:dyDescent="0.4">
      <c r="A18" s="88" t="s">
        <v>8</v>
      </c>
      <c r="B18" s="89"/>
      <c r="C18" s="20">
        <v>200000</v>
      </c>
      <c r="D18" s="56">
        <v>100000</v>
      </c>
      <c r="E18" s="21"/>
      <c r="F18" s="18">
        <f>SUM(C18:E18)</f>
        <v>300000</v>
      </c>
      <c r="G18" s="29" t="s">
        <v>24</v>
      </c>
    </row>
    <row r="19" spans="1:11" ht="16.5" customHeight="1" x14ac:dyDescent="0.4">
      <c r="A19" s="95" t="s">
        <v>26</v>
      </c>
      <c r="B19" s="96"/>
      <c r="C19" s="118" t="s">
        <v>38</v>
      </c>
      <c r="D19" s="115" t="s">
        <v>30</v>
      </c>
      <c r="E19" s="120"/>
      <c r="F19" s="101"/>
      <c r="G19" s="28"/>
    </row>
    <row r="20" spans="1:11" ht="46.5" customHeight="1" thickBot="1" x14ac:dyDescent="0.45">
      <c r="A20" s="82"/>
      <c r="B20" s="84"/>
      <c r="C20" s="119"/>
      <c r="D20" s="116"/>
      <c r="E20" s="121"/>
      <c r="F20" s="102"/>
      <c r="G20" s="28"/>
      <c r="J20" s="3"/>
      <c r="K20" s="3"/>
    </row>
    <row r="21" spans="1:11" ht="16.5" customHeight="1" thickTop="1" thickBot="1" x14ac:dyDescent="0.45">
      <c r="A21" s="10"/>
      <c r="B21" s="5"/>
      <c r="C21" s="5"/>
      <c r="D21" s="5"/>
      <c r="E21" s="11"/>
      <c r="F21" s="5"/>
      <c r="G21" s="5"/>
    </row>
    <row r="22" spans="1:11" ht="26.25" customHeight="1" thickTop="1" x14ac:dyDescent="0.4">
      <c r="A22" s="75" t="s">
        <v>37</v>
      </c>
      <c r="B22" s="79"/>
      <c r="C22" s="103">
        <f>+C6-F16-F18</f>
        <v>0</v>
      </c>
      <c r="D22" s="105" t="s">
        <v>27</v>
      </c>
      <c r="E22" s="106"/>
      <c r="F22" s="107"/>
      <c r="G22" s="54"/>
      <c r="H22" s="55"/>
    </row>
    <row r="23" spans="1:11" ht="24" customHeight="1" thickBot="1" x14ac:dyDescent="0.45">
      <c r="A23" s="108" t="s">
        <v>20</v>
      </c>
      <c r="B23" s="109"/>
      <c r="C23" s="104"/>
      <c r="D23" s="110" t="s">
        <v>21</v>
      </c>
      <c r="E23" s="111"/>
      <c r="F23" s="112"/>
      <c r="G23" s="54"/>
      <c r="H23" s="55"/>
    </row>
    <row r="24" spans="1:11" ht="20.25" customHeight="1" thickTop="1" thickBot="1" x14ac:dyDescent="0.45"/>
    <row r="25" spans="1:11" ht="21" customHeight="1" thickTop="1" thickBot="1" x14ac:dyDescent="0.45">
      <c r="A25" s="9" t="s">
        <v>11</v>
      </c>
      <c r="B25" s="26"/>
      <c r="C25" s="1" t="s">
        <v>18</v>
      </c>
    </row>
    <row r="26" spans="1:11" ht="27" customHeight="1" thickTop="1" x14ac:dyDescent="0.4">
      <c r="A26" s="9" t="s">
        <v>12</v>
      </c>
      <c r="B26" s="8"/>
      <c r="C26" s="1" t="s">
        <v>36</v>
      </c>
    </row>
    <row r="27" spans="1:11" ht="24.75" customHeight="1" x14ac:dyDescent="0.4">
      <c r="A27" s="9" t="s">
        <v>11</v>
      </c>
      <c r="B27" s="92" t="s">
        <v>13</v>
      </c>
      <c r="C27" s="92"/>
      <c r="D27" s="92"/>
      <c r="E27" s="92"/>
      <c r="F27" s="92"/>
      <c r="G27" s="92"/>
      <c r="H27" s="92"/>
    </row>
  </sheetData>
  <mergeCells count="26">
    <mergeCell ref="B27:H27"/>
    <mergeCell ref="A2:H2"/>
    <mergeCell ref="A4:H4"/>
    <mergeCell ref="A8:B9"/>
    <mergeCell ref="A16:B16"/>
    <mergeCell ref="F19:F20"/>
    <mergeCell ref="G11:G15"/>
    <mergeCell ref="A11:B11"/>
    <mergeCell ref="A12:B12"/>
    <mergeCell ref="C19:C20"/>
    <mergeCell ref="E19:E20"/>
    <mergeCell ref="A22:B22"/>
    <mergeCell ref="A23:B23"/>
    <mergeCell ref="C8:G9"/>
    <mergeCell ref="F10:G10"/>
    <mergeCell ref="A6:B6"/>
    <mergeCell ref="A13:B13"/>
    <mergeCell ref="A14:B14"/>
    <mergeCell ref="A15:B15"/>
    <mergeCell ref="A18:B18"/>
    <mergeCell ref="A19:B20"/>
    <mergeCell ref="D19:D20"/>
    <mergeCell ref="D22:F22"/>
    <mergeCell ref="D23:F23"/>
    <mergeCell ref="D6:H6"/>
    <mergeCell ref="C22:C23"/>
  </mergeCells>
  <phoneticPr fontId="2"/>
  <pageMargins left="0.72" right="0.3" top="0.75" bottom="0.75" header="0.3" footer="0.3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7"/>
  <sheetViews>
    <sheetView zoomScaleNormal="100" workbookViewId="0">
      <selection activeCell="M9" sqref="M9"/>
    </sheetView>
  </sheetViews>
  <sheetFormatPr defaultRowHeight="13.5" x14ac:dyDescent="0.4"/>
  <cols>
    <col min="1" max="1" width="11" style="1" customWidth="1"/>
    <col min="2" max="2" width="4.875" style="1" customWidth="1"/>
    <col min="3" max="6" width="12.625" style="1" customWidth="1"/>
    <col min="7" max="7" width="3.375" style="1" customWidth="1"/>
    <col min="8" max="8" width="20.625" style="1" customWidth="1"/>
    <col min="9" max="16384" width="9" style="1"/>
  </cols>
  <sheetData>
    <row r="1" spans="1:13" ht="30" customHeight="1" x14ac:dyDescent="0.4">
      <c r="A1" s="1" t="s">
        <v>10</v>
      </c>
    </row>
    <row r="2" spans="1:13" ht="27.75" customHeight="1" x14ac:dyDescent="0.4">
      <c r="A2" s="72" t="s">
        <v>14</v>
      </c>
      <c r="B2" s="72"/>
      <c r="C2" s="72"/>
      <c r="D2" s="72"/>
      <c r="E2" s="72"/>
      <c r="F2" s="72"/>
      <c r="G2" s="72"/>
      <c r="H2" s="72"/>
    </row>
    <row r="3" spans="1:13" ht="14.25" customHeight="1" x14ac:dyDescent="0.4">
      <c r="A3" s="37"/>
      <c r="B3" s="37"/>
      <c r="C3" s="37"/>
      <c r="D3" s="37"/>
      <c r="E3" s="37"/>
      <c r="F3" s="37"/>
      <c r="G3" s="37"/>
      <c r="H3" s="37"/>
    </row>
    <row r="4" spans="1:13" ht="30" customHeight="1" x14ac:dyDescent="0.4">
      <c r="A4" s="73" t="s">
        <v>35</v>
      </c>
      <c r="B4" s="73"/>
      <c r="C4" s="73"/>
      <c r="D4" s="73"/>
      <c r="E4" s="73"/>
      <c r="F4" s="73"/>
      <c r="G4" s="73"/>
      <c r="H4" s="73"/>
    </row>
    <row r="5" spans="1:13" ht="12" customHeight="1" thickBot="1" x14ac:dyDescent="0.45">
      <c r="A5" s="13"/>
      <c r="B5" s="13"/>
      <c r="C5" s="13"/>
      <c r="D5" s="13"/>
      <c r="E5" s="13"/>
      <c r="F5" s="13"/>
      <c r="G5" s="13"/>
      <c r="H5" s="13"/>
    </row>
    <row r="6" spans="1:13" ht="30" customHeight="1" thickTop="1" thickBot="1" x14ac:dyDescent="0.45">
      <c r="A6" s="73" t="s">
        <v>19</v>
      </c>
      <c r="B6" s="73"/>
      <c r="C6" s="57">
        <v>930000</v>
      </c>
      <c r="D6" s="117" t="s">
        <v>22</v>
      </c>
      <c r="E6" s="74"/>
      <c r="F6" s="74"/>
      <c r="G6" s="74"/>
      <c r="H6" s="74"/>
      <c r="J6" s="27"/>
      <c r="K6" s="27"/>
      <c r="L6" s="27"/>
      <c r="M6" s="27"/>
    </row>
    <row r="7" spans="1:13" ht="6" customHeight="1" thickTop="1" x14ac:dyDescent="0.4">
      <c r="A7" s="14"/>
      <c r="B7" s="14"/>
      <c r="C7" s="42"/>
      <c r="D7" s="14"/>
      <c r="E7" s="14"/>
      <c r="F7" s="14"/>
      <c r="G7" s="14"/>
      <c r="H7" s="14"/>
    </row>
    <row r="8" spans="1:13" ht="18.75" customHeight="1" x14ac:dyDescent="0.4">
      <c r="A8" s="75"/>
      <c r="B8" s="76"/>
      <c r="C8" s="75" t="s">
        <v>16</v>
      </c>
      <c r="D8" s="79"/>
      <c r="E8" s="79"/>
      <c r="F8" s="79"/>
      <c r="G8" s="76"/>
      <c r="H8" s="7" t="s">
        <v>15</v>
      </c>
    </row>
    <row r="9" spans="1:13" ht="26.25" customHeight="1" thickBot="1" x14ac:dyDescent="0.45">
      <c r="A9" s="77"/>
      <c r="B9" s="78"/>
      <c r="C9" s="77"/>
      <c r="D9" s="80"/>
      <c r="E9" s="80"/>
      <c r="F9" s="80"/>
      <c r="G9" s="81"/>
      <c r="H9" s="35" t="s">
        <v>25</v>
      </c>
    </row>
    <row r="10" spans="1:13" s="2" customFormat="1" ht="28.5" customHeight="1" thickTop="1" thickBot="1" x14ac:dyDescent="0.45">
      <c r="A10" s="36" t="s">
        <v>9</v>
      </c>
      <c r="B10" s="19">
        <v>3</v>
      </c>
      <c r="C10" s="12" t="s">
        <v>1</v>
      </c>
      <c r="D10" s="70" t="s">
        <v>39</v>
      </c>
      <c r="E10" s="70" t="s">
        <v>32</v>
      </c>
      <c r="F10" s="82" t="s">
        <v>3</v>
      </c>
      <c r="G10" s="83"/>
      <c r="H10" s="32" t="s">
        <v>28</v>
      </c>
      <c r="J10" s="5"/>
      <c r="K10" s="5"/>
    </row>
    <row r="11" spans="1:13" ht="22.5" customHeight="1" thickTop="1" x14ac:dyDescent="0.4">
      <c r="A11" s="82" t="s">
        <v>0</v>
      </c>
      <c r="B11" s="84"/>
      <c r="C11" s="59">
        <v>70000</v>
      </c>
      <c r="D11" s="60">
        <v>20000</v>
      </c>
      <c r="E11" s="61">
        <v>16000</v>
      </c>
      <c r="F11" s="62">
        <f>SUM(C11:E11)</f>
        <v>106000</v>
      </c>
      <c r="G11" s="85" t="s">
        <v>23</v>
      </c>
      <c r="H11" s="58">
        <f>IF(F11&gt;0,MIN(300000,+ROUNDDOWN((F11+$F$18/$B$10)*0.5,-3)))</f>
        <v>98000</v>
      </c>
      <c r="J11" s="3"/>
      <c r="K11" s="3"/>
    </row>
    <row r="12" spans="1:13" ht="22.5" customHeight="1" x14ac:dyDescent="0.4">
      <c r="A12" s="88" t="s">
        <v>4</v>
      </c>
      <c r="B12" s="89"/>
      <c r="C12" s="63">
        <v>70000</v>
      </c>
      <c r="D12" s="64">
        <v>0</v>
      </c>
      <c r="E12" s="65">
        <v>12000</v>
      </c>
      <c r="F12" s="62">
        <f t="shared" ref="F12:F14" si="0">SUM(C12:E12)</f>
        <v>82000</v>
      </c>
      <c r="G12" s="86"/>
      <c r="H12" s="58">
        <f>IF(F12&gt;0,MIN(300000,+ROUNDDOWN((F12+$F$18/$B$10)*0.5,-3)))</f>
        <v>86000</v>
      </c>
      <c r="J12" s="3"/>
      <c r="K12" s="3"/>
    </row>
    <row r="13" spans="1:13" ht="22.5" customHeight="1" x14ac:dyDescent="0.4">
      <c r="A13" s="88" t="s">
        <v>5</v>
      </c>
      <c r="B13" s="89"/>
      <c r="C13" s="63">
        <v>70000</v>
      </c>
      <c r="D13" s="64">
        <v>0</v>
      </c>
      <c r="E13" s="65">
        <v>12000</v>
      </c>
      <c r="F13" s="62">
        <f t="shared" si="0"/>
        <v>82000</v>
      </c>
      <c r="G13" s="86"/>
      <c r="H13" s="58">
        <f>IF(F13&gt;0,MIN(300000,+ROUNDDOWN((F13+$F$18/$B$10)*0.5,-3)))</f>
        <v>86000</v>
      </c>
    </row>
    <row r="14" spans="1:13" ht="22.5" customHeight="1" x14ac:dyDescent="0.4">
      <c r="A14" s="88" t="s">
        <v>6</v>
      </c>
      <c r="B14" s="89"/>
      <c r="C14" s="63"/>
      <c r="D14" s="64"/>
      <c r="E14" s="65"/>
      <c r="F14" s="62">
        <f t="shared" si="0"/>
        <v>0</v>
      </c>
      <c r="G14" s="86"/>
      <c r="H14" s="16" t="b">
        <f>IF(F14&gt;0,MIN(300000,+ROUNDDOWN((F14+$F$18/$B$10)*0.5,-3)))</f>
        <v>0</v>
      </c>
    </row>
    <row r="15" spans="1:13" ht="22.5" customHeight="1" thickBot="1" x14ac:dyDescent="0.45">
      <c r="A15" s="90" t="s">
        <v>7</v>
      </c>
      <c r="B15" s="91"/>
      <c r="C15" s="66"/>
      <c r="D15" s="67"/>
      <c r="E15" s="68"/>
      <c r="F15" s="69">
        <f>SUM(C15:E15)</f>
        <v>0</v>
      </c>
      <c r="G15" s="87"/>
      <c r="H15" s="39" t="b">
        <f>IF(F15&gt;0,MIN(300000,+ROUNDDOWN((F15+$F$18/$B$10)*0.5,-3)))</f>
        <v>0</v>
      </c>
    </row>
    <row r="16" spans="1:13" ht="27.75" customHeight="1" thickTop="1" thickBot="1" x14ac:dyDescent="0.45">
      <c r="A16" s="93" t="s">
        <v>17</v>
      </c>
      <c r="B16" s="94"/>
      <c r="C16" s="17">
        <f>SUM(C11:C15)</f>
        <v>210000</v>
      </c>
      <c r="D16" s="17">
        <f>SUM(D11:D15)</f>
        <v>20000</v>
      </c>
      <c r="E16" s="17">
        <f>SUM(E11:E15)</f>
        <v>40000</v>
      </c>
      <c r="F16" s="30">
        <f>SUM(F11:F15)</f>
        <v>270000</v>
      </c>
      <c r="G16" s="38"/>
      <c r="H16" s="40">
        <f>SUM(H11:H15)</f>
        <v>270000</v>
      </c>
      <c r="I16" s="1" t="s">
        <v>31</v>
      </c>
    </row>
    <row r="17" spans="1:11" s="3" customFormat="1" ht="14.25" customHeight="1" thickTop="1" thickBot="1" x14ac:dyDescent="0.45">
      <c r="A17" s="4"/>
      <c r="B17" s="5"/>
      <c r="F17" s="6"/>
    </row>
    <row r="18" spans="1:11" ht="22.5" customHeight="1" thickTop="1" x14ac:dyDescent="0.4">
      <c r="A18" s="88" t="s">
        <v>8</v>
      </c>
      <c r="B18" s="89"/>
      <c r="C18" s="20">
        <v>200000</v>
      </c>
      <c r="D18" s="60">
        <v>70000</v>
      </c>
      <c r="E18" s="41"/>
      <c r="F18" s="62">
        <f>SUM(C18:E18)</f>
        <v>270000</v>
      </c>
      <c r="G18" s="29" t="s">
        <v>24</v>
      </c>
    </row>
    <row r="19" spans="1:11" ht="16.5" customHeight="1" x14ac:dyDescent="0.4">
      <c r="A19" s="95" t="s">
        <v>26</v>
      </c>
      <c r="B19" s="96"/>
      <c r="C19" s="118" t="s">
        <v>40</v>
      </c>
      <c r="D19" s="128" t="s">
        <v>33</v>
      </c>
      <c r="E19" s="122"/>
      <c r="F19" s="101"/>
      <c r="G19" s="28"/>
    </row>
    <row r="20" spans="1:11" ht="46.5" customHeight="1" thickBot="1" x14ac:dyDescent="0.45">
      <c r="A20" s="82"/>
      <c r="B20" s="84"/>
      <c r="C20" s="119"/>
      <c r="D20" s="129"/>
      <c r="E20" s="123"/>
      <c r="F20" s="102"/>
      <c r="G20" s="28"/>
      <c r="J20" s="3"/>
      <c r="K20" s="3"/>
    </row>
    <row r="21" spans="1:11" ht="16.5" customHeight="1" thickTop="1" thickBot="1" x14ac:dyDescent="0.45">
      <c r="A21" s="10"/>
      <c r="B21" s="5"/>
      <c r="C21" s="5"/>
      <c r="D21" s="11"/>
      <c r="E21" s="11"/>
      <c r="F21" s="5"/>
      <c r="G21" s="5"/>
    </row>
    <row r="22" spans="1:11" ht="26.25" customHeight="1" thickTop="1" x14ac:dyDescent="0.4">
      <c r="A22" s="124" t="s">
        <v>41</v>
      </c>
      <c r="B22" s="125"/>
      <c r="C22" s="126">
        <f>+C6-F16-F18</f>
        <v>390000</v>
      </c>
      <c r="D22" s="105" t="s">
        <v>29</v>
      </c>
      <c r="E22" s="106"/>
      <c r="F22" s="107"/>
      <c r="G22" s="53"/>
      <c r="H22" s="3"/>
    </row>
    <row r="23" spans="1:11" ht="24" customHeight="1" thickBot="1" x14ac:dyDescent="0.45">
      <c r="A23" s="108" t="s">
        <v>20</v>
      </c>
      <c r="B23" s="109"/>
      <c r="C23" s="127"/>
      <c r="D23" s="110" t="s">
        <v>21</v>
      </c>
      <c r="E23" s="111"/>
      <c r="F23" s="112"/>
      <c r="G23" s="53"/>
      <c r="H23" s="52"/>
    </row>
    <row r="24" spans="1:11" ht="20.25" customHeight="1" thickTop="1" thickBot="1" x14ac:dyDescent="0.45"/>
    <row r="25" spans="1:11" ht="21" customHeight="1" thickTop="1" thickBot="1" x14ac:dyDescent="0.45">
      <c r="A25" s="9" t="s">
        <v>11</v>
      </c>
      <c r="B25" s="26"/>
      <c r="C25" s="1" t="s">
        <v>18</v>
      </c>
    </row>
    <row r="26" spans="1:11" ht="27" customHeight="1" thickTop="1" x14ac:dyDescent="0.4">
      <c r="A26" s="9" t="s">
        <v>11</v>
      </c>
      <c r="B26" s="8"/>
      <c r="C26" s="71" t="s">
        <v>42</v>
      </c>
    </row>
    <row r="27" spans="1:11" ht="24.75" customHeight="1" x14ac:dyDescent="0.4">
      <c r="A27" s="9" t="s">
        <v>11</v>
      </c>
      <c r="B27" s="92" t="s">
        <v>13</v>
      </c>
      <c r="C27" s="92"/>
      <c r="D27" s="92"/>
      <c r="E27" s="92"/>
      <c r="F27" s="92"/>
      <c r="G27" s="92"/>
      <c r="H27" s="92"/>
    </row>
  </sheetData>
  <mergeCells count="26">
    <mergeCell ref="B27:H27"/>
    <mergeCell ref="A16:B16"/>
    <mergeCell ref="A18:B18"/>
    <mergeCell ref="A19:B20"/>
    <mergeCell ref="C19:C20"/>
    <mergeCell ref="E19:E20"/>
    <mergeCell ref="F19:F20"/>
    <mergeCell ref="A22:B22"/>
    <mergeCell ref="C22:C23"/>
    <mergeCell ref="A23:B23"/>
    <mergeCell ref="D19:D20"/>
    <mergeCell ref="D22:F22"/>
    <mergeCell ref="D23:F23"/>
    <mergeCell ref="A12:B12"/>
    <mergeCell ref="A13:B13"/>
    <mergeCell ref="A14:B14"/>
    <mergeCell ref="A15:B15"/>
    <mergeCell ref="A2:H2"/>
    <mergeCell ref="A4:H4"/>
    <mergeCell ref="A6:B6"/>
    <mergeCell ref="A8:B9"/>
    <mergeCell ref="C8:G9"/>
    <mergeCell ref="D6:H6"/>
    <mergeCell ref="F10:G10"/>
    <mergeCell ref="A11:B11"/>
    <mergeCell ref="G11:G15"/>
  </mergeCells>
  <phoneticPr fontId="2"/>
  <pageMargins left="0.72" right="0.3" top="0.75" bottom="0.75" header="0.3" footer="0.3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算出補助表</vt:lpstr>
      <vt:lpstr>記載例①</vt:lpstr>
      <vt:lpstr>記載例②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2023-03-27T04:41:44Z</dcterms:created>
  <dcterms:modified xsi:type="dcterms:W3CDTF">2023-03-27T04:41:54Z</dcterms:modified>
</cp:coreProperties>
</file>