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91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76" i="12" l="1"/>
  <c r="AA75" i="12"/>
  <c r="AA74" i="12"/>
  <c r="AA70" i="12"/>
  <c r="AA28" i="12" l="1"/>
  <c r="AA7"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W43" i="10" s="1"/>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alcChain>
</file>

<file path=xl/sharedStrings.xml><?xml version="1.0" encoding="utf-8"?>
<sst xmlns="http://schemas.openxmlformats.org/spreadsheetml/2006/main" count="1203" uniqueCount="611">
  <si>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</si>
  <si>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</si>
  <si>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</si>
  <si>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</si>
  <si>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</si>
  <si>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</si>
  <si>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</si>
  <si>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</si>
  <si>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</si>
  <si>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</si>
  <si>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</si>
  <si>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</si>
  <si>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</si>
  <si>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</si>
  <si>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</si>
  <si>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</si>
  <si>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</si>
  <si>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</si>
  <si>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</si>
  <si>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</si>
  <si>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</si>
  <si>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</si>
  <si>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</si>
  <si>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</si>
  <si>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</si>
  <si>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</si>
  <si>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</si>
  <si>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</si>
  <si>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</si>
  <si>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</si>
  <si>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</si>
  <si>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</si>
  <si>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</si>
  <si>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</si>
  <si>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</si>
  <si>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</si>
  <si>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</si>
  <si>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</si>
  <si>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</si>
  <si>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</si>
  <si>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</si>
  <si>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</si>
  <si>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</si>
  <si>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</si>
  <si>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</si>
  <si>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</si>
  <si>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</si>
  <si>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</si>
  <si>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</si>
  <si>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</si>
  <si>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</si>
  <si>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</si>
  <si>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</si>
  <si>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</si>
  <si>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</si>
  <si>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</si>
  <si>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</si>
  <si>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</si>
  <si>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</si>
  <si>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</si>
  <si>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</si>
  <si>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</si>
  <si>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</si>
  <si>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</si>
  <si>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</si>
  <si>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</si>
  <si>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</si>
  <si>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</si>
  <si>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</si>
  <si>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</si>
  <si>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</si>
  <si>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</si>
  <si>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</si>
  <si>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</si>
  <si>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</si>
  <si>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</si>
  <si>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</si>
  <si>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</si>
  <si>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</si>
  <si>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</si>
  <si>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</si>
  <si>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</si>
  <si>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</si>
  <si>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</si>
  <si>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</si>
  <si>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</si>
  <si>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</si>
  <si>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</si>
  <si>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</si>
  <si>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</si>
  <si>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</si>
  <si>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</si>
  <si>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</si>
  <si>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</si>
  <si>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</si>
  <si>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</si>
  <si>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</si>
  <si>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</si>
  <si>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</si>
  <si>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</si>
  <si>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</si>
  <si>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</si>
  <si>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</si>
  <si>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</si>
  <si>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</si>
  <si>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</si>
  <si>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</si>
  <si>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</si>
  <si>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</si>
  <si>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</si>
  <si>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</si>
  <si>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</si>
  <si>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</si>
  <si>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</si>
  <si>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</si>
  <si>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</si>
  <si>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</si>
  <si>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</si>
  <si>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</si>
  <si>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</si>
  <si>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</si>
  <si>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</si>
  <si>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</si>
  <si>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</si>
  <si>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</si>
  <si>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</si>
  <si>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</si>
  <si>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</si>
  <si>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</si>
  <si>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</si>
  <si>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</si>
  <si>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</si>
  <si>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</si>
  <si>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</si>
  <si>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</si>
  <si>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</si>
  <si>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</si>
  <si>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</si>
  <si>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</si>
  <si>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</si>
  <si>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</si>
  <si>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</si>
  <si>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</si>
  <si>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</si>
  <si>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</si>
  <si>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</si>
  <si>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</si>
  <si>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</si>
  <si>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</si>
  <si>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</si>
  <si>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</si>
  <si>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</si>
  <si>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</si>
  <si>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</si>
  <si>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</si>
  <si>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</si>
  <si>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</si>
  <si>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</si>
  <si>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</si>
  <si>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</si>
  <si>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</si>
  <si>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</si>
  <si>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</si>
  <si>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</si>
  <si>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</si>
  <si>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</si>
  <si>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</si>
  <si>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</si>
  <si>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</si>
  <si>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</si>
  <si>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</si>
  <si>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</si>
  <si>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</si>
  <si>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</si>
  <si>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</si>
  <si>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</si>
  <si>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</si>
  <si>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</si>
  <si>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</si>
  <si>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</si>
  <si>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</si>
  <si>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</si>
  <si>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</si>
  <si>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</si>
  <si>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</si>
  <si>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</si>
  <si>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</si>
  <si>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</si>
  <si>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</si>
  <si>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</si>
  <si>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</si>
  <si>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</si>
  <si>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</si>
  <si>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</si>
  <si>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</si>
  <si>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</si>
  <si>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</si>
  <si>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</si>
  <si>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</si>
  <si>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</si>
  <si>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</si>
  <si>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</si>
  <si>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</si>
  <si>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</si>
  <si>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</si>
  <si>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</si>
  <si>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</si>
  <si>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</si>
  <si>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</si>
  <si>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</si>
  <si>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</si>
  <si>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</si>
  <si>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</si>
  <si>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山梨県西桂町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</si>
  <si>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</si>
  <si>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</si>
  <si>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</si>
  <si>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</si>
  <si>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</si>
  <si>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</si>
  <si>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</si>
  <si>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</si>
  <si>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</si>
  <si>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</si>
  <si>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</si>
  <si>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</si>
  <si>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</si>
  <si>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</si>
  <si>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</si>
  <si>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</si>
  <si>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</si>
  <si>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</si>
  <si>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</si>
  <si>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</si>
  <si>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</si>
  <si>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</si>
  <si>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</si>
  <si>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</si>
  <si>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</si>
  <si>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</si>
  <si>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</si>
  <si>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</si>
  <si>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</si>
  <si>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</si>
  <si>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</si>
  <si>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</si>
  <si>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</si>
  <si>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</si>
  <si>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</si>
  <si>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</si>
  <si>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</si>
  <si>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</si>
  <si>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</si>
  <si>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</si>
  <si>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</si>
  <si>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</si>
  <si>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</si>
  <si>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</si>
  <si>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</si>
  <si>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</si>
  <si>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</si>
  <si>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</si>
  <si>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</si>
  <si>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</si>
  <si>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</si>
  <si>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</si>
  <si>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</si>
  <si>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</si>
  <si>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</si>
  <si>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</si>
  <si>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</si>
  <si>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</si>
  <si>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</si>
  <si>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</si>
  <si>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</si>
  <si>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</si>
  <si>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</si>
  <si>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</si>
  <si>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</si>
  <si>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</si>
  <si>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</si>
  <si>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</si>
  <si>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</si>
  <si>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</si>
  <si>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</si>
  <si>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</si>
  <si>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</si>
  <si>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</si>
  <si>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</si>
  <si>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</si>
  <si>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</si>
  <si>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</si>
  <si>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</si>
  <si>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</si>
  <si>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</si>
  <si>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</si>
  <si>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</si>
  <si>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</si>
  <si>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</si>
  <si>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</si>
  <si>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</si>
  <si>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</si>
  <si>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</si>
  <si>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</si>
  <si>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</si>
  <si>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</si>
  <si>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</si>
  <si>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</si>
  <si>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</si>
  <si>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</si>
  <si>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</si>
  <si>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</si>
  <si>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</si>
  <si>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</si>
  <si>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</si>
  <si>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</si>
  <si>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</si>
  <si>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</si>
  <si>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</si>
  <si>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</si>
  <si>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</si>
  <si>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</si>
  <si>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</si>
  <si>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</si>
  <si>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</si>
  <si>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</si>
  <si>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</si>
  <si>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</si>
  <si>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</si>
  <si>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</si>
  <si>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</si>
  <si>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</si>
  <si>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</si>
  <si>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</si>
  <si>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</si>
  <si>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</si>
  <si>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</si>
  <si>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</si>
  <si>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</si>
  <si>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</si>
  <si>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</si>
  <si>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</si>
  <si>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</si>
  <si>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</si>
  <si>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</si>
  <si>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</si>
  <si>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</si>
  <si>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</si>
  <si>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</si>
  <si>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</si>
  <si>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</si>
  <si>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</si>
  <si>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</si>
  <si>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</si>
  <si>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</si>
  <si>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</si>
  <si>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</si>
  <si>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</si>
  <si>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</si>
  <si>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</si>
  <si>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</si>
  <si>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</si>
  <si>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</si>
  <si>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</si>
  <si>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</si>
  <si>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</si>
  <si>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</si>
  <si>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</si>
  <si>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</si>
  <si>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山梨県西桂町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</si>
  <si>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</si>
  <si>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</si>
  <si>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</si>
  <si>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</si>
  <si>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</si>
  <si>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</si>
  <si>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</si>
  <si>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</si>
  <si>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</si>
  <si>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</si>
  <si>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</si>
  <si>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</si>
  <si>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</si>
  <si>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</si>
  <si>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</si>
  <si>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</si>
  <si>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</si>
  <si>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</si>
  <si>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</si>
  <si>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</si>
  <si>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</si>
  <si>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</si>
  <si>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</si>
  <si>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</si>
  <si>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</si>
  <si>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</si>
  <si>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</si>
  <si>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</si>
  <si>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</si>
  <si>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</si>
  <si>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</si>
  <si>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</si>
  <si>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</si>
  <si>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</si>
  <si>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</si>
  <si>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</si>
  <si>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介護予防支援事業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</si>
  <si>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</si>
  <si>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</si>
  <si>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</si>
  <si>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</si>
  <si>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</si>
  <si>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</si>
  <si>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</si>
  <si>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</si>
  <si>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</si>
  <si>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</si>
  <si>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</si>
  <si>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</si>
  <si>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</si>
  <si>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</si>
  <si>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</si>
  <si>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</si>
  <si>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</si>
  <si>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</si>
  <si>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</si>
  <si>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</si>
  <si>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</si>
  <si>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</si>
  <si>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</si>
  <si>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</si>
  <si>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</si>
  <si>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</si>
  <si>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</si>
  <si>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</si>
  <si>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</si>
  <si>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</si>
  <si>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</si>
  <si>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</si>
  <si>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</si>
  <si>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</si>
  <si>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</si>
  <si>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</si>
  <si>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</si>
  <si>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</si>
  <si>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</si>
  <si>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</si>
  <si>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</si>
  <si>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</si>
  <si>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</si>
  <si>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</si>
  <si>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</si>
  <si>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</si>
  <si>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</si>
  <si>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</si>
  <si>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</si>
  <si>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</si>
  <si>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</si>
  <si>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</si>
  <si>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</si>
  <si>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</si>
  <si>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</si>
  <si>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</si>
  <si>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</si>
  <si>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</si>
  <si>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</si>
  <si>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</si>
  <si>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</si>
  <si>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</si>
  <si>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</si>
  <si>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</si>
  <si>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</si>
  <si>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</si>
  <si>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</si>
  <si>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</si>
  <si>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</si>
  <si>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</si>
  <si>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</si>
  <si>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</si>
  <si>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</si>
  <si>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</si>
  <si>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</si>
  <si>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</si>
  <si>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</si>
  <si>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</si>
  <si>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</si>
  <si>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</si>
  <si>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</si>
  <si>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</si>
  <si>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</si>
  <si>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</si>
  <si>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</si>
  <si>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</si>
  <si>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</si>
  <si>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</si>
  <si>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</si>
  <si>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</si>
  <si>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</si>
  <si>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</si>
  <si>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</si>
  <si>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</si>
  <si>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</si>
  <si>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</si>
  <si>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</si>
  <si>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</si>
  <si>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</si>
  <si>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</si>
  <si>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</si>
  <si>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</si>
  <si>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</si>
  <si>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</si>
  <si>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</si>
  <si>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</si>
  <si>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</si>
  <si>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</si>
  <si>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</si>
  <si>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</si>
  <si>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</si>
  <si>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</si>
  <si>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</si>
  <si>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</si>
  <si>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</si>
  <si>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</si>
  <si>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</si>
  <si>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</si>
  <si>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</si>
  <si>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</si>
  <si>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</si>
  <si>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</si>
  <si>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</si>
  <si>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</si>
  <si>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</si>
  <si>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</si>
  <si>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</si>
  <si>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</si>
  <si>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</si>
  <si>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</si>
  <si>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</si>
  <si>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</si>
  <si>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</si>
  <si>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</si>
  <si>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</si>
  <si>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</si>
  <si>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</si>
  <si>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</si>
  <si>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</si>
  <si>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</si>
  <si>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</si>
  <si>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</si>
  <si>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</si>
  <si>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</si>
  <si>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</si>
  <si>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</si>
  <si>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</si>
  <si>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</si>
  <si>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</si>
  <si>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</si>
  <si>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</si>
  <si>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</si>
  <si>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</si>
  <si>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</si>
  <si>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2.53</t>
  </si>
  <si>
    <t>一般会計</t>
  </si>
  <si>
    <t>介護保険事業</t>
  </si>
  <si>
    <t>下水道特別会計</t>
  </si>
  <si>
    <t>国民健康保険事業</t>
  </si>
  <si>
    <t>簡易水道特別会計</t>
  </si>
  <si>
    <t>介護予防支援事業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</si>
  <si>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</si>
  <si>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</si>
  <si>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</si>
  <si>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</si>
  <si>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</si>
  <si>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</si>
  <si>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</si>
  <si>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</si>
  <si>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</si>
  <si>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福祉施設整備基金</t>
    <rPh sb="0" eb="8">
      <t>フクシシセツセイビキキン</t>
    </rPh>
    <phoneticPr fontId="2"/>
  </si>
  <si>
    <t>公共施設整備基金</t>
    <rPh sb="0" eb="8">
      <t>コウキョウシセツセイビキキン</t>
    </rPh>
    <phoneticPr fontId="5"/>
  </si>
  <si>
    <t>庁舎建設基金</t>
    <rPh sb="0" eb="6">
      <t>チョウシャケンセツキキン</t>
    </rPh>
    <phoneticPr fontId="2"/>
  </si>
  <si>
    <t>ふるさと振興基金</t>
    <rPh sb="4" eb="6">
      <t>シンコウ</t>
    </rPh>
    <rPh sb="6" eb="8">
      <t>キキン</t>
    </rPh>
    <phoneticPr fontId="2"/>
  </si>
  <si>
    <t>環境保全基金</t>
    <rPh sb="0" eb="2">
      <t>カンキョウ</t>
    </rPh>
    <rPh sb="2" eb="4">
      <t>ホゼン</t>
    </rPh>
    <rPh sb="4" eb="6">
      <t>キキン</t>
    </rPh>
    <phoneticPr fontId="2"/>
  </si>
  <si>
    <t>-</t>
    <phoneticPr fontId="2"/>
  </si>
  <si>
    <t>-</t>
    <phoneticPr fontId="2"/>
  </si>
  <si>
    <t>富士五湖広域行政事務組合（一般会計）</t>
    <rPh sb="0" eb="6">
      <t>フジゴココウイキ</t>
    </rPh>
    <rPh sb="6" eb="8">
      <t>ギョウセイ</t>
    </rPh>
    <rPh sb="8" eb="10">
      <t>ジム</t>
    </rPh>
    <rPh sb="10" eb="12">
      <t>クミアイ</t>
    </rPh>
    <rPh sb="13" eb="15">
      <t>イッパン</t>
    </rPh>
    <rPh sb="15" eb="17">
      <t>カイケイ</t>
    </rPh>
    <phoneticPr fontId="2"/>
  </si>
  <si>
    <t>富士五湖行政事務組合（富士五湖聖苑）</t>
    <phoneticPr fontId="2"/>
  </si>
  <si>
    <t>山梨県市町村総合事務組合（一般会計）</t>
    <phoneticPr fontId="2"/>
  </si>
  <si>
    <t>山梨県市町村総合事務組合（行政手続きの電子化事業特別会計）</t>
    <phoneticPr fontId="2"/>
  </si>
  <si>
    <t>山梨県市町村総合事務組合（入札参加資格審査事業費特別会計）</t>
    <phoneticPr fontId="2"/>
  </si>
  <si>
    <t>山梨県市町村総合事務組合（交通災害共済事業特別会計）</t>
    <phoneticPr fontId="2"/>
  </si>
  <si>
    <t>山梨県市町村総合事務組合（一般廃棄物最終処分場特別会計）</t>
    <phoneticPr fontId="2"/>
  </si>
  <si>
    <t>山梨県後期高齢者医療広域連合（一般会計）</t>
    <phoneticPr fontId="2"/>
  </si>
  <si>
    <t>山梨県高齢者医療医療広域連合（後期高齢者特別会計）</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</si>
  <si>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</si>
  <si>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</si>
  <si>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</si>
  <si>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</si>
  <si>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</si>
  <si>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</si>
  <si>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</si>
  <si>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</si>
  <si>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</si>
  <si>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一定の水準を保っている。また、有形固定減価償却率は類似団体より低い水準にあるが、上昇傾向にあるため、公共施設個別施設計画に基づき、老朽化対策に積極的に取り組み、将来負担を可能な限り抑制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</si>
  <si>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</si>
  <si>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</si>
  <si>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</si>
  <si>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</si>
  <si>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</si>
  <si>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</si>
  <si>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が、前年度より0.4ポイント増加した。既存借り入れ分の元金及び利子は順調に償還されているが、交付税措置のある地方債の有効活用や必要最低限度の地方債の発行に留意し、引き続き公債費の適正化に取り組んでいく必要がある。
　中・長期的においては、今後老朽化した公共施設の更新等に伴う多額の起債が必要となると想定される。将来負担比率・公債費比率共に上昇が見込まれるため、より一層の財源の確保に努める必要がある。</t>
    <rPh sb="1" eb="3">
      <t>ジッシツ</t>
    </rPh>
    <rPh sb="3" eb="6">
      <t>コウサイヒ</t>
    </rPh>
    <rPh sb="6" eb="8">
      <t>ヒリツ</t>
    </rPh>
    <rPh sb="10" eb="12">
      <t>ルイジ</t>
    </rPh>
    <rPh sb="12" eb="14">
      <t>ダンタイ</t>
    </rPh>
    <rPh sb="15" eb="17">
      <t>ヒカク</t>
    </rPh>
    <rPh sb="19" eb="20">
      <t>ヒク</t>
    </rPh>
    <rPh sb="23" eb="26">
      <t>ゼンネンド</t>
    </rPh>
    <rPh sb="35" eb="37">
      <t>ゾウカ</t>
    </rPh>
    <rPh sb="40" eb="42">
      <t>キゾン</t>
    </rPh>
    <rPh sb="42" eb="43">
      <t>カ</t>
    </rPh>
    <rPh sb="44" eb="45">
      <t>イ</t>
    </rPh>
    <rPh sb="46" eb="47">
      <t>ブン</t>
    </rPh>
    <rPh sb="48" eb="50">
      <t>ガンキン</t>
    </rPh>
    <rPh sb="50" eb="51">
      <t>オヨ</t>
    </rPh>
    <rPh sb="52" eb="54">
      <t>リシ</t>
    </rPh>
    <rPh sb="55" eb="57">
      <t>ジュンチョウ</t>
    </rPh>
    <rPh sb="58" eb="60">
      <t>ショウカン</t>
    </rPh>
    <rPh sb="67" eb="70">
      <t>コウフゼイ</t>
    </rPh>
    <rPh sb="70" eb="72">
      <t>ソチ</t>
    </rPh>
    <rPh sb="75" eb="77">
      <t>チホウ</t>
    </rPh>
    <rPh sb="77" eb="78">
      <t>サイ</t>
    </rPh>
    <rPh sb="79" eb="81">
      <t>ユウコウ</t>
    </rPh>
    <rPh sb="81" eb="83">
      <t>カツヨウ</t>
    </rPh>
    <rPh sb="84" eb="86">
      <t>ヒツヨウ</t>
    </rPh>
    <rPh sb="86" eb="88">
      <t>サイテイ</t>
    </rPh>
    <rPh sb="88" eb="90">
      <t>ゲンド</t>
    </rPh>
    <rPh sb="91" eb="94">
      <t>チホウサイ</t>
    </rPh>
    <rPh sb="95" eb="97">
      <t>ハッコウ</t>
    </rPh>
    <rPh sb="98" eb="100">
      <t>リュウイ</t>
    </rPh>
    <rPh sb="102" eb="103">
      <t>ヒ</t>
    </rPh>
    <rPh sb="104" eb="105">
      <t>ツヅ</t>
    </rPh>
    <rPh sb="106" eb="108">
      <t>コウサイ</t>
    </rPh>
    <rPh sb="108" eb="109">
      <t>ヒ</t>
    </rPh>
    <rPh sb="110" eb="113">
      <t>テキセイカ</t>
    </rPh>
    <rPh sb="114" eb="115">
      <t>ト</t>
    </rPh>
    <rPh sb="116" eb="117">
      <t>ク</t>
    </rPh>
    <rPh sb="121" eb="123">
      <t>ヒツヨウ</t>
    </rPh>
    <rPh sb="129" eb="130">
      <t>ナカ</t>
    </rPh>
    <rPh sb="131" eb="133">
      <t>チョウキ</t>
    </rPh>
    <rPh sb="133" eb="134">
      <t>テキ</t>
    </rPh>
    <rPh sb="140" eb="142">
      <t>コンゴ</t>
    </rPh>
    <rPh sb="142" eb="145">
      <t>ロウキュウカ</t>
    </rPh>
    <rPh sb="147" eb="149">
      <t>コウキョウ</t>
    </rPh>
    <rPh sb="149" eb="151">
      <t>シセツ</t>
    </rPh>
    <rPh sb="152" eb="154">
      <t>コウシン</t>
    </rPh>
    <rPh sb="154" eb="155">
      <t>トウ</t>
    </rPh>
    <rPh sb="156" eb="157">
      <t>トモナ</t>
    </rPh>
    <rPh sb="158" eb="160">
      <t>タガク</t>
    </rPh>
    <rPh sb="161" eb="163">
      <t>キサイ</t>
    </rPh>
    <rPh sb="164" eb="166">
      <t>ヒツヨウ</t>
    </rPh>
    <rPh sb="170" eb="172">
      <t>ソウテイ</t>
    </rPh>
    <rPh sb="176" eb="178">
      <t>ショウライ</t>
    </rPh>
    <rPh sb="178" eb="180">
      <t>フタン</t>
    </rPh>
    <rPh sb="180" eb="182">
      <t>ヒリツ</t>
    </rPh>
    <rPh sb="183" eb="186">
      <t>コウサイヒ</t>
    </rPh>
    <rPh sb="186" eb="188">
      <t>ヒリツ</t>
    </rPh>
    <rPh sb="188" eb="189">
      <t>トモ</t>
    </rPh>
    <rPh sb="190" eb="192">
      <t>ジョウショウ</t>
    </rPh>
    <rPh sb="193" eb="195">
      <t>ミコ</t>
    </rPh>
    <rPh sb="203" eb="205">
      <t>イッソウ</t>
    </rPh>
    <rPh sb="206" eb="208">
      <t>ザイゲン</t>
    </rPh>
    <rPh sb="209" eb="211">
      <t>カクホ</t>
    </rPh>
    <rPh sb="212" eb="213">
      <t>ツト</t>
    </rPh>
    <rPh sb="215" eb="21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</si>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</sst>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8CC4-4F63-95FB-C6FC28A3A6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44009</c:v>
                </c:pt>
                <c:pt idx="1">
                  <c:v>110293</c:v>
                </c:pt>
                <c:pt idx="2">
                  <c:v>49704</c:v>
                </c:pt>
                <c:pt idx="3">
                  <c:v>84772</c:v>
                </c:pt>
                <c:pt idx="4">
                  <c:v>97125</c:v>
                </c:pt>
              </c:numCache>
            </c:numRef>
          </c:val>
          <c:smooth val="0"/>
          <c:extLst>
            <c:ext xmlns:c16="http://schemas.microsoft.com/office/drawing/2014/chart" uri="{C3380CC4-5D6E-409C-BE32-E72D297353CC}">
              <c16:uniqueId val="{00000001-8CC4-4F63-95FB-C6FC28A3A6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6.68</c:v>
                </c:pt>
                <c:pt idx="1">
                  <c:v>6.44</c:v>
                </c:pt>
                <c:pt idx="2">
                  <c:v>3.2</c:v>
                </c:pt>
                <c:pt idx="3">
                  <c:v>4.09</c:v>
                </c:pt>
                <c:pt idx="4">
                  <c:v>4.29</c:v>
                </c:pt>
              </c:numCache>
            </c:numRef>
          </c:val>
          <c:extLst>
            <c:ext xmlns:c16="http://schemas.microsoft.com/office/drawing/2014/chart" uri="{C3380CC4-5D6E-409C-BE32-E72D297353CC}">
              <c16:uniqueId val="{00000000-50DF-4FBB-ACB4-D3A211975E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16.93</c:v>
                </c:pt>
                <c:pt idx="1">
                  <c:v>16.690000000000001</c:v>
                </c:pt>
                <c:pt idx="2">
                  <c:v>17.18</c:v>
                </c:pt>
                <c:pt idx="3">
                  <c:v>17.23</c:v>
                </c:pt>
                <c:pt idx="4">
                  <c:v>16.420000000000002</c:v>
                </c:pt>
              </c:numCache>
            </c:numRef>
          </c:val>
          <c:extLst>
            <c:ext xmlns:c16="http://schemas.microsoft.com/office/drawing/2014/chart" uri="{C3380CC4-5D6E-409C-BE32-E72D297353CC}">
              <c16:uniqueId val="{00000001-50DF-4FBB-ACB4-D3A211975E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0.79</c:v>
                </c:pt>
                <c:pt idx="1">
                  <c:v>-0.12</c:v>
                </c:pt>
                <c:pt idx="2">
                  <c:v>-2.5299999999999998</c:v>
                </c:pt>
                <c:pt idx="3">
                  <c:v>0.9</c:v>
                </c:pt>
                <c:pt idx="4">
                  <c:v>0.32</c:v>
                </c:pt>
              </c:numCache>
            </c:numRef>
          </c:val>
          <c:smooth val="0"/>
          <c:extLst>
            <c:ext xmlns:c16="http://schemas.microsoft.com/office/drawing/2014/chart" uri="{C3380CC4-5D6E-409C-BE32-E72D297353CC}">
              <c16:uniqueId val="{00000002-50DF-4FBB-ACB4-D3A211975E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68-4FD3-B2BE-B67FB5A46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68-4FD3-B2BE-B67FB5A461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68-4FD3-B2BE-B67FB5A4615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B68-4FD3-B2BE-B67FB5A46159}"/>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B68-4FD3-B2BE-B67FB5A4615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0.37</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5-8B68-4FD3-B2BE-B67FB5A4615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4.63</c:v>
                </c:pt>
                <c:pt idx="2">
                  <c:v>#N/A</c:v>
                </c:pt>
                <c:pt idx="3">
                  <c:v>3.28</c:v>
                </c:pt>
                <c:pt idx="4">
                  <c:v>#N/A</c:v>
                </c:pt>
                <c:pt idx="5">
                  <c:v>1.83</c:v>
                </c:pt>
                <c:pt idx="6">
                  <c:v>#N/A</c:v>
                </c:pt>
                <c:pt idx="7">
                  <c:v>0.78</c:v>
                </c:pt>
                <c:pt idx="8">
                  <c:v>#N/A</c:v>
                </c:pt>
                <c:pt idx="9">
                  <c:v>0.11</c:v>
                </c:pt>
              </c:numCache>
            </c:numRef>
          </c:val>
          <c:extLst>
            <c:ext xmlns:c16="http://schemas.microsoft.com/office/drawing/2014/chart" uri="{C3380CC4-5D6E-409C-BE32-E72D297353CC}">
              <c16:uniqueId val="{00000006-8B68-4FD3-B2BE-B67FB5A46159}"/>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0.21</c:v>
                </c:pt>
                <c:pt idx="2">
                  <c:v>#N/A</c:v>
                </c:pt>
                <c:pt idx="3">
                  <c:v>0.12</c:v>
                </c:pt>
                <c:pt idx="4">
                  <c:v>#N/A</c:v>
                </c:pt>
                <c:pt idx="5">
                  <c:v>0.13</c:v>
                </c:pt>
                <c:pt idx="6">
                  <c:v>#N/A</c:v>
                </c:pt>
                <c:pt idx="7">
                  <c:v>0.15</c:v>
                </c:pt>
                <c:pt idx="8">
                  <c:v>#N/A</c:v>
                </c:pt>
                <c:pt idx="9">
                  <c:v>0.12</c:v>
                </c:pt>
              </c:numCache>
            </c:numRef>
          </c:val>
          <c:extLst>
            <c:ext xmlns:c16="http://schemas.microsoft.com/office/drawing/2014/chart" uri="{C3380CC4-5D6E-409C-BE32-E72D297353CC}">
              <c16:uniqueId val="{00000007-8B68-4FD3-B2BE-B67FB5A46159}"/>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2.58</c:v>
                </c:pt>
                <c:pt idx="2">
                  <c:v>#N/A</c:v>
                </c:pt>
                <c:pt idx="3">
                  <c:v>1.77</c:v>
                </c:pt>
                <c:pt idx="4">
                  <c:v>#N/A</c:v>
                </c:pt>
                <c:pt idx="5">
                  <c:v>1.53</c:v>
                </c:pt>
                <c:pt idx="6">
                  <c:v>#N/A</c:v>
                </c:pt>
                <c:pt idx="7">
                  <c:v>1.81</c:v>
                </c:pt>
                <c:pt idx="8">
                  <c:v>#N/A</c:v>
                </c:pt>
                <c:pt idx="9">
                  <c:v>2.27</c:v>
                </c:pt>
              </c:numCache>
            </c:numRef>
          </c:val>
          <c:extLst>
            <c:ext xmlns:c16="http://schemas.microsoft.com/office/drawing/2014/chart" uri="{C3380CC4-5D6E-409C-BE32-E72D297353CC}">
              <c16:uniqueId val="{00000008-8B68-4FD3-B2BE-B67FB5A461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6.44</c:v>
                </c:pt>
                <c:pt idx="4">
                  <c:v>#N/A</c:v>
                </c:pt>
                <c:pt idx="5">
                  <c:v>3.19</c:v>
                </c:pt>
                <c:pt idx="6">
                  <c:v>#N/A</c:v>
                </c:pt>
                <c:pt idx="7">
                  <c:v>4.08</c:v>
                </c:pt>
                <c:pt idx="8">
                  <c:v>#N/A</c:v>
                </c:pt>
                <c:pt idx="9">
                  <c:v>4.29</c:v>
                </c:pt>
              </c:numCache>
            </c:numRef>
          </c:val>
          <c:extLst>
            <c:ext xmlns:c16="http://schemas.microsoft.com/office/drawing/2014/chart" uri="{C3380CC4-5D6E-409C-BE32-E72D297353CC}">
              <c16:uniqueId val="{00000009-8B68-4FD3-B2BE-B67FB5A461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c:v>
                </c:pt>
                <c:pt idx="5">
                  <c:v>200</c:v>
                </c:pt>
                <c:pt idx="8">
                  <c:v>198</c:v>
                </c:pt>
                <c:pt idx="11">
                  <c:v>192</c:v>
                </c:pt>
                <c:pt idx="14">
                  <c:v>185</c:v>
                </c:pt>
              </c:numCache>
            </c:numRef>
          </c:val>
          <c:extLst>
            <c:ext xmlns:c16="http://schemas.microsoft.com/office/drawing/2014/chart" uri="{C3380CC4-5D6E-409C-BE32-E72D297353CC}">
              <c16:uniqueId val="{00000000-D655-46B8-9DEB-B1674B9C83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55-46B8-9DEB-B1674B9C83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55-46B8-9DEB-B1674B9C83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3</c:v>
                </c:pt>
                <c:pt idx="12">
                  <c:v>5</c:v>
                </c:pt>
              </c:numCache>
            </c:numRef>
          </c:val>
          <c:extLst>
            <c:ext xmlns:c16="http://schemas.microsoft.com/office/drawing/2014/chart" uri="{C3380CC4-5D6E-409C-BE32-E72D297353CC}">
              <c16:uniqueId val="{00000003-D655-46B8-9DEB-B1674B9C83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80</c:v>
                </c:pt>
                <c:pt idx="3">
                  <c:v>84</c:v>
                </c:pt>
                <c:pt idx="6">
                  <c:v>86</c:v>
                </c:pt>
                <c:pt idx="9">
                  <c:v>89</c:v>
                </c:pt>
                <c:pt idx="12">
                  <c:v>83</c:v>
                </c:pt>
              </c:numCache>
            </c:numRef>
          </c:val>
          <c:extLst>
            <c:ext xmlns:c16="http://schemas.microsoft.com/office/drawing/2014/chart" uri="{C3380CC4-5D6E-409C-BE32-E72D297353CC}">
              <c16:uniqueId val="{00000004-D655-46B8-9DEB-B1674B9C83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5-46B8-9DEB-B1674B9C83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55-46B8-9DEB-B1674B9C83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c:v>
                </c:pt>
                <c:pt idx="3">
                  <c:v>180</c:v>
                </c:pt>
                <c:pt idx="6">
                  <c:v>173</c:v>
                </c:pt>
                <c:pt idx="9">
                  <c:v>180</c:v>
                </c:pt>
                <c:pt idx="12">
                  <c:v>185</c:v>
                </c:pt>
              </c:numCache>
            </c:numRef>
          </c:val>
          <c:extLst>
            <c:ext xmlns:c16="http://schemas.microsoft.com/office/drawing/2014/chart" uri="{C3380CC4-5D6E-409C-BE32-E72D297353CC}">
              <c16:uniqueId val="{00000007-D655-46B8-9DEB-B1674B9C83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c:v>
                </c:pt>
                <c:pt idx="2">
                  <c:v>#N/A</c:v>
                </c:pt>
                <c:pt idx="3">
                  <c:v>#N/A</c:v>
                </c:pt>
                <c:pt idx="4">
                  <c:v>68</c:v>
                </c:pt>
                <c:pt idx="5">
                  <c:v>#N/A</c:v>
                </c:pt>
                <c:pt idx="6">
                  <c:v>#N/A</c:v>
                </c:pt>
                <c:pt idx="7">
                  <c:v>65</c:v>
                </c:pt>
                <c:pt idx="8">
                  <c:v>#N/A</c:v>
                </c:pt>
                <c:pt idx="9">
                  <c:v>#N/A</c:v>
                </c:pt>
                <c:pt idx="10">
                  <c:v>80</c:v>
                </c:pt>
                <c:pt idx="11">
                  <c:v>#N/A</c:v>
                </c:pt>
                <c:pt idx="12">
                  <c:v>#N/A</c:v>
                </c:pt>
                <c:pt idx="13">
                  <c:v>88</c:v>
                </c:pt>
                <c:pt idx="14">
                  <c:v>#N/A</c:v>
                </c:pt>
              </c:numCache>
            </c:numRef>
          </c:val>
          <c:smooth val="0"/>
          <c:extLst>
            <c:ext xmlns:c16="http://schemas.microsoft.com/office/drawing/2014/chart" uri="{C3380CC4-5D6E-409C-BE32-E72D297353CC}">
              <c16:uniqueId val="{00000008-D655-46B8-9DEB-B1674B9C83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2214</c:v>
                </c:pt>
                <c:pt idx="5">
                  <c:v>2071</c:v>
                </c:pt>
                <c:pt idx="8">
                  <c:v>2004</c:v>
                </c:pt>
                <c:pt idx="11">
                  <c:v>1972</c:v>
                </c:pt>
                <c:pt idx="14">
                  <c:v>2027</c:v>
                </c:pt>
              </c:numCache>
            </c:numRef>
          </c:val>
          <c:extLst>
            <c:ext xmlns:c16="http://schemas.microsoft.com/office/drawing/2014/chart" uri="{C3380CC4-5D6E-409C-BE32-E72D297353CC}">
              <c16:uniqueId val="{00000000-91A2-4241-AF52-2A2BD37CF8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A2-4241-AF52-2A2BD37CF8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1607</c:v>
                </c:pt>
                <c:pt idx="5">
                  <c:v>1720</c:v>
                </c:pt>
                <c:pt idx="8">
                  <c:v>1786</c:v>
                </c:pt>
                <c:pt idx="11">
                  <c:v>1757</c:v>
                </c:pt>
                <c:pt idx="14">
                  <c:v>1760</c:v>
                </c:pt>
              </c:numCache>
            </c:numRef>
          </c:val>
          <c:extLst>
            <c:ext xmlns:c16="http://schemas.microsoft.com/office/drawing/2014/chart" uri="{C3380CC4-5D6E-409C-BE32-E72D297353CC}">
              <c16:uniqueId val="{00000002-91A2-4241-AF52-2A2BD37CF8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A2-4241-AF52-2A2BD37CF8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A2-4241-AF52-2A2BD37CF8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A2-4241-AF52-2A2BD37CF8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c:v>
                </c:pt>
                <c:pt idx="3">
                  <c:v>122</c:v>
                </c:pt>
                <c:pt idx="6">
                  <c:v>164</c:v>
                </c:pt>
                <c:pt idx="9">
                  <c:v>163</c:v>
                </c:pt>
                <c:pt idx="12">
                  <c:v>155</c:v>
                </c:pt>
              </c:numCache>
            </c:numRef>
          </c:val>
          <c:extLst>
            <c:ext xmlns:c16="http://schemas.microsoft.com/office/drawing/2014/chart" uri="{C3380CC4-5D6E-409C-BE32-E72D297353CC}">
              <c16:uniqueId val="{00000006-91A2-4241-AF52-2A2BD37CF8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c:v>
                </c:pt>
                <c:pt idx="3">
                  <c:v>28</c:v>
                </c:pt>
                <c:pt idx="6">
                  <c:v>29</c:v>
                </c:pt>
                <c:pt idx="9">
                  <c:v>37</c:v>
                </c:pt>
                <c:pt idx="12">
                  <c:v>20</c:v>
                </c:pt>
              </c:numCache>
            </c:numRef>
          </c:val>
          <c:extLst>
            <c:ext xmlns:c16="http://schemas.microsoft.com/office/drawing/2014/chart" uri="{C3380CC4-5D6E-409C-BE32-E72D297353CC}">
              <c16:uniqueId val="{00000007-91A2-4241-AF52-2A2BD37CF8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1183</c:v>
                </c:pt>
                <c:pt idx="3">
                  <c:v>1160</c:v>
                </c:pt>
                <c:pt idx="6">
                  <c:v>1116</c:v>
                </c:pt>
                <c:pt idx="9">
                  <c:v>1090</c:v>
                </c:pt>
                <c:pt idx="12">
                  <c:v>1061</c:v>
                </c:pt>
              </c:numCache>
            </c:numRef>
          </c:val>
          <c:extLst>
            <c:ext xmlns:c16="http://schemas.microsoft.com/office/drawing/2014/chart" uri="{C3380CC4-5D6E-409C-BE32-E72D297353CC}">
              <c16:uniqueId val="{00000008-91A2-4241-AF52-2A2BD37CF8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A2-4241-AF52-2A2BD37CF8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1833</c:v>
                </c:pt>
                <c:pt idx="3">
                  <c:v>1799</c:v>
                </c:pt>
                <c:pt idx="6">
                  <c:v>1724</c:v>
                </c:pt>
                <c:pt idx="9">
                  <c:v>1646</c:v>
                </c:pt>
                <c:pt idx="12">
                  <c:v>1762</c:v>
                </c:pt>
              </c:numCache>
            </c:numRef>
          </c:val>
          <c:extLst>
            <c:ext xmlns:c16="http://schemas.microsoft.com/office/drawing/2014/chart" uri="{C3380CC4-5D6E-409C-BE32-E72D297353CC}">
              <c16:uniqueId val="{0000000A-91A2-4241-AF52-2A2BD37CF8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A2-4241-AF52-2A2BD37CF8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267</c:v>
                </c:pt>
                <c:pt idx="1">
                  <c:v>267</c:v>
                </c:pt>
                <c:pt idx="2">
                  <c:v>266</c:v>
                </c:pt>
              </c:numCache>
            </c:numRef>
          </c:val>
          <c:extLst>
            <c:ext xmlns:c16="http://schemas.microsoft.com/office/drawing/2014/chart" uri="{C3380CC4-5D6E-409C-BE32-E72D297353CC}">
              <c16:uniqueId val="{00000000-501F-4D54-882E-49C13887BD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501F-4D54-882E-49C13887BD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1054</c:v>
                </c:pt>
                <c:pt idx="1">
                  <c:v>951</c:v>
                </c:pt>
                <c:pt idx="2">
                  <c:v>935</c:v>
                </c:pt>
              </c:numCache>
            </c:numRef>
          </c:val>
          <c:extLst>
            <c:ext xmlns:c16="http://schemas.microsoft.com/office/drawing/2014/chart" uri="{C3380CC4-5D6E-409C-BE32-E72D297353CC}">
              <c16:uniqueId val="{00000002-501F-4D54-882E-49C13887BD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{BC114BE8-CE65-4763-89DC-A3CF7E56AB96}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29-4144-A927-7DF1B0F58A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{FC25927D-FF8C-4212-AC61-0F4B011356FC}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9-4144-A927-7DF1B0F58A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{9F730C77-D64C-47CC-A93D-5B1DB84AE793}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9-4144-A927-7DF1B0F58A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{35EF75ED-0664-4A42-8402-81FE356354FC}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9-4144-A927-7DF1B0F58A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{4599E9A8-BCED-467A-9319-233854414AC3}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9-4144-A927-7DF1B0F58A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{53782DD8-4F3D-43FD-8D2D-7237D34C87E0}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29-4144-A927-7DF1B0F58A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{A7EDD56C-FD7A-4304-B710-1D6DC9951D93}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29-4144-A927-7DF1B0F58A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{46FECD30-57CE-4952-8943-496870900DDC}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29-4144-A927-7DF1B0F58A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{FE1127B9-C103-4DBD-8A06-019A308EA8D4}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29-4144-A927-7DF1B0F58A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56</c:v>
                </c:pt>
                <c:pt idx="16">
                  <c:v>57.9</c:v>
                </c:pt>
                <c:pt idx="24">
                  <c:v>58.8</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29-4144-A927-7DF1B0F58A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{80EB3C8F-7673-463F-B9D4-58D9A21EC4B5}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29-4144-A927-7DF1B0F58A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{610D56D3-B2F9-4E75-A034-426B18111FA4}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9-4144-A927-7DF1B0F58A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{88A17465-CCCF-4375-94EA-2893CF5ED488}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9-4144-A927-7DF1B0F58A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{BD3CCEF0-19A2-429A-A30E-937B673F4270}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9-4144-A927-7DF1B0F58A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{818DF98A-367D-4EF1-BB6E-8411ED2A52A5}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9-4144-A927-7DF1B0F58A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{33806E2A-683F-42FE-81BB-B66F4BCB395E}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29-4144-A927-7DF1B0F58A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{2E67AFE5-A94B-464B-8A4C-B8023F456DF9}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29-4144-A927-7DF1B0F58A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{F4D8AC40-7A2B-4B1C-8B98-166EA4AD49D3}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29-4144-A927-7DF1B0F58A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{1EAEE670-7D89-4851-99D0-0805DB92974C}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29-4144-A927-7DF1B0F58A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29-4144-A927-7DF1B0F58A6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{BCF11286-F608-4DD9-B0C3-8FEC370CC36A}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67C-434D-B490-1D77D33FAE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{D0230B3D-AE6A-4C29-A0B4-FF122EB4430F}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7C-434D-B490-1D77D33FAE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{C4EFAB25-AFF9-41DE-813B-84CD554000D4}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7C-434D-B490-1D77D33FAE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{97018900-8B71-49D2-834E-B0CF4A12C7DC}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7C-434D-B490-1D77D33FAE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{5956FE61-9FE6-487B-8DA5-72D1D02BF2C5}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7C-434D-B490-1D77D33FAE3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{B110D474-A405-4C4C-BB6D-CB3AD6FF7E2F}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67C-434D-B490-1D77D33FAE3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{4F930EB8-173D-4CDE-8A58-CF7EDD177E03}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67C-434D-B490-1D77D33FAE3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{A9E4500F-159C-4562-A6FD-674BBFF54CF8}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67C-434D-B490-1D77D33FAE3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{DDB1BFF6-21E9-4A19-9496-BAEE74A629D2}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67C-434D-B490-1D77D33FAE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5.2</c:v>
                </c:pt>
                <c:pt idx="16">
                  <c:v>4.9000000000000004</c:v>
                </c:pt>
                <c:pt idx="24">
                  <c:v>5.2</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7C-434D-B490-1D77D33FAE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{11E07FCA-85CB-4499-A988-F85702A478D1}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67C-434D-B490-1D77D33FAE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{9BFAB157-2EC2-476C-A92F-F0CA0EBAFA7F}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7C-434D-B490-1D77D33FAE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{49EE23B0-0DE8-4F44-B12E-919D0B2755FE}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7C-434D-B490-1D77D33FAE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{48565E36-DDA4-4A59-AF9A-400C5F63342D}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7C-434D-B490-1D77D33FAE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{13032274-7E7B-4A5A-B491-03E33F2AA87F}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7C-434D-B490-1D77D33FAE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{2B6319BB-5BC3-463B-9590-D61ACBBCB521}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67C-434D-B490-1D77D33FAE3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{CC85CB1C-97CF-45ED-A649-D76D85F2C867}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67C-434D-B490-1D77D33FAE3E}"/>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{DA3280F4-614F-42F1-A391-F16790931C0F}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67C-434D-B490-1D77D33FAE3E}"/>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{540789C9-D797-4C98-BC16-9F9A019725BE}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67C-434D-B490-1D77D33FAE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7C-434D-B490-1D77D33FAE3E}"/>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67.8%</a:t>
          </a:r>
          <a:r>
            <a:rPr kumimoji="1" lang="ja-JP" altLang="en-US" sz="1400">
              <a:latin typeface="ＭＳ ゴシック" pitchFamily="49" charset="-128"/>
              <a:ea typeface="ＭＳ ゴシック" pitchFamily="49" charset="-128"/>
            </a:rPr>
            <a:t>を占める元利償還金は、前年度比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百万円の増加となっている。これは、臨時財政対策債や地域活性化事業債の償還開始により増加したためである。今後も各地方債の償還開始などにより増加する傾向にある。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％を占めており、下水道や簡易水道の整備中であるため、今後も元利償還金が増えていくことが見込まれる。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一方で、歳入公債費等については、交付税算入率の高い地方債を優先的に活用しているため、今後も一定水準を維持していくよう努めていく。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）が上回っているため、将来負担比率の分子はマイナス数値となっている。地方債の現在高については、借入額が返済額を上回っているため</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百万円の減額となっており、今後も横ばいで推移が見込まれ、大きな将来負担となっている。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充当可能財源については、充当可能基金が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百万円微増となったが、今後は庁舎建設控えていることもあり、減少していくことが想定される。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百万円の増加となったが、今後も交付税等の算入率の高い地方債を優先的に活用していく必要がある。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今後は、引き続き起債及び職員数の適正管理により、将来負担のない状況を継続していく。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百万円の積立が増加した一方で、三ツ峠グリーンセンター交流促進施設等整備基金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地域福祉基金を廃止し、新たに福祉施設整備基金の新設を行った。（地域福祉基金：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百万円の取崩し、福祉施設整備基金：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目的基金については、所要の目的を達成するまで計画的に積み増しをしていく。また、</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今後の財政需要の増大にも適切に対応していけるように一定額を確保していく</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必要がある</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公共施設等のインフラ整備に使用する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庁舎建設費用に充当する</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福祉施設の整備に使用する</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振興基金：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ふるさとづくりの財源に充当する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自然環境の保全事業に使用する</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公共施設整備基金：各インフラ整備を行うため</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百万円を取崩したことによる減少。</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三ツ峠グリーンセンター交流促進施設等整備基金：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三ツ峠グリーンセンター</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の施設整備を行うにあたり、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百万円を取崩したことによる減少。</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環境保全基金：</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百万円積立を行ったが、環境保全事業実施により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百万円を取崩したことによる減少。</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公共施設、インフラ等の長寿命化対策や多額の負担が見込まれる特定の財政支出に備えるため、一定額を確保していく。</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景気後退による町税の大幅な減収や、大規模災害等の発生など不測の事態に備えるため、現在の規模で基金を保持していく。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令和２年度末の基金残高は、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159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百万円となっており、前年度か</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ら同様</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取り崩すこともなく、年度末に基金運用益を積み立てた。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可能な限り現在の金額を維持していくが、繰上げ償還も視野に入れていきたい。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西桂町の有形固定資産減価償却率は、</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％であり、令和元年度から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％の増加となっているが、類似団体より低い水準にある。当町の公共施設（建築物）は、築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割を占めている状態であり、全ての施設の更新には多額の経費が必要となってくる。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今後は、総合施設等管理計画に基づいた個別施設計画を確実に推進していくことが必要である。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89" name="楕円 88"/>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90"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167767</xdr:rowOff>
    </xdr:from>
    <xdr:to>
      <xdr:col>19</xdr:col>
      <xdr:colOff>187325</xdr:colOff>
      <xdr:row>29</xdr:row>
      <xdr:rowOff>97917</xdr:rowOff>
    </xdr:to>
    <xdr:sp macro="" textlink="">
      <xdr:nvSpPr>
        <xdr:cNvPr id="91" name="楕円 90"/>
        <xdr:cNvSpPr/>
      </xdr:nvSpPr>
      <xdr:spPr>
        <a:xfrm>
          <a:off x="4000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83820</xdr:rowOff>
    </xdr:to>
    <xdr:cxnSp macro="">
      <xdr:nvCxnSpPr>
        <xdr:cNvPr id="92" name="直線コネクタ 91"/>
        <xdr:cNvCxnSpPr/>
      </xdr:nvCxnSpPr>
      <xdr:spPr>
        <a:xfrm>
          <a:off x="4051300" y="5790692"/>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148336</xdr:rowOff>
    </xdr:from>
    <xdr:to>
      <xdr:col>15</xdr:col>
      <xdr:colOff>187325</xdr:colOff>
      <xdr:row>29</xdr:row>
      <xdr:rowOff>78486</xdr:rowOff>
    </xdr:to>
    <xdr:sp macro="" textlink="">
      <xdr:nvSpPr>
        <xdr:cNvPr id="93" name="楕円 92"/>
        <xdr:cNvSpPr/>
      </xdr:nvSpPr>
      <xdr:spPr>
        <a:xfrm>
          <a:off x="3238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47117</xdr:rowOff>
    </xdr:to>
    <xdr:cxnSp macro="">
      <xdr:nvCxnSpPr>
        <xdr:cNvPr id="94" name="直線コネクタ 93"/>
        <xdr:cNvCxnSpPr/>
      </xdr:nvCxnSpPr>
      <xdr:spPr>
        <a:xfrm>
          <a:off x="3289300" y="577126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95" name="楕円 94"/>
        <xdr:cNvSpPr/>
      </xdr:nvSpPr>
      <xdr:spPr>
        <a:xfrm>
          <a:off x="247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27686</xdr:rowOff>
    </xdr:to>
    <xdr:cxnSp macro="">
      <xdr:nvCxnSpPr>
        <xdr:cNvPr id="96" name="直線コネクタ 95"/>
        <xdr:cNvCxnSpPr/>
      </xdr:nvCxnSpPr>
      <xdr:spPr>
        <a:xfrm>
          <a:off x="2527300" y="573024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23114</xdr:rowOff>
    </xdr:from>
    <xdr:to>
      <xdr:col>7</xdr:col>
      <xdr:colOff>187325</xdr:colOff>
      <xdr:row>28</xdr:row>
      <xdr:rowOff>124714</xdr:rowOff>
    </xdr:to>
    <xdr:sp macro="" textlink="">
      <xdr:nvSpPr>
        <xdr:cNvPr id="97" name="楕円 96"/>
        <xdr:cNvSpPr/>
      </xdr:nvSpPr>
      <xdr:spPr>
        <a:xfrm>
          <a:off x="1714500" y="55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73914</xdr:rowOff>
    </xdr:from>
    <xdr:to>
      <xdr:col>11</xdr:col>
      <xdr:colOff>136525</xdr:colOff>
      <xdr:row>28</xdr:row>
      <xdr:rowOff>158115</xdr:rowOff>
    </xdr:to>
    <xdr:cxnSp macro="">
      <xdr:nvCxnSpPr>
        <xdr:cNvPr id="98" name="直線コネクタ 97"/>
        <xdr:cNvCxnSpPr/>
      </xdr:nvCxnSpPr>
      <xdr:spPr>
        <a:xfrm>
          <a:off x="1765300" y="5646039"/>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114444</xdr:rowOff>
    </xdr:from>
    <xdr:ext cx="405111" cy="259045"/>
    <xdr:sp macro="" textlink="">
      <xdr:nvSpPr>
        <xdr:cNvPr id="103" name="n_1mainValue有形固定資産減価償却率"/>
        <xdr:cNvSpPr txBox="1"/>
      </xdr:nvSpPr>
      <xdr:spPr>
        <a:xfrm>
          <a:off x="38360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95013</xdr:rowOff>
    </xdr:from>
    <xdr:ext cx="405111" cy="259045"/>
    <xdr:sp macro="" textlink="">
      <xdr:nvSpPr>
        <xdr:cNvPr id="104" name="n_2mainValue有形固定資産減価償却率"/>
        <xdr:cNvSpPr txBox="1"/>
      </xdr:nvSpPr>
      <xdr:spPr>
        <a:xfrm>
          <a:off x="30867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5" name="n_3main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141241</xdr:rowOff>
    </xdr:from>
    <xdr:ext cx="405111" cy="259045"/>
    <xdr:sp macro="" textlink="">
      <xdr:nvSpPr>
        <xdr:cNvPr id="106" name="n_4mainValue有形固定資産減価償却率"/>
        <xdr:cNvSpPr txBox="1"/>
      </xdr:nvSpPr>
      <xdr:spPr>
        <a:xfrm>
          <a:off x="1562744" y="53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a:t>
          </a:r>
          <a:r>
            <a:rPr kumimoji="1" lang="en-US" altLang="ja-JP" sz="1100">
              <a:latin typeface="ＭＳ Ｐゴシック" panose="020B0600070205080204" pitchFamily="50" charset="-128"/>
              <a:ea typeface="ＭＳ Ｐゴシック" panose="020B0600070205080204" pitchFamily="50" charset="-128"/>
            </a:rPr>
            <a:t>27.8</a:t>
          </a:r>
          <a:r>
            <a:rPr kumimoji="1" lang="ja-JP" altLang="en-US" sz="1100">
              <a:latin typeface="ＭＳ Ｐゴシック" panose="020B0600070205080204" pitchFamily="50" charset="-128"/>
              <a:ea typeface="ＭＳ Ｐゴシック" panose="020B0600070205080204" pitchFamily="50" charset="-128"/>
            </a:rPr>
            <a:t>％減少し、類似団体平均を下回っているが、今後は、新庁舎建築に係る経費やその他公共施設等が老朽化を迎え、大規模改修や更新において、地方債借入の増加が想定され、数値が上昇す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交付税措置される有利な地方債の活用など、償還財源の確保に努め、比率の上昇を抑制していく。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25993</xdr:rowOff>
    </xdr:from>
    <xdr:to>
      <xdr:col>76</xdr:col>
      <xdr:colOff>73025</xdr:colOff>
      <xdr:row>28</xdr:row>
      <xdr:rowOff>127593</xdr:rowOff>
    </xdr:to>
    <xdr:sp macro="" textlink="">
      <xdr:nvSpPr>
        <xdr:cNvPr id="151" name="楕円 150"/>
        <xdr:cNvSpPr/>
      </xdr:nvSpPr>
      <xdr:spPr>
        <a:xfrm>
          <a:off x="14744700" y="55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48870</xdr:rowOff>
    </xdr:from>
    <xdr:ext cx="469744" cy="259045"/>
    <xdr:sp macro="" textlink="">
      <xdr:nvSpPr>
        <xdr:cNvPr id="152" name="債務償還比率該当値テキスト"/>
        <xdr:cNvSpPr txBox="1"/>
      </xdr:nvSpPr>
      <xdr:spPr>
        <a:xfrm>
          <a:off x="14846300" y="544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76009</xdr:rowOff>
    </xdr:from>
    <xdr:to>
      <xdr:col>72</xdr:col>
      <xdr:colOff>123825</xdr:colOff>
      <xdr:row>29</xdr:row>
      <xdr:rowOff>6159</xdr:rowOff>
    </xdr:to>
    <xdr:sp macro="" textlink="">
      <xdr:nvSpPr>
        <xdr:cNvPr id="153" name="楕円 152"/>
        <xdr:cNvSpPr/>
      </xdr:nvSpPr>
      <xdr:spPr>
        <a:xfrm>
          <a:off x="14033500" y="5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76793</xdr:rowOff>
    </xdr:from>
    <xdr:to>
      <xdr:col>76</xdr:col>
      <xdr:colOff>22225</xdr:colOff>
      <xdr:row>28</xdr:row>
      <xdr:rowOff>126809</xdr:rowOff>
    </xdr:to>
    <xdr:cxnSp macro="">
      <xdr:nvCxnSpPr>
        <xdr:cNvPr id="154" name="直線コネクタ 153"/>
        <xdr:cNvCxnSpPr/>
      </xdr:nvCxnSpPr>
      <xdr:spPr>
        <a:xfrm flipV="1">
          <a:off x="14084300" y="5648918"/>
          <a:ext cx="7112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134303</xdr:rowOff>
    </xdr:from>
    <xdr:to>
      <xdr:col>68</xdr:col>
      <xdr:colOff>123825</xdr:colOff>
      <xdr:row>29</xdr:row>
      <xdr:rowOff>64453</xdr:rowOff>
    </xdr:to>
    <xdr:sp macro="" textlink="">
      <xdr:nvSpPr>
        <xdr:cNvPr id="155" name="楕円 154"/>
        <xdr:cNvSpPr/>
      </xdr:nvSpPr>
      <xdr:spPr>
        <a:xfrm>
          <a:off x="13271500" y="5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126809</xdr:rowOff>
    </xdr:from>
    <xdr:to>
      <xdr:col>72</xdr:col>
      <xdr:colOff>73025</xdr:colOff>
      <xdr:row>29</xdr:row>
      <xdr:rowOff>13653</xdr:rowOff>
    </xdr:to>
    <xdr:cxnSp macro="">
      <xdr:nvCxnSpPr>
        <xdr:cNvPr id="156" name="直線コネクタ 155"/>
        <xdr:cNvCxnSpPr/>
      </xdr:nvCxnSpPr>
      <xdr:spPr>
        <a:xfrm flipV="1">
          <a:off x="13322300" y="5698934"/>
          <a:ext cx="762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37158</xdr:rowOff>
    </xdr:from>
    <xdr:to>
      <xdr:col>64</xdr:col>
      <xdr:colOff>123825</xdr:colOff>
      <xdr:row>29</xdr:row>
      <xdr:rowOff>138758</xdr:rowOff>
    </xdr:to>
    <xdr:sp macro="" textlink="">
      <xdr:nvSpPr>
        <xdr:cNvPr id="157" name="楕円 156"/>
        <xdr:cNvSpPr/>
      </xdr:nvSpPr>
      <xdr:spPr>
        <a:xfrm>
          <a:off x="12509500" y="57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13653</xdr:rowOff>
    </xdr:from>
    <xdr:to>
      <xdr:col>68</xdr:col>
      <xdr:colOff>73025</xdr:colOff>
      <xdr:row>29</xdr:row>
      <xdr:rowOff>87958</xdr:rowOff>
    </xdr:to>
    <xdr:cxnSp macro="">
      <xdr:nvCxnSpPr>
        <xdr:cNvPr id="158" name="直線コネクタ 157"/>
        <xdr:cNvCxnSpPr/>
      </xdr:nvCxnSpPr>
      <xdr:spPr>
        <a:xfrm flipV="1">
          <a:off x="12560300" y="5757228"/>
          <a:ext cx="762000" cy="7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110024</xdr:rowOff>
    </xdr:from>
    <xdr:to>
      <xdr:col>60</xdr:col>
      <xdr:colOff>123825</xdr:colOff>
      <xdr:row>30</xdr:row>
      <xdr:rowOff>40174</xdr:rowOff>
    </xdr:to>
    <xdr:sp macro="" textlink="">
      <xdr:nvSpPr>
        <xdr:cNvPr id="159" name="楕円 158"/>
        <xdr:cNvSpPr/>
      </xdr:nvSpPr>
      <xdr:spPr>
        <a:xfrm>
          <a:off x="11747500" y="5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87958</xdr:rowOff>
    </xdr:from>
    <xdr:to>
      <xdr:col>64</xdr:col>
      <xdr:colOff>73025</xdr:colOff>
      <xdr:row>29</xdr:row>
      <xdr:rowOff>160824</xdr:rowOff>
    </xdr:to>
    <xdr:cxnSp macro="">
      <xdr:nvCxnSpPr>
        <xdr:cNvPr id="160" name="直線コネクタ 159"/>
        <xdr:cNvCxnSpPr/>
      </xdr:nvCxnSpPr>
      <xdr:spPr>
        <a:xfrm flipV="1">
          <a:off x="11798300" y="5831533"/>
          <a:ext cx="762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22686</xdr:rowOff>
    </xdr:from>
    <xdr:ext cx="469744" cy="259045"/>
    <xdr:sp macro="" textlink="">
      <xdr:nvSpPr>
        <xdr:cNvPr id="165" name="n_1mainValue債務償還比率"/>
        <xdr:cNvSpPr txBox="1"/>
      </xdr:nvSpPr>
      <xdr:spPr>
        <a:xfrm>
          <a:off x="13836727" y="54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55580</xdr:rowOff>
    </xdr:from>
    <xdr:ext cx="469744" cy="259045"/>
    <xdr:sp macro="" textlink="">
      <xdr:nvSpPr>
        <xdr:cNvPr id="166" name="n_2mainValue債務償還比率"/>
        <xdr:cNvSpPr txBox="1"/>
      </xdr:nvSpPr>
      <xdr:spPr>
        <a:xfrm>
          <a:off x="13087427" y="5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129885</xdr:rowOff>
    </xdr:from>
    <xdr:ext cx="469744" cy="259045"/>
    <xdr:sp macro="" textlink="">
      <xdr:nvSpPr>
        <xdr:cNvPr id="167" name="n_3mainValue債務償還比率"/>
        <xdr:cNvSpPr txBox="1"/>
      </xdr:nvSpPr>
      <xdr:spPr>
        <a:xfrm>
          <a:off x="12325427" y="58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31301</xdr:rowOff>
    </xdr:from>
    <xdr:ext cx="469744" cy="259045"/>
    <xdr:sp macro="" textlink="">
      <xdr:nvSpPr>
        <xdr:cNvPr id="168" name="n_4mainValue債務償還比率"/>
        <xdr:cNvSpPr txBox="1"/>
      </xdr:nvSpPr>
      <xdr:spPr>
        <a:xfrm>
          <a:off x="11563427" y="59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3" name="楕円 72"/>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4" name="【道路】&#10;有形固定資産減価償却率該当値テキスト"/>
        <xdr:cNvSpPr txBox="1"/>
      </xdr:nvSpPr>
      <xdr:spPr>
        <a:xfrm>
          <a:off x="4673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5" name="楕円 74"/>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34290</xdr:rowOff>
    </xdr:to>
    <xdr:cxnSp macro="">
      <xdr:nvCxnSpPr>
        <xdr:cNvPr id="76" name="直線コネクタ 75"/>
        <xdr:cNvCxnSpPr/>
      </xdr:nvCxnSpPr>
      <xdr:spPr>
        <a:xfrm>
          <a:off x="3797300" y="5996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xdr:rowOff>
    </xdr:from>
    <xdr:to>
      <xdr:col>15</xdr:col>
      <xdr:colOff>101600</xdr:colOff>
      <xdr:row>34</xdr:row>
      <xdr:rowOff>113665</xdr:rowOff>
    </xdr:to>
    <xdr:sp macro="" textlink="">
      <xdr:nvSpPr>
        <xdr:cNvPr id="77" name="楕円 76"/>
        <xdr:cNvSpPr/>
      </xdr:nvSpPr>
      <xdr:spPr>
        <a:xfrm>
          <a:off x="2857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62865</xdr:rowOff>
    </xdr:from>
    <xdr:to>
      <xdr:col>19</xdr:col>
      <xdr:colOff>177800</xdr:colOff>
      <xdr:row>34</xdr:row>
      <xdr:rowOff>167640</xdr:rowOff>
    </xdr:to>
    <xdr:cxnSp macro="">
      <xdr:nvCxnSpPr>
        <xdr:cNvPr id="78" name="直線コネクタ 77"/>
        <xdr:cNvCxnSpPr/>
      </xdr:nvCxnSpPr>
      <xdr:spPr>
        <a:xfrm>
          <a:off x="2908300" y="589216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38735</xdr:rowOff>
    </xdr:from>
    <xdr:to>
      <xdr:col>10</xdr:col>
      <xdr:colOff>165100</xdr:colOff>
      <xdr:row>34</xdr:row>
      <xdr:rowOff>140335</xdr:rowOff>
    </xdr:to>
    <xdr:sp macro="" textlink="">
      <xdr:nvSpPr>
        <xdr:cNvPr id="79" name="楕円 78"/>
        <xdr:cNvSpPr/>
      </xdr:nvSpPr>
      <xdr:spPr>
        <a:xfrm>
          <a:off x="1968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62865</xdr:rowOff>
    </xdr:from>
    <xdr:to>
      <xdr:col>15</xdr:col>
      <xdr:colOff>50800</xdr:colOff>
      <xdr:row>34</xdr:row>
      <xdr:rowOff>89535</xdr:rowOff>
    </xdr:to>
    <xdr:cxnSp macro="">
      <xdr:nvCxnSpPr>
        <xdr:cNvPr id="80" name="直線コネクタ 79"/>
        <xdr:cNvCxnSpPr/>
      </xdr:nvCxnSpPr>
      <xdr:spPr>
        <a:xfrm flipV="1">
          <a:off x="2019300" y="5892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4445</xdr:rowOff>
    </xdr:from>
    <xdr:to>
      <xdr:col>6</xdr:col>
      <xdr:colOff>38100</xdr:colOff>
      <xdr:row>34</xdr:row>
      <xdr:rowOff>106045</xdr:rowOff>
    </xdr:to>
    <xdr:sp macro="" textlink="">
      <xdr:nvSpPr>
        <xdr:cNvPr id="81" name="楕円 80"/>
        <xdr:cNvSpPr/>
      </xdr:nvSpPr>
      <xdr:spPr>
        <a:xfrm>
          <a:off x="1079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55245</xdr:rowOff>
    </xdr:from>
    <xdr:to>
      <xdr:col>10</xdr:col>
      <xdr:colOff>114300</xdr:colOff>
      <xdr:row>34</xdr:row>
      <xdr:rowOff>89535</xdr:rowOff>
    </xdr:to>
    <xdr:cxnSp macro="">
      <xdr:nvCxnSpPr>
        <xdr:cNvPr id="82" name="直線コネクタ 81"/>
        <xdr:cNvCxnSpPr/>
      </xdr:nvCxnSpPr>
      <xdr:spPr>
        <a:xfrm>
          <a:off x="1130300" y="5884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87" name="n_1mainValue【道路】&#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130192</xdr:rowOff>
    </xdr:from>
    <xdr:ext cx="405111" cy="259045"/>
    <xdr:sp macro="" textlink="">
      <xdr:nvSpPr>
        <xdr:cNvPr id="88" name="n_2mainValue【道路】&#10;有形固定資産減価償却率"/>
        <xdr:cNvSpPr txBox="1"/>
      </xdr:nvSpPr>
      <xdr:spPr>
        <a:xfrm>
          <a:off x="2705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156862</xdr:rowOff>
    </xdr:from>
    <xdr:ext cx="405111" cy="259045"/>
    <xdr:sp macro="" textlink="">
      <xdr:nvSpPr>
        <xdr:cNvPr id="89" name="n_3mainValue【道路】&#10;有形固定資産減価償却率"/>
        <xdr:cNvSpPr txBox="1"/>
      </xdr:nvSpPr>
      <xdr:spPr>
        <a:xfrm>
          <a:off x="1816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122572</xdr:rowOff>
    </xdr:from>
    <xdr:ext cx="405111" cy="259045"/>
    <xdr:sp macro="" textlink="">
      <xdr:nvSpPr>
        <xdr:cNvPr id="90" name="n_4mainValue【道路】&#10;有形固定資産減価償却率"/>
        <xdr:cNvSpPr txBox="1"/>
      </xdr:nvSpPr>
      <xdr:spPr>
        <a:xfrm>
          <a:off x="927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06" name="テキスト ボックス 105"/>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34526</xdr:rowOff>
    </xdr:from>
    <xdr:to>
      <xdr:col>54</xdr:col>
      <xdr:colOff>189865</xdr:colOff>
      <xdr:row>40</xdr:row>
      <xdr:rowOff>136442</xdr:rowOff>
    </xdr:to>
    <xdr:cxnSp macro="">
      <xdr:nvCxnSpPr>
        <xdr:cNvPr id="110" name="直線コネクタ 109"/>
        <xdr:cNvCxnSpPr/>
      </xdr:nvCxnSpPr>
      <xdr:spPr>
        <a:xfrm flipV="1">
          <a:off x="10476865" y="5863826"/>
          <a:ext cx="0" cy="113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140269</xdr:rowOff>
    </xdr:from>
    <xdr:ext cx="469744" cy="259045"/>
    <xdr:sp macro="" textlink="">
      <xdr:nvSpPr>
        <xdr:cNvPr id="111" name="【道路】&#10;一人当たり延長最小値テキスト"/>
        <xdr:cNvSpPr txBox="1"/>
      </xdr:nvSpPr>
      <xdr:spPr>
        <a:xfrm>
          <a:off x="10515600" y="69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136442</xdr:rowOff>
    </xdr:from>
    <xdr:to>
      <xdr:col>55</xdr:col>
      <xdr:colOff>88900</xdr:colOff>
      <xdr:row>40</xdr:row>
      <xdr:rowOff>136442</xdr:rowOff>
    </xdr:to>
    <xdr:cxnSp macro="">
      <xdr:nvCxnSpPr>
        <xdr:cNvPr id="112" name="直線コネクタ 111"/>
        <xdr:cNvCxnSpPr/>
      </xdr:nvCxnSpPr>
      <xdr:spPr>
        <a:xfrm>
          <a:off x="10388600" y="6994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152653</xdr:rowOff>
    </xdr:from>
    <xdr:ext cx="599010" cy="259045"/>
    <xdr:sp macro="" textlink="">
      <xdr:nvSpPr>
        <xdr:cNvPr id="113" name="【道路】&#10;一人当たり延長最大値テキスト"/>
        <xdr:cNvSpPr txBox="1"/>
      </xdr:nvSpPr>
      <xdr:spPr>
        <a:xfrm>
          <a:off x="10515600" y="563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34526</xdr:rowOff>
    </xdr:from>
    <xdr:to>
      <xdr:col>55</xdr:col>
      <xdr:colOff>88900</xdr:colOff>
      <xdr:row>34</xdr:row>
      <xdr:rowOff>34526</xdr:rowOff>
    </xdr:to>
    <xdr:cxnSp macro="">
      <xdr:nvCxnSpPr>
        <xdr:cNvPr id="114" name="直線コネクタ 113"/>
        <xdr:cNvCxnSpPr/>
      </xdr:nvCxnSpPr>
      <xdr:spPr>
        <a:xfrm>
          <a:off x="10388600" y="586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20822</xdr:rowOff>
    </xdr:from>
    <xdr:ext cx="534377" cy="259045"/>
    <xdr:sp macro="" textlink="">
      <xdr:nvSpPr>
        <xdr:cNvPr id="115" name="【道路】&#10;一人当たり延長平均値テキスト"/>
        <xdr:cNvSpPr txBox="1"/>
      </xdr:nvSpPr>
      <xdr:spPr>
        <a:xfrm>
          <a:off x="10515600" y="653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169395</xdr:rowOff>
    </xdr:from>
    <xdr:to>
      <xdr:col>55</xdr:col>
      <xdr:colOff>50800</xdr:colOff>
      <xdr:row>39</xdr:row>
      <xdr:rowOff>99545</xdr:rowOff>
    </xdr:to>
    <xdr:sp macro="" textlink="">
      <xdr:nvSpPr>
        <xdr:cNvPr id="116" name="フローチャート: 判断 115"/>
        <xdr:cNvSpPr/>
      </xdr:nvSpPr>
      <xdr:spPr>
        <a:xfrm>
          <a:off x="10426700" y="66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4020</xdr:rowOff>
    </xdr:from>
    <xdr:to>
      <xdr:col>50</xdr:col>
      <xdr:colOff>165100</xdr:colOff>
      <xdr:row>39</xdr:row>
      <xdr:rowOff>105620</xdr:rowOff>
    </xdr:to>
    <xdr:sp macro="" textlink="">
      <xdr:nvSpPr>
        <xdr:cNvPr id="117" name="フローチャート: 判断 116"/>
        <xdr:cNvSpPr/>
      </xdr:nvSpPr>
      <xdr:spPr>
        <a:xfrm>
          <a:off x="9588500" y="66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9175</xdr:rowOff>
    </xdr:from>
    <xdr:to>
      <xdr:col>46</xdr:col>
      <xdr:colOff>38100</xdr:colOff>
      <xdr:row>39</xdr:row>
      <xdr:rowOff>110775</xdr:rowOff>
    </xdr:to>
    <xdr:sp macro="" textlink="">
      <xdr:nvSpPr>
        <xdr:cNvPr id="118" name="フローチャート: 判断 117"/>
        <xdr:cNvSpPr/>
      </xdr:nvSpPr>
      <xdr:spPr>
        <a:xfrm>
          <a:off x="8699500" y="66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5552</xdr:rowOff>
    </xdr:from>
    <xdr:to>
      <xdr:col>41</xdr:col>
      <xdr:colOff>101600</xdr:colOff>
      <xdr:row>39</xdr:row>
      <xdr:rowOff>107152</xdr:rowOff>
    </xdr:to>
    <xdr:sp macro="" textlink="">
      <xdr:nvSpPr>
        <xdr:cNvPr id="119" name="フローチャート: 判断 118"/>
        <xdr:cNvSpPr/>
      </xdr:nvSpPr>
      <xdr:spPr>
        <a:xfrm>
          <a:off x="7810500" y="669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1969</xdr:rowOff>
    </xdr:from>
    <xdr:to>
      <xdr:col>36</xdr:col>
      <xdr:colOff>165100</xdr:colOff>
      <xdr:row>39</xdr:row>
      <xdr:rowOff>103569</xdr:rowOff>
    </xdr:to>
    <xdr:sp macro="" textlink="">
      <xdr:nvSpPr>
        <xdr:cNvPr id="120" name="フローチャート: 判断 119"/>
        <xdr:cNvSpPr/>
      </xdr:nvSpPr>
      <xdr:spPr>
        <a:xfrm>
          <a:off x="6921500" y="66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85642</xdr:rowOff>
    </xdr:from>
    <xdr:to>
      <xdr:col>55</xdr:col>
      <xdr:colOff>50800</xdr:colOff>
      <xdr:row>41</xdr:row>
      <xdr:rowOff>15792</xdr:rowOff>
    </xdr:to>
    <xdr:sp macro="" textlink="">
      <xdr:nvSpPr>
        <xdr:cNvPr id="126" name="楕円 125"/>
        <xdr:cNvSpPr/>
      </xdr:nvSpPr>
      <xdr:spPr>
        <a:xfrm>
          <a:off x="10426700" y="69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569</xdr:rowOff>
    </xdr:from>
    <xdr:ext cx="469744" cy="259045"/>
    <xdr:sp macro="" textlink="">
      <xdr:nvSpPr>
        <xdr:cNvPr id="127" name="【道路】&#10;一人当たり延長該当値テキスト"/>
        <xdr:cNvSpPr txBox="1"/>
      </xdr:nvSpPr>
      <xdr:spPr>
        <a:xfrm>
          <a:off x="10515600" y="68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93580</xdr:rowOff>
    </xdr:from>
    <xdr:to>
      <xdr:col>50</xdr:col>
      <xdr:colOff>165100</xdr:colOff>
      <xdr:row>41</xdr:row>
      <xdr:rowOff>23730</xdr:rowOff>
    </xdr:to>
    <xdr:sp macro="" textlink="">
      <xdr:nvSpPr>
        <xdr:cNvPr id="128" name="楕円 127"/>
        <xdr:cNvSpPr/>
      </xdr:nvSpPr>
      <xdr:spPr>
        <a:xfrm>
          <a:off x="9588500" y="69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136442</xdr:rowOff>
    </xdr:from>
    <xdr:to>
      <xdr:col>55</xdr:col>
      <xdr:colOff>0</xdr:colOff>
      <xdr:row>40</xdr:row>
      <xdr:rowOff>144380</xdr:rowOff>
    </xdr:to>
    <xdr:cxnSp macro="">
      <xdr:nvCxnSpPr>
        <xdr:cNvPr id="129" name="直線コネクタ 128"/>
        <xdr:cNvCxnSpPr/>
      </xdr:nvCxnSpPr>
      <xdr:spPr>
        <a:xfrm flipV="1">
          <a:off x="9639300" y="6994442"/>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94272</xdr:rowOff>
    </xdr:from>
    <xdr:to>
      <xdr:col>46</xdr:col>
      <xdr:colOff>38100</xdr:colOff>
      <xdr:row>41</xdr:row>
      <xdr:rowOff>24422</xdr:rowOff>
    </xdr:to>
    <xdr:sp macro="" textlink="">
      <xdr:nvSpPr>
        <xdr:cNvPr id="130" name="楕円 129"/>
        <xdr:cNvSpPr/>
      </xdr:nvSpPr>
      <xdr:spPr>
        <a:xfrm>
          <a:off x="8699500" y="6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144380</xdr:rowOff>
    </xdr:from>
    <xdr:to>
      <xdr:col>50</xdr:col>
      <xdr:colOff>114300</xdr:colOff>
      <xdr:row>40</xdr:row>
      <xdr:rowOff>145072</xdr:rowOff>
    </xdr:to>
    <xdr:cxnSp macro="">
      <xdr:nvCxnSpPr>
        <xdr:cNvPr id="131" name="直線コネクタ 130"/>
        <xdr:cNvCxnSpPr/>
      </xdr:nvCxnSpPr>
      <xdr:spPr>
        <a:xfrm flipV="1">
          <a:off x="8750300" y="7002380"/>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94631</xdr:rowOff>
    </xdr:from>
    <xdr:to>
      <xdr:col>41</xdr:col>
      <xdr:colOff>101600</xdr:colOff>
      <xdr:row>41</xdr:row>
      <xdr:rowOff>24781</xdr:rowOff>
    </xdr:to>
    <xdr:sp macro="" textlink="">
      <xdr:nvSpPr>
        <xdr:cNvPr id="132" name="楕円 131"/>
        <xdr:cNvSpPr/>
      </xdr:nvSpPr>
      <xdr:spPr>
        <a:xfrm>
          <a:off x="7810500" y="69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145072</xdr:rowOff>
    </xdr:from>
    <xdr:to>
      <xdr:col>45</xdr:col>
      <xdr:colOff>177800</xdr:colOff>
      <xdr:row>40</xdr:row>
      <xdr:rowOff>145431</xdr:rowOff>
    </xdr:to>
    <xdr:cxnSp macro="">
      <xdr:nvCxnSpPr>
        <xdr:cNvPr id="133" name="直線コネクタ 132"/>
        <xdr:cNvCxnSpPr/>
      </xdr:nvCxnSpPr>
      <xdr:spPr>
        <a:xfrm flipV="1">
          <a:off x="7861300" y="700307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99192</xdr:rowOff>
    </xdr:from>
    <xdr:to>
      <xdr:col>36</xdr:col>
      <xdr:colOff>165100</xdr:colOff>
      <xdr:row>41</xdr:row>
      <xdr:rowOff>29342</xdr:rowOff>
    </xdr:to>
    <xdr:sp macro="" textlink="">
      <xdr:nvSpPr>
        <xdr:cNvPr id="134" name="楕円 133"/>
        <xdr:cNvSpPr/>
      </xdr:nvSpPr>
      <xdr:spPr>
        <a:xfrm>
          <a:off x="6921500" y="69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145431</xdr:rowOff>
    </xdr:from>
    <xdr:to>
      <xdr:col>41</xdr:col>
      <xdr:colOff>50800</xdr:colOff>
      <xdr:row>40</xdr:row>
      <xdr:rowOff>149992</xdr:rowOff>
    </xdr:to>
    <xdr:cxnSp macro="">
      <xdr:nvCxnSpPr>
        <xdr:cNvPr id="135" name="直線コネクタ 134"/>
        <xdr:cNvCxnSpPr/>
      </xdr:nvCxnSpPr>
      <xdr:spPr>
        <a:xfrm flipV="1">
          <a:off x="6972300" y="7003431"/>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122147</xdr:rowOff>
    </xdr:from>
    <xdr:ext cx="534377" cy="259045"/>
    <xdr:sp macro="" textlink="">
      <xdr:nvSpPr>
        <xdr:cNvPr id="136" name="n_1aveValue【道路】&#10;一人当たり延長"/>
        <xdr:cNvSpPr txBox="1"/>
      </xdr:nvSpPr>
      <xdr:spPr>
        <a:xfrm>
          <a:off x="9359411" y="64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127302</xdr:rowOff>
    </xdr:from>
    <xdr:ext cx="534377" cy="259045"/>
    <xdr:sp macro="" textlink="">
      <xdr:nvSpPr>
        <xdr:cNvPr id="137" name="n_2aveValue【道路】&#10;一人当たり延長"/>
        <xdr:cNvSpPr txBox="1"/>
      </xdr:nvSpPr>
      <xdr:spPr>
        <a:xfrm>
          <a:off x="8483111" y="64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123679</xdr:rowOff>
    </xdr:from>
    <xdr:ext cx="534377" cy="259045"/>
    <xdr:sp macro="" textlink="">
      <xdr:nvSpPr>
        <xdr:cNvPr id="138" name="n_3aveValue【道路】&#10;一人当たり延長"/>
        <xdr:cNvSpPr txBox="1"/>
      </xdr:nvSpPr>
      <xdr:spPr>
        <a:xfrm>
          <a:off x="7594111" y="64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120095</xdr:rowOff>
    </xdr:from>
    <xdr:ext cx="534377" cy="259045"/>
    <xdr:sp macro="" textlink="">
      <xdr:nvSpPr>
        <xdr:cNvPr id="139" name="n_4aveValue【道路】&#10;一人当たり延長"/>
        <xdr:cNvSpPr txBox="1"/>
      </xdr:nvSpPr>
      <xdr:spPr>
        <a:xfrm>
          <a:off x="6705111" y="64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14857</xdr:rowOff>
    </xdr:from>
    <xdr:ext cx="469744" cy="259045"/>
    <xdr:sp macro="" textlink="">
      <xdr:nvSpPr>
        <xdr:cNvPr id="140" name="n_1mainValue【道路】&#10;一人当たり延長"/>
        <xdr:cNvSpPr txBox="1"/>
      </xdr:nvSpPr>
      <xdr:spPr>
        <a:xfrm>
          <a:off x="9391727" y="704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15549</xdr:rowOff>
    </xdr:from>
    <xdr:ext cx="469744" cy="259045"/>
    <xdr:sp macro="" textlink="">
      <xdr:nvSpPr>
        <xdr:cNvPr id="141" name="n_2mainValue【道路】&#10;一人当たり延長"/>
        <xdr:cNvSpPr txBox="1"/>
      </xdr:nvSpPr>
      <xdr:spPr>
        <a:xfrm>
          <a:off x="8515427" y="70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15908</xdr:rowOff>
    </xdr:from>
    <xdr:ext cx="469744" cy="259045"/>
    <xdr:sp macro="" textlink="">
      <xdr:nvSpPr>
        <xdr:cNvPr id="142" name="n_3mainValue【道路】&#10;一人当たり延長"/>
        <xdr:cNvSpPr txBox="1"/>
      </xdr:nvSpPr>
      <xdr:spPr>
        <a:xfrm>
          <a:off x="7626427" y="704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20469</xdr:rowOff>
    </xdr:from>
    <xdr:ext cx="469744" cy="259045"/>
    <xdr:sp macro="" textlink="">
      <xdr:nvSpPr>
        <xdr:cNvPr id="143" name="n_4mainValue【道路】&#10;一人当たり延長"/>
        <xdr:cNvSpPr txBox="1"/>
      </xdr:nvSpPr>
      <xdr:spPr>
        <a:xfrm>
          <a:off x="6737427" y="704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7" name="直線コネクタ 166"/>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0"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1" name="直線コネクタ 170"/>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2" name="【橋りょう・トンネル】&#10;有形固定資産減価償却率平均値テキスト"/>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3" name="フローチャート: 判断 172"/>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4" name="フローチャート: 判断 173"/>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5" name="フローチャート: 判断 174"/>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6" name="フローチャート: 判断 175"/>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7" name="フローチャート: 判断 176"/>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8255</xdr:rowOff>
    </xdr:from>
    <xdr:to>
      <xdr:col>24</xdr:col>
      <xdr:colOff>114300</xdr:colOff>
      <xdr:row>63</xdr:row>
      <xdr:rowOff>109855</xdr:rowOff>
    </xdr:to>
    <xdr:sp macro="" textlink="">
      <xdr:nvSpPr>
        <xdr:cNvPr id="183" name="楕円 182"/>
        <xdr:cNvSpPr/>
      </xdr:nvSpPr>
      <xdr:spPr>
        <a:xfrm>
          <a:off x="4584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158132</xdr:rowOff>
    </xdr:from>
    <xdr:ext cx="405111" cy="259045"/>
    <xdr:sp macro="" textlink="">
      <xdr:nvSpPr>
        <xdr:cNvPr id="184" name="【橋りょう・トンネル】&#10;有形固定資産減価償却率該当値テキスト"/>
        <xdr:cNvSpPr txBox="1"/>
      </xdr:nvSpPr>
      <xdr:spPr>
        <a:xfrm>
          <a:off x="4673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85" name="楕円 184"/>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59055</xdr:rowOff>
    </xdr:from>
    <xdr:to>
      <xdr:col>24</xdr:col>
      <xdr:colOff>63500</xdr:colOff>
      <xdr:row>63</xdr:row>
      <xdr:rowOff>83820</xdr:rowOff>
    </xdr:to>
    <xdr:cxnSp macro="">
      <xdr:nvCxnSpPr>
        <xdr:cNvPr id="186" name="直線コネクタ 185"/>
        <xdr:cNvCxnSpPr/>
      </xdr:nvCxnSpPr>
      <xdr:spPr>
        <a:xfrm flipV="1">
          <a:off x="3797300" y="108604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128270</xdr:rowOff>
    </xdr:from>
    <xdr:to>
      <xdr:col>15</xdr:col>
      <xdr:colOff>101600</xdr:colOff>
      <xdr:row>64</xdr:row>
      <xdr:rowOff>58420</xdr:rowOff>
    </xdr:to>
    <xdr:sp macro="" textlink="">
      <xdr:nvSpPr>
        <xdr:cNvPr id="187" name="楕円 186"/>
        <xdr:cNvSpPr/>
      </xdr:nvSpPr>
      <xdr:spPr>
        <a:xfrm>
          <a:off x="2857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83820</xdr:rowOff>
    </xdr:from>
    <xdr:to>
      <xdr:col>19</xdr:col>
      <xdr:colOff>177800</xdr:colOff>
      <xdr:row>64</xdr:row>
      <xdr:rowOff>7620</xdr:rowOff>
    </xdr:to>
    <xdr:cxnSp macro="">
      <xdr:nvCxnSpPr>
        <xdr:cNvPr id="188" name="直線コネクタ 187"/>
        <xdr:cNvCxnSpPr/>
      </xdr:nvCxnSpPr>
      <xdr:spPr>
        <a:xfrm flipV="1">
          <a:off x="2908300" y="108851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130175</xdr:rowOff>
    </xdr:from>
    <xdr:to>
      <xdr:col>10</xdr:col>
      <xdr:colOff>165100</xdr:colOff>
      <xdr:row>64</xdr:row>
      <xdr:rowOff>60325</xdr:rowOff>
    </xdr:to>
    <xdr:sp macro="" textlink="">
      <xdr:nvSpPr>
        <xdr:cNvPr id="189" name="楕円 188"/>
        <xdr:cNvSpPr/>
      </xdr:nvSpPr>
      <xdr:spPr>
        <a:xfrm>
          <a:off x="1968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xdr:rowOff>
    </xdr:from>
    <xdr:to>
      <xdr:col>15</xdr:col>
      <xdr:colOff>50800</xdr:colOff>
      <xdr:row>64</xdr:row>
      <xdr:rowOff>9525</xdr:rowOff>
    </xdr:to>
    <xdr:cxnSp macro="">
      <xdr:nvCxnSpPr>
        <xdr:cNvPr id="190" name="直線コネクタ 189"/>
        <xdr:cNvCxnSpPr/>
      </xdr:nvCxnSpPr>
      <xdr:spPr>
        <a:xfrm flipV="1">
          <a:off x="2019300" y="1098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1" name="楕円 190"/>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64</xdr:row>
      <xdr:rowOff>9525</xdr:rowOff>
    </xdr:to>
    <xdr:cxnSp macro="">
      <xdr:nvCxnSpPr>
        <xdr:cNvPr id="192" name="直線コネクタ 191"/>
        <xdr:cNvCxnSpPr/>
      </xdr:nvCxnSpPr>
      <xdr:spPr>
        <a:xfrm>
          <a:off x="1130300" y="10643235"/>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3"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4"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5"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196"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197" name="n_1mainValue【橋りょう・トンネル】&#10;有形固定資産減価償却率"/>
        <xdr:cNvSpPr txBox="1"/>
      </xdr:nvSpPr>
      <xdr:spPr>
        <a:xfrm>
          <a:off x="3582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49547</xdr:rowOff>
    </xdr:from>
    <xdr:ext cx="405111" cy="259045"/>
    <xdr:sp macro="" textlink="">
      <xdr:nvSpPr>
        <xdr:cNvPr id="198" name="n_2mainValue【橋りょう・トンネル】&#10;有形固定資産減価償却率"/>
        <xdr:cNvSpPr txBox="1"/>
      </xdr:nvSpPr>
      <xdr:spPr>
        <a:xfrm>
          <a:off x="2705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51452</xdr:rowOff>
    </xdr:from>
    <xdr:ext cx="405111" cy="259045"/>
    <xdr:sp macro="" textlink="">
      <xdr:nvSpPr>
        <xdr:cNvPr id="199" name="n_3mainValue【橋りょう・トンネル】&#10;有形固定資産減価償却率"/>
        <xdr:cNvSpPr txBox="1"/>
      </xdr:nvSpPr>
      <xdr:spPr>
        <a:xfrm>
          <a:off x="1816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80662</xdr:rowOff>
    </xdr:from>
    <xdr:ext cx="405111" cy="259045"/>
    <xdr:sp macro="" textlink="">
      <xdr:nvSpPr>
        <xdr:cNvPr id="200" name="n_4mainValue【橋りょう・トンネル】&#10;有形固定資産減価償却率"/>
        <xdr:cNvSpPr txBox="1"/>
      </xdr:nvSpPr>
      <xdr:spPr>
        <a:xfrm>
          <a:off x="927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4" name="テキスト ボックス 21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6" name="テキスト ボックス 21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8" name="テキスト ボックス 21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2" name="テキスト ボックス 221"/>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4" name="テキスト ボックス 22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6" name="直線コネクタ 225"/>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7"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8" name="直線コネクタ 227"/>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9"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0" name="直線コネクタ 229"/>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1"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2" name="フローチャート: 判断 231"/>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3" name="フローチャート: 判断 232"/>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4" name="フローチャート: 判断 233"/>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5" name="フローチャート: 判断 234"/>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6" name="フローチャート: 判断 235"/>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29678</xdr:rowOff>
    </xdr:from>
    <xdr:to>
      <xdr:col>55</xdr:col>
      <xdr:colOff>50800</xdr:colOff>
      <xdr:row>64</xdr:row>
      <xdr:rowOff>131278</xdr:rowOff>
    </xdr:to>
    <xdr:sp macro="" textlink="">
      <xdr:nvSpPr>
        <xdr:cNvPr id="242" name="楕円 241"/>
        <xdr:cNvSpPr/>
      </xdr:nvSpPr>
      <xdr:spPr>
        <a:xfrm>
          <a:off x="10426700" y="110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116055</xdr:rowOff>
    </xdr:from>
    <xdr:ext cx="599010" cy="259045"/>
    <xdr:sp macro="" textlink="">
      <xdr:nvSpPr>
        <xdr:cNvPr id="243" name="【橋りょう・トンネル】&#10;一人当たり有形固定資産（償却資産）額該当値テキスト"/>
        <xdr:cNvSpPr txBox="1"/>
      </xdr:nvSpPr>
      <xdr:spPr>
        <a:xfrm>
          <a:off x="10515600" y="109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32375</xdr:rowOff>
    </xdr:from>
    <xdr:to>
      <xdr:col>50</xdr:col>
      <xdr:colOff>165100</xdr:colOff>
      <xdr:row>64</xdr:row>
      <xdr:rowOff>133975</xdr:rowOff>
    </xdr:to>
    <xdr:sp macro="" textlink="">
      <xdr:nvSpPr>
        <xdr:cNvPr id="244" name="楕円 243"/>
        <xdr:cNvSpPr/>
      </xdr:nvSpPr>
      <xdr:spPr>
        <a:xfrm>
          <a:off x="9588500" y="11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80478</xdr:rowOff>
    </xdr:from>
    <xdr:to>
      <xdr:col>55</xdr:col>
      <xdr:colOff>0</xdr:colOff>
      <xdr:row>64</xdr:row>
      <xdr:rowOff>83175</xdr:rowOff>
    </xdr:to>
    <xdr:cxnSp macro="">
      <xdr:nvCxnSpPr>
        <xdr:cNvPr id="245" name="直線コネクタ 244"/>
        <xdr:cNvCxnSpPr/>
      </xdr:nvCxnSpPr>
      <xdr:spPr>
        <a:xfrm flipV="1">
          <a:off x="9639300" y="11053278"/>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36837</xdr:rowOff>
    </xdr:from>
    <xdr:to>
      <xdr:col>46</xdr:col>
      <xdr:colOff>38100</xdr:colOff>
      <xdr:row>64</xdr:row>
      <xdr:rowOff>138437</xdr:rowOff>
    </xdr:to>
    <xdr:sp macro="" textlink="">
      <xdr:nvSpPr>
        <xdr:cNvPr id="246" name="楕円 245"/>
        <xdr:cNvSpPr/>
      </xdr:nvSpPr>
      <xdr:spPr>
        <a:xfrm>
          <a:off x="8699500" y="11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83175</xdr:rowOff>
    </xdr:from>
    <xdr:to>
      <xdr:col>50</xdr:col>
      <xdr:colOff>114300</xdr:colOff>
      <xdr:row>64</xdr:row>
      <xdr:rowOff>87637</xdr:rowOff>
    </xdr:to>
    <xdr:cxnSp macro="">
      <xdr:nvCxnSpPr>
        <xdr:cNvPr id="247" name="直線コネクタ 246"/>
        <xdr:cNvCxnSpPr/>
      </xdr:nvCxnSpPr>
      <xdr:spPr>
        <a:xfrm flipV="1">
          <a:off x="8750300" y="11055975"/>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37993</xdr:rowOff>
    </xdr:from>
    <xdr:to>
      <xdr:col>41</xdr:col>
      <xdr:colOff>101600</xdr:colOff>
      <xdr:row>64</xdr:row>
      <xdr:rowOff>139593</xdr:rowOff>
    </xdr:to>
    <xdr:sp macro="" textlink="">
      <xdr:nvSpPr>
        <xdr:cNvPr id="248" name="楕円 247"/>
        <xdr:cNvSpPr/>
      </xdr:nvSpPr>
      <xdr:spPr>
        <a:xfrm>
          <a:off x="7810500" y="11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87637</xdr:rowOff>
    </xdr:from>
    <xdr:to>
      <xdr:col>45</xdr:col>
      <xdr:colOff>177800</xdr:colOff>
      <xdr:row>64</xdr:row>
      <xdr:rowOff>88793</xdr:rowOff>
    </xdr:to>
    <xdr:cxnSp macro="">
      <xdr:nvCxnSpPr>
        <xdr:cNvPr id="249" name="直線コネクタ 248"/>
        <xdr:cNvCxnSpPr/>
      </xdr:nvCxnSpPr>
      <xdr:spPr>
        <a:xfrm flipV="1">
          <a:off x="7861300" y="11060437"/>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55761</xdr:rowOff>
    </xdr:from>
    <xdr:to>
      <xdr:col>36</xdr:col>
      <xdr:colOff>165100</xdr:colOff>
      <xdr:row>64</xdr:row>
      <xdr:rowOff>157361</xdr:rowOff>
    </xdr:to>
    <xdr:sp macro="" textlink="">
      <xdr:nvSpPr>
        <xdr:cNvPr id="250" name="楕円 249"/>
        <xdr:cNvSpPr/>
      </xdr:nvSpPr>
      <xdr:spPr>
        <a:xfrm>
          <a:off x="6921500" y="11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88793</xdr:rowOff>
    </xdr:from>
    <xdr:to>
      <xdr:col>41</xdr:col>
      <xdr:colOff>50800</xdr:colOff>
      <xdr:row>64</xdr:row>
      <xdr:rowOff>106561</xdr:rowOff>
    </xdr:to>
    <xdr:cxnSp macro="">
      <xdr:nvCxnSpPr>
        <xdr:cNvPr id="251" name="直線コネクタ 250"/>
        <xdr:cNvCxnSpPr/>
      </xdr:nvCxnSpPr>
      <xdr:spPr>
        <a:xfrm flipV="1">
          <a:off x="6972300" y="11061593"/>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2"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3"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4"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5"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125102</xdr:rowOff>
    </xdr:from>
    <xdr:ext cx="599010" cy="259045"/>
    <xdr:sp macro="" textlink="">
      <xdr:nvSpPr>
        <xdr:cNvPr id="256" name="n_1mainValue【橋りょう・トンネル】&#10;一人当たり有形固定資産（償却資産）額"/>
        <xdr:cNvSpPr txBox="1"/>
      </xdr:nvSpPr>
      <xdr:spPr>
        <a:xfrm>
          <a:off x="9327095" y="1109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129564</xdr:rowOff>
    </xdr:from>
    <xdr:ext cx="599010" cy="259045"/>
    <xdr:sp macro="" textlink="">
      <xdr:nvSpPr>
        <xdr:cNvPr id="257" name="n_2mainValue【橋りょう・トンネル】&#10;一人当たり有形固定資産（償却資産）額"/>
        <xdr:cNvSpPr txBox="1"/>
      </xdr:nvSpPr>
      <xdr:spPr>
        <a:xfrm>
          <a:off x="8450795" y="111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130720</xdr:rowOff>
    </xdr:from>
    <xdr:ext cx="599010" cy="259045"/>
    <xdr:sp macro="" textlink="">
      <xdr:nvSpPr>
        <xdr:cNvPr id="258" name="n_3mainValue【橋りょう・トンネル】&#10;一人当たり有形固定資産（償却資産）額"/>
        <xdr:cNvSpPr txBox="1"/>
      </xdr:nvSpPr>
      <xdr:spPr>
        <a:xfrm>
          <a:off x="7561795" y="1110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148488</xdr:rowOff>
    </xdr:from>
    <xdr:ext cx="599010" cy="259045"/>
    <xdr:sp macro="" textlink="">
      <xdr:nvSpPr>
        <xdr:cNvPr id="259" name="n_4mainValue【橋りょう・トンネル】&#10;一人当たり有形固定資産（償却資産）額"/>
        <xdr:cNvSpPr txBox="1"/>
      </xdr:nvSpPr>
      <xdr:spPr>
        <a:xfrm>
          <a:off x="6672795" y="111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4" name="直線コネクタ 283"/>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5"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6" name="直線コネクタ 28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87"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8" name="直線コネクタ 287"/>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89"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0" name="フローチャート: 判断 289"/>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1" name="フローチャート: 判断 290"/>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2" name="フローチャート: 判断 291"/>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3" name="フローチャート: 判断 292"/>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4" name="フローチャート: 判断 293"/>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0" name="楕円 299"/>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301" name="【公営住宅】&#10;有形固定資産減価償却率該当値テキスト"/>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2" name="楕円 301"/>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53339</xdr:rowOff>
    </xdr:to>
    <xdr:cxnSp macro="">
      <xdr:nvCxnSpPr>
        <xdr:cNvPr id="303" name="直線コネクタ 302"/>
        <xdr:cNvCxnSpPr/>
      </xdr:nvCxnSpPr>
      <xdr:spPr>
        <a:xfrm>
          <a:off x="3797300" y="142398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4" name="楕円 303"/>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83</xdr:row>
      <xdr:rowOff>9525</xdr:rowOff>
    </xdr:to>
    <xdr:cxnSp macro="">
      <xdr:nvCxnSpPr>
        <xdr:cNvPr id="305" name="直線コネクタ 304"/>
        <xdr:cNvCxnSpPr/>
      </xdr:nvCxnSpPr>
      <xdr:spPr>
        <a:xfrm>
          <a:off x="2908300" y="141427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6" name="楕円 305"/>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83820</xdr:rowOff>
    </xdr:to>
    <xdr:cxnSp macro="">
      <xdr:nvCxnSpPr>
        <xdr:cNvPr id="307" name="直線コネクタ 306"/>
        <xdr:cNvCxnSpPr/>
      </xdr:nvCxnSpPr>
      <xdr:spPr>
        <a:xfrm>
          <a:off x="2019300" y="141217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08" name="楕円 307"/>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64770</xdr:rowOff>
    </xdr:to>
    <xdr:cxnSp macro="">
      <xdr:nvCxnSpPr>
        <xdr:cNvPr id="309" name="直線コネクタ 308"/>
        <xdr:cNvCxnSpPr/>
      </xdr:nvCxnSpPr>
      <xdr:spPr>
        <a:xfrm flipV="1">
          <a:off x="1130300" y="141217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0" name="n_1aveValue【公営住宅】&#10;有形固定資産減価償却率"/>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1"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2" name="n_3ave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3"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4"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5"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16" name="n_3mainValue【公営住宅】&#10;有形固定資産減価償却率"/>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7" name="n_4main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7" name="テキスト ボックス 33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1" name="直線コネクタ 340"/>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2"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3" name="直線コネクタ 342"/>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4"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5" name="直線コネクタ 344"/>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46"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47" name="フローチャート: 判断 346"/>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48" name="フローチャート: 判断 347"/>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49" name="フローチャート: 判断 348"/>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0" name="フローチャート: 判断 349"/>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1" name="フローチャート: 判断 350"/>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159765</xdr:rowOff>
    </xdr:from>
    <xdr:to>
      <xdr:col>55</xdr:col>
      <xdr:colOff>50800</xdr:colOff>
      <xdr:row>85</xdr:row>
      <xdr:rowOff>89915</xdr:rowOff>
    </xdr:to>
    <xdr:sp macro="" textlink="">
      <xdr:nvSpPr>
        <xdr:cNvPr id="357" name="楕円 356"/>
        <xdr:cNvSpPr/>
      </xdr:nvSpPr>
      <xdr:spPr>
        <a:xfrm>
          <a:off x="10426700" y="145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138192</xdr:rowOff>
    </xdr:from>
    <xdr:ext cx="469744" cy="259045"/>
    <xdr:sp macro="" textlink="">
      <xdr:nvSpPr>
        <xdr:cNvPr id="358" name="【公営住宅】&#10;一人当たり面積該当値テキスト"/>
        <xdr:cNvSpPr txBox="1"/>
      </xdr:nvSpPr>
      <xdr:spPr>
        <a:xfrm>
          <a:off x="10515600" y="1453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164085</xdr:rowOff>
    </xdr:from>
    <xdr:to>
      <xdr:col>50</xdr:col>
      <xdr:colOff>165100</xdr:colOff>
      <xdr:row>85</xdr:row>
      <xdr:rowOff>94235</xdr:rowOff>
    </xdr:to>
    <xdr:sp macro="" textlink="">
      <xdr:nvSpPr>
        <xdr:cNvPr id="359" name="楕円 358"/>
        <xdr:cNvSpPr/>
      </xdr:nvSpPr>
      <xdr:spPr>
        <a:xfrm>
          <a:off x="9588500" y="14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39115</xdr:rowOff>
    </xdr:from>
    <xdr:to>
      <xdr:col>55</xdr:col>
      <xdr:colOff>0</xdr:colOff>
      <xdr:row>85</xdr:row>
      <xdr:rowOff>43435</xdr:rowOff>
    </xdr:to>
    <xdr:cxnSp macro="">
      <xdr:nvCxnSpPr>
        <xdr:cNvPr id="360" name="直線コネクタ 359"/>
        <xdr:cNvCxnSpPr/>
      </xdr:nvCxnSpPr>
      <xdr:spPr>
        <a:xfrm flipV="1">
          <a:off x="9639300" y="14612365"/>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167767</xdr:rowOff>
    </xdr:from>
    <xdr:to>
      <xdr:col>46</xdr:col>
      <xdr:colOff>38100</xdr:colOff>
      <xdr:row>85</xdr:row>
      <xdr:rowOff>97917</xdr:rowOff>
    </xdr:to>
    <xdr:sp macro="" textlink="">
      <xdr:nvSpPr>
        <xdr:cNvPr id="361" name="楕円 360"/>
        <xdr:cNvSpPr/>
      </xdr:nvSpPr>
      <xdr:spPr>
        <a:xfrm>
          <a:off x="8699500" y="145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43435</xdr:rowOff>
    </xdr:from>
    <xdr:to>
      <xdr:col>50</xdr:col>
      <xdr:colOff>114300</xdr:colOff>
      <xdr:row>85</xdr:row>
      <xdr:rowOff>47117</xdr:rowOff>
    </xdr:to>
    <xdr:cxnSp macro="">
      <xdr:nvCxnSpPr>
        <xdr:cNvPr id="362" name="直線コネクタ 361"/>
        <xdr:cNvCxnSpPr/>
      </xdr:nvCxnSpPr>
      <xdr:spPr>
        <a:xfrm flipV="1">
          <a:off x="8750300" y="14616685"/>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169672</xdr:rowOff>
    </xdr:from>
    <xdr:to>
      <xdr:col>41</xdr:col>
      <xdr:colOff>101600</xdr:colOff>
      <xdr:row>85</xdr:row>
      <xdr:rowOff>99822</xdr:rowOff>
    </xdr:to>
    <xdr:sp macro="" textlink="">
      <xdr:nvSpPr>
        <xdr:cNvPr id="363" name="楕円 362"/>
        <xdr:cNvSpPr/>
      </xdr:nvSpPr>
      <xdr:spPr>
        <a:xfrm>
          <a:off x="7810500" y="145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47117</xdr:rowOff>
    </xdr:from>
    <xdr:to>
      <xdr:col>45</xdr:col>
      <xdr:colOff>177800</xdr:colOff>
      <xdr:row>85</xdr:row>
      <xdr:rowOff>49022</xdr:rowOff>
    </xdr:to>
    <xdr:cxnSp macro="">
      <xdr:nvCxnSpPr>
        <xdr:cNvPr id="364" name="直線コネクタ 363"/>
        <xdr:cNvCxnSpPr/>
      </xdr:nvCxnSpPr>
      <xdr:spPr>
        <a:xfrm flipV="1">
          <a:off x="7861300" y="1462036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13336</xdr:rowOff>
    </xdr:from>
    <xdr:to>
      <xdr:col>36</xdr:col>
      <xdr:colOff>165100</xdr:colOff>
      <xdr:row>85</xdr:row>
      <xdr:rowOff>114936</xdr:rowOff>
    </xdr:to>
    <xdr:sp macro="" textlink="">
      <xdr:nvSpPr>
        <xdr:cNvPr id="365" name="楕円 364"/>
        <xdr:cNvSpPr/>
      </xdr:nvSpPr>
      <xdr:spPr>
        <a:xfrm>
          <a:off x="6921500" y="145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49022</xdr:rowOff>
    </xdr:from>
    <xdr:to>
      <xdr:col>41</xdr:col>
      <xdr:colOff>50800</xdr:colOff>
      <xdr:row>85</xdr:row>
      <xdr:rowOff>64136</xdr:rowOff>
    </xdr:to>
    <xdr:cxnSp macro="">
      <xdr:nvCxnSpPr>
        <xdr:cNvPr id="366" name="直線コネクタ 365"/>
        <xdr:cNvCxnSpPr/>
      </xdr:nvCxnSpPr>
      <xdr:spPr>
        <a:xfrm flipV="1">
          <a:off x="6972300" y="14622272"/>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67"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68"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69"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0"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85362</xdr:rowOff>
    </xdr:from>
    <xdr:ext cx="469744" cy="259045"/>
    <xdr:sp macro="" textlink="">
      <xdr:nvSpPr>
        <xdr:cNvPr id="371" name="n_1mainValue【公営住宅】&#10;一人当たり面積"/>
        <xdr:cNvSpPr txBox="1"/>
      </xdr:nvSpPr>
      <xdr:spPr>
        <a:xfrm>
          <a:off x="9391727" y="146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89044</xdr:rowOff>
    </xdr:from>
    <xdr:ext cx="469744" cy="259045"/>
    <xdr:sp macro="" textlink="">
      <xdr:nvSpPr>
        <xdr:cNvPr id="372" name="n_2mainValue【公営住宅】&#10;一人当たり面積"/>
        <xdr:cNvSpPr txBox="1"/>
      </xdr:nvSpPr>
      <xdr:spPr>
        <a:xfrm>
          <a:off x="8515427" y="1466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90949</xdr:rowOff>
    </xdr:from>
    <xdr:ext cx="469744" cy="259045"/>
    <xdr:sp macro="" textlink="">
      <xdr:nvSpPr>
        <xdr:cNvPr id="373" name="n_3mainValue【公営住宅】&#10;一人当たり面積"/>
        <xdr:cNvSpPr txBox="1"/>
      </xdr:nvSpPr>
      <xdr:spPr>
        <a:xfrm>
          <a:off x="7626427" y="1466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106063</xdr:rowOff>
    </xdr:from>
    <xdr:ext cx="469744" cy="259045"/>
    <xdr:sp macro="" textlink="">
      <xdr:nvSpPr>
        <xdr:cNvPr id="374" name="n_4mainValue【公営住宅】&#10;一人当たり面積"/>
        <xdr:cNvSpPr txBox="1"/>
      </xdr:nvSpPr>
      <xdr:spPr>
        <a:xfrm>
          <a:off x="6737427"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16" name="直線コネクタ 415"/>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7"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8" name="直線コネクタ 417"/>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19"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1" name="【認定こども園・幼稚園・保育所】&#10;有形固定資産減価償却率平均値テキスト"/>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2" name="フローチャート: 判断 421"/>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3" name="フローチャート: 判断 422"/>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4" name="フローチャート: 判断 423"/>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5" name="フローチャート: 判断 424"/>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26" name="フローチャート: 判断 425"/>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432" name="楕円 431"/>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433" name="【認定こども園・幼稚園・保育所】&#10;有形固定資産減価償却率該当値テキスト"/>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434" name="楕円 433"/>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34</xdr:row>
      <xdr:rowOff>154577</xdr:rowOff>
    </xdr:to>
    <xdr:cxnSp macro="">
      <xdr:nvCxnSpPr>
        <xdr:cNvPr id="435" name="直線コネクタ 434"/>
        <xdr:cNvCxnSpPr/>
      </xdr:nvCxnSpPr>
      <xdr:spPr>
        <a:xfrm>
          <a:off x="15481300" y="59479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31931</xdr:rowOff>
    </xdr:from>
    <xdr:to>
      <xdr:col>76</xdr:col>
      <xdr:colOff>165100</xdr:colOff>
      <xdr:row>34</xdr:row>
      <xdr:rowOff>133531</xdr:rowOff>
    </xdr:to>
    <xdr:sp macro="" textlink="">
      <xdr:nvSpPr>
        <xdr:cNvPr id="436" name="楕円 435"/>
        <xdr:cNvSpPr/>
      </xdr:nvSpPr>
      <xdr:spPr>
        <a:xfrm>
          <a:off x="14541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82731</xdr:rowOff>
    </xdr:from>
    <xdr:to>
      <xdr:col>81</xdr:col>
      <xdr:colOff>50800</xdr:colOff>
      <xdr:row>34</xdr:row>
      <xdr:rowOff>118654</xdr:rowOff>
    </xdr:to>
    <xdr:cxnSp macro="">
      <xdr:nvCxnSpPr>
        <xdr:cNvPr id="437" name="直線コネクタ 436"/>
        <xdr:cNvCxnSpPr/>
      </xdr:nvCxnSpPr>
      <xdr:spPr>
        <a:xfrm>
          <a:off x="14592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167458</xdr:rowOff>
    </xdr:from>
    <xdr:to>
      <xdr:col>72</xdr:col>
      <xdr:colOff>38100</xdr:colOff>
      <xdr:row>34</xdr:row>
      <xdr:rowOff>97608</xdr:rowOff>
    </xdr:to>
    <xdr:sp macro="" textlink="">
      <xdr:nvSpPr>
        <xdr:cNvPr id="438" name="楕円 437"/>
        <xdr:cNvSpPr/>
      </xdr:nvSpPr>
      <xdr:spPr>
        <a:xfrm>
          <a:off x="13652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46808</xdr:rowOff>
    </xdr:from>
    <xdr:to>
      <xdr:col>76</xdr:col>
      <xdr:colOff>114300</xdr:colOff>
      <xdr:row>34</xdr:row>
      <xdr:rowOff>82731</xdr:rowOff>
    </xdr:to>
    <xdr:cxnSp macro="">
      <xdr:nvCxnSpPr>
        <xdr:cNvPr id="439" name="直線コネクタ 438"/>
        <xdr:cNvCxnSpPr/>
      </xdr:nvCxnSpPr>
      <xdr:spPr>
        <a:xfrm>
          <a:off x="13703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131536</xdr:rowOff>
    </xdr:from>
    <xdr:to>
      <xdr:col>67</xdr:col>
      <xdr:colOff>101600</xdr:colOff>
      <xdr:row>34</xdr:row>
      <xdr:rowOff>61686</xdr:rowOff>
    </xdr:to>
    <xdr:sp macro="" textlink="">
      <xdr:nvSpPr>
        <xdr:cNvPr id="440" name="楕円 439"/>
        <xdr:cNvSpPr/>
      </xdr:nvSpPr>
      <xdr:spPr>
        <a:xfrm>
          <a:off x="12763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10886</xdr:rowOff>
    </xdr:from>
    <xdr:to>
      <xdr:col>71</xdr:col>
      <xdr:colOff>177800</xdr:colOff>
      <xdr:row>34</xdr:row>
      <xdr:rowOff>46808</xdr:rowOff>
    </xdr:to>
    <xdr:cxnSp macro="">
      <xdr:nvCxnSpPr>
        <xdr:cNvPr id="441" name="直線コネクタ 440"/>
        <xdr:cNvCxnSpPr/>
      </xdr:nvCxnSpPr>
      <xdr:spPr>
        <a:xfrm>
          <a:off x="12814300" y="584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2" name="n_1aveValue【認定こども園・幼稚園・保育所】&#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3"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4" name="n_3aveValue【認定こども園・幼稚園・保育所】&#10;有形固定資産減価償却率"/>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5" name="n_4aveValue【認定こども園・幼稚園・保育所】&#10;有形固定資産減価償却率"/>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446" name="n_1mainValue【認定こども園・幼稚園・保育所】&#10;有形固定資産減価償却率"/>
        <xdr:cNvSpPr txBox="1"/>
      </xdr:nvSpPr>
      <xdr:spPr>
        <a:xfrm>
          <a:off x="15266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150058</xdr:rowOff>
    </xdr:from>
    <xdr:ext cx="405111" cy="259045"/>
    <xdr:sp macro="" textlink="">
      <xdr:nvSpPr>
        <xdr:cNvPr id="447" name="n_2mainValue【認定こども園・幼稚園・保育所】&#10;有形固定資産減価償却率"/>
        <xdr:cNvSpPr txBox="1"/>
      </xdr:nvSpPr>
      <xdr:spPr>
        <a:xfrm>
          <a:off x="14389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114135</xdr:rowOff>
    </xdr:from>
    <xdr:ext cx="405111" cy="259045"/>
    <xdr:sp macro="" textlink="">
      <xdr:nvSpPr>
        <xdr:cNvPr id="448" name="n_3mainValue【認定こども園・幼稚園・保育所】&#10;有形固定資産減価償却率"/>
        <xdr:cNvSpPr txBox="1"/>
      </xdr:nvSpPr>
      <xdr:spPr>
        <a:xfrm>
          <a:off x="13500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78213</xdr:rowOff>
    </xdr:from>
    <xdr:ext cx="405111" cy="259045"/>
    <xdr:sp macro="" textlink="">
      <xdr:nvSpPr>
        <xdr:cNvPr id="449" name="n_4mainValue【認定こども園・幼稚園・保育所】&#10;有形固定資産減価償却率"/>
        <xdr:cNvSpPr txBox="1"/>
      </xdr:nvSpPr>
      <xdr:spPr>
        <a:xfrm>
          <a:off x="126117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5" name="直線コネクタ 474"/>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76"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77" name="直線コネクタ 476"/>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78"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79" name="直線コネクタ 478"/>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0"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1" name="フローチャート: 判断 480"/>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2" name="フローチャート: 判断 481"/>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3" name="フローチャート: 判断 482"/>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4" name="フローチャート: 判断 483"/>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5" name="フローチャート: 判断 484"/>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72209</xdr:rowOff>
    </xdr:from>
    <xdr:to>
      <xdr:col>116</xdr:col>
      <xdr:colOff>114300</xdr:colOff>
      <xdr:row>41</xdr:row>
      <xdr:rowOff>2359</xdr:rowOff>
    </xdr:to>
    <xdr:sp macro="" textlink="">
      <xdr:nvSpPr>
        <xdr:cNvPr id="491" name="楕円 490"/>
        <xdr:cNvSpPr/>
      </xdr:nvSpPr>
      <xdr:spPr>
        <a:xfrm>
          <a:off x="221107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50636</xdr:rowOff>
    </xdr:from>
    <xdr:ext cx="469744" cy="259045"/>
    <xdr:sp macro="" textlink="">
      <xdr:nvSpPr>
        <xdr:cNvPr id="492" name="【認定こども園・幼稚園・保育所】&#10;一人当たり面積該当値テキスト"/>
        <xdr:cNvSpPr txBox="1"/>
      </xdr:nvSpPr>
      <xdr:spPr>
        <a:xfrm>
          <a:off x="22199600" y="690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77651</xdr:rowOff>
    </xdr:from>
    <xdr:to>
      <xdr:col>112</xdr:col>
      <xdr:colOff>38100</xdr:colOff>
      <xdr:row>41</xdr:row>
      <xdr:rowOff>7801</xdr:rowOff>
    </xdr:to>
    <xdr:sp macro="" textlink="">
      <xdr:nvSpPr>
        <xdr:cNvPr id="493" name="楕円 492"/>
        <xdr:cNvSpPr/>
      </xdr:nvSpPr>
      <xdr:spPr>
        <a:xfrm>
          <a:off x="21272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123009</xdr:rowOff>
    </xdr:from>
    <xdr:to>
      <xdr:col>116</xdr:col>
      <xdr:colOff>63500</xdr:colOff>
      <xdr:row>40</xdr:row>
      <xdr:rowOff>128451</xdr:rowOff>
    </xdr:to>
    <xdr:cxnSp macro="">
      <xdr:nvCxnSpPr>
        <xdr:cNvPr id="494" name="直線コネクタ 493"/>
        <xdr:cNvCxnSpPr/>
      </xdr:nvCxnSpPr>
      <xdr:spPr>
        <a:xfrm flipV="1">
          <a:off x="21323300" y="698100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83094</xdr:rowOff>
    </xdr:from>
    <xdr:to>
      <xdr:col>107</xdr:col>
      <xdr:colOff>101600</xdr:colOff>
      <xdr:row>41</xdr:row>
      <xdr:rowOff>13244</xdr:rowOff>
    </xdr:to>
    <xdr:sp macro="" textlink="">
      <xdr:nvSpPr>
        <xdr:cNvPr id="495" name="楕円 494"/>
        <xdr:cNvSpPr/>
      </xdr:nvSpPr>
      <xdr:spPr>
        <a:xfrm>
          <a:off x="20383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40</xdr:row>
      <xdr:rowOff>133894</xdr:rowOff>
    </xdr:to>
    <xdr:cxnSp macro="">
      <xdr:nvCxnSpPr>
        <xdr:cNvPr id="496" name="直線コネクタ 495"/>
        <xdr:cNvCxnSpPr/>
      </xdr:nvCxnSpPr>
      <xdr:spPr>
        <a:xfrm flipV="1">
          <a:off x="20434300" y="698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85272</xdr:rowOff>
    </xdr:from>
    <xdr:to>
      <xdr:col>102</xdr:col>
      <xdr:colOff>165100</xdr:colOff>
      <xdr:row>41</xdr:row>
      <xdr:rowOff>15422</xdr:rowOff>
    </xdr:to>
    <xdr:sp macro="" textlink="">
      <xdr:nvSpPr>
        <xdr:cNvPr id="497" name="楕円 496"/>
        <xdr:cNvSpPr/>
      </xdr:nvSpPr>
      <xdr:spPr>
        <a:xfrm>
          <a:off x="1949450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133894</xdr:rowOff>
    </xdr:from>
    <xdr:to>
      <xdr:col>107</xdr:col>
      <xdr:colOff>50800</xdr:colOff>
      <xdr:row>40</xdr:row>
      <xdr:rowOff>136072</xdr:rowOff>
    </xdr:to>
    <xdr:cxnSp macro="">
      <xdr:nvCxnSpPr>
        <xdr:cNvPr id="498" name="直線コネクタ 497"/>
        <xdr:cNvCxnSpPr/>
      </xdr:nvCxnSpPr>
      <xdr:spPr>
        <a:xfrm flipV="1">
          <a:off x="19545300" y="69918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90715</xdr:rowOff>
    </xdr:from>
    <xdr:to>
      <xdr:col>98</xdr:col>
      <xdr:colOff>38100</xdr:colOff>
      <xdr:row>41</xdr:row>
      <xdr:rowOff>20865</xdr:rowOff>
    </xdr:to>
    <xdr:sp macro="" textlink="">
      <xdr:nvSpPr>
        <xdr:cNvPr id="499" name="楕円 498"/>
        <xdr:cNvSpPr/>
      </xdr:nvSpPr>
      <xdr:spPr>
        <a:xfrm>
          <a:off x="18605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136072</xdr:rowOff>
    </xdr:from>
    <xdr:to>
      <xdr:col>102</xdr:col>
      <xdr:colOff>114300</xdr:colOff>
      <xdr:row>40</xdr:row>
      <xdr:rowOff>141515</xdr:rowOff>
    </xdr:to>
    <xdr:cxnSp macro="">
      <xdr:nvCxnSpPr>
        <xdr:cNvPr id="500" name="直線コネクタ 499"/>
        <xdr:cNvCxnSpPr/>
      </xdr:nvCxnSpPr>
      <xdr:spPr>
        <a:xfrm flipV="1">
          <a:off x="18656300" y="699407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1"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2"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3"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4"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170378</xdr:rowOff>
    </xdr:from>
    <xdr:ext cx="469744" cy="259045"/>
    <xdr:sp macro="" textlink="">
      <xdr:nvSpPr>
        <xdr:cNvPr id="505" name="n_1mainValue【認定こども園・幼稚園・保育所】&#10;一人当たり面積"/>
        <xdr:cNvSpPr txBox="1"/>
      </xdr:nvSpPr>
      <xdr:spPr>
        <a:xfrm>
          <a:off x="210757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4371</xdr:rowOff>
    </xdr:from>
    <xdr:ext cx="469744" cy="259045"/>
    <xdr:sp macro="" textlink="">
      <xdr:nvSpPr>
        <xdr:cNvPr id="506" name="n_2mainValue【認定こども園・幼稚園・保育所】&#10;一人当たり面積"/>
        <xdr:cNvSpPr txBox="1"/>
      </xdr:nvSpPr>
      <xdr:spPr>
        <a:xfrm>
          <a:off x="20199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6549</xdr:rowOff>
    </xdr:from>
    <xdr:ext cx="469744" cy="259045"/>
    <xdr:sp macro="" textlink="">
      <xdr:nvSpPr>
        <xdr:cNvPr id="507" name="n_3mainValue【認定こども園・幼稚園・保育所】&#10;一人当たり面積"/>
        <xdr:cNvSpPr txBox="1"/>
      </xdr:nvSpPr>
      <xdr:spPr>
        <a:xfrm>
          <a:off x="19310427"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11992</xdr:rowOff>
    </xdr:from>
    <xdr:ext cx="469744" cy="259045"/>
    <xdr:sp macro="" textlink="">
      <xdr:nvSpPr>
        <xdr:cNvPr id="508" name="n_4mainValue【認定こども園・幼稚園・保育所】&#10;一人当たり面積"/>
        <xdr:cNvSpPr txBox="1"/>
      </xdr:nvSpPr>
      <xdr:spPr>
        <a:xfrm>
          <a:off x="18421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3" name="直線コネクタ 532"/>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4"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5" name="直線コネクタ 534"/>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36"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37" name="直線コネクタ 536"/>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3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39" name="フローチャート: 判断 53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0" name="フローチャート: 判断 539"/>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1" name="フローチャート: 判断 540"/>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2" name="フローチャート: 判断 54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3" name="フローチャート: 判断 542"/>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49" name="楕円 548"/>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50"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51" name="楕円 550"/>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30480</xdr:rowOff>
    </xdr:to>
    <xdr:cxnSp macro="">
      <xdr:nvCxnSpPr>
        <xdr:cNvPr id="552" name="直線コネクタ 551"/>
        <xdr:cNvCxnSpPr/>
      </xdr:nvCxnSpPr>
      <xdr:spPr>
        <a:xfrm>
          <a:off x="15481300" y="10100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50165</xdr:rowOff>
    </xdr:from>
    <xdr:to>
      <xdr:col>76</xdr:col>
      <xdr:colOff>165100</xdr:colOff>
      <xdr:row>58</xdr:row>
      <xdr:rowOff>151765</xdr:rowOff>
    </xdr:to>
    <xdr:sp macro="" textlink="">
      <xdr:nvSpPr>
        <xdr:cNvPr id="553" name="楕円 552"/>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100965</xdr:rowOff>
    </xdr:from>
    <xdr:to>
      <xdr:col>81</xdr:col>
      <xdr:colOff>50800</xdr:colOff>
      <xdr:row>58</xdr:row>
      <xdr:rowOff>156210</xdr:rowOff>
    </xdr:to>
    <xdr:cxnSp macro="">
      <xdr:nvCxnSpPr>
        <xdr:cNvPr id="554" name="直線コネクタ 553"/>
        <xdr:cNvCxnSpPr/>
      </xdr:nvCxnSpPr>
      <xdr:spPr>
        <a:xfrm>
          <a:off x="14592300" y="100450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555" name="楕円 554"/>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100965</xdr:rowOff>
    </xdr:to>
    <xdr:cxnSp macro="">
      <xdr:nvCxnSpPr>
        <xdr:cNvPr id="556" name="直線コネクタ 555"/>
        <xdr:cNvCxnSpPr/>
      </xdr:nvCxnSpPr>
      <xdr:spPr>
        <a:xfrm>
          <a:off x="13703300" y="10001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128270</xdr:rowOff>
    </xdr:from>
    <xdr:to>
      <xdr:col>67</xdr:col>
      <xdr:colOff>101600</xdr:colOff>
      <xdr:row>58</xdr:row>
      <xdr:rowOff>58420</xdr:rowOff>
    </xdr:to>
    <xdr:sp macro="" textlink="">
      <xdr:nvSpPr>
        <xdr:cNvPr id="557" name="楕円 556"/>
        <xdr:cNvSpPr/>
      </xdr:nvSpPr>
      <xdr:spPr>
        <a:xfrm>
          <a:off x="1276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xdr:rowOff>
    </xdr:from>
    <xdr:to>
      <xdr:col>71</xdr:col>
      <xdr:colOff>177800</xdr:colOff>
      <xdr:row>58</xdr:row>
      <xdr:rowOff>57150</xdr:rowOff>
    </xdr:to>
    <xdr:cxnSp macro="">
      <xdr:nvCxnSpPr>
        <xdr:cNvPr id="558" name="直線コネクタ 557"/>
        <xdr:cNvCxnSpPr/>
      </xdr:nvCxnSpPr>
      <xdr:spPr>
        <a:xfrm>
          <a:off x="12814300" y="9951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59"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0"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1"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2" name="n_4ave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63" name="n_1mainValue【学校施設】&#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168292</xdr:rowOff>
    </xdr:from>
    <xdr:ext cx="405111" cy="259045"/>
    <xdr:sp macro="" textlink="">
      <xdr:nvSpPr>
        <xdr:cNvPr id="564" name="n_2mainValue【学校施設】&#10;有形固定資産減価償却率"/>
        <xdr:cNvSpPr txBox="1"/>
      </xdr:nvSpPr>
      <xdr:spPr>
        <a:xfrm>
          <a:off x="14389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65" name="n_3mainValue【学校施設】&#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74947</xdr:rowOff>
    </xdr:from>
    <xdr:ext cx="405111" cy="259045"/>
    <xdr:sp macro="" textlink="">
      <xdr:nvSpPr>
        <xdr:cNvPr id="566" name="n_4mainValue【学校施設】&#10;有形固定資産減価償却率"/>
        <xdr:cNvSpPr txBox="1"/>
      </xdr:nvSpPr>
      <xdr:spPr>
        <a:xfrm>
          <a:off x="12611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0" name="直線コネクタ 589"/>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1"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2" name="直線コネクタ 591"/>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3"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4" name="直線コネクタ 593"/>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5"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96" name="フローチャート: 判断 595"/>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97" name="フローチャート: 判断 596"/>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98" name="フローチャート: 判断 597"/>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99" name="フローチャート: 判断 598"/>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0" name="フローチャート: 判断 599"/>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149733</xdr:rowOff>
    </xdr:from>
    <xdr:to>
      <xdr:col>116</xdr:col>
      <xdr:colOff>114300</xdr:colOff>
      <xdr:row>62</xdr:row>
      <xdr:rowOff>79883</xdr:rowOff>
    </xdr:to>
    <xdr:sp macro="" textlink="">
      <xdr:nvSpPr>
        <xdr:cNvPr id="606" name="楕円 605"/>
        <xdr:cNvSpPr/>
      </xdr:nvSpPr>
      <xdr:spPr>
        <a:xfrm>
          <a:off x="22110700" y="106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128160</xdr:rowOff>
    </xdr:from>
    <xdr:ext cx="469744" cy="259045"/>
    <xdr:sp macro="" textlink="">
      <xdr:nvSpPr>
        <xdr:cNvPr id="607" name="【学校施設】&#10;一人当たり面積該当値テキスト"/>
        <xdr:cNvSpPr txBox="1"/>
      </xdr:nvSpPr>
      <xdr:spPr>
        <a:xfrm>
          <a:off x="22199600" y="1058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156591</xdr:rowOff>
    </xdr:from>
    <xdr:to>
      <xdr:col>112</xdr:col>
      <xdr:colOff>38100</xdr:colOff>
      <xdr:row>62</xdr:row>
      <xdr:rowOff>86741</xdr:rowOff>
    </xdr:to>
    <xdr:sp macro="" textlink="">
      <xdr:nvSpPr>
        <xdr:cNvPr id="608" name="楕円 607"/>
        <xdr:cNvSpPr/>
      </xdr:nvSpPr>
      <xdr:spPr>
        <a:xfrm>
          <a:off x="21272500" y="106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29083</xdr:rowOff>
    </xdr:from>
    <xdr:to>
      <xdr:col>116</xdr:col>
      <xdr:colOff>63500</xdr:colOff>
      <xdr:row>62</xdr:row>
      <xdr:rowOff>35941</xdr:rowOff>
    </xdr:to>
    <xdr:cxnSp macro="">
      <xdr:nvCxnSpPr>
        <xdr:cNvPr id="609" name="直線コネクタ 608"/>
        <xdr:cNvCxnSpPr/>
      </xdr:nvCxnSpPr>
      <xdr:spPr>
        <a:xfrm flipV="1">
          <a:off x="21323300" y="1065898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162433</xdr:rowOff>
    </xdr:from>
    <xdr:to>
      <xdr:col>107</xdr:col>
      <xdr:colOff>101600</xdr:colOff>
      <xdr:row>62</xdr:row>
      <xdr:rowOff>92583</xdr:rowOff>
    </xdr:to>
    <xdr:sp macro="" textlink="">
      <xdr:nvSpPr>
        <xdr:cNvPr id="610" name="楕円 609"/>
        <xdr:cNvSpPr/>
      </xdr:nvSpPr>
      <xdr:spPr>
        <a:xfrm>
          <a:off x="20383500" y="106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35941</xdr:rowOff>
    </xdr:from>
    <xdr:to>
      <xdr:col>111</xdr:col>
      <xdr:colOff>177800</xdr:colOff>
      <xdr:row>62</xdr:row>
      <xdr:rowOff>41783</xdr:rowOff>
    </xdr:to>
    <xdr:cxnSp macro="">
      <xdr:nvCxnSpPr>
        <xdr:cNvPr id="611" name="直線コネクタ 610"/>
        <xdr:cNvCxnSpPr/>
      </xdr:nvCxnSpPr>
      <xdr:spPr>
        <a:xfrm flipV="1">
          <a:off x="20434300" y="1066584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165354</xdr:rowOff>
    </xdr:from>
    <xdr:to>
      <xdr:col>102</xdr:col>
      <xdr:colOff>165100</xdr:colOff>
      <xdr:row>62</xdr:row>
      <xdr:rowOff>95504</xdr:rowOff>
    </xdr:to>
    <xdr:sp macro="" textlink="">
      <xdr:nvSpPr>
        <xdr:cNvPr id="612" name="楕円 611"/>
        <xdr:cNvSpPr/>
      </xdr:nvSpPr>
      <xdr:spPr>
        <a:xfrm>
          <a:off x="19494500" y="106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41783</xdr:rowOff>
    </xdr:from>
    <xdr:to>
      <xdr:col>107</xdr:col>
      <xdr:colOff>50800</xdr:colOff>
      <xdr:row>62</xdr:row>
      <xdr:rowOff>44704</xdr:rowOff>
    </xdr:to>
    <xdr:cxnSp macro="">
      <xdr:nvCxnSpPr>
        <xdr:cNvPr id="613" name="直線コネクタ 612"/>
        <xdr:cNvCxnSpPr/>
      </xdr:nvCxnSpPr>
      <xdr:spPr>
        <a:xfrm flipV="1">
          <a:off x="19545300" y="1067168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169037</xdr:rowOff>
    </xdr:from>
    <xdr:to>
      <xdr:col>98</xdr:col>
      <xdr:colOff>38100</xdr:colOff>
      <xdr:row>62</xdr:row>
      <xdr:rowOff>99187</xdr:rowOff>
    </xdr:to>
    <xdr:sp macro="" textlink="">
      <xdr:nvSpPr>
        <xdr:cNvPr id="614" name="楕円 613"/>
        <xdr:cNvSpPr/>
      </xdr:nvSpPr>
      <xdr:spPr>
        <a:xfrm>
          <a:off x="18605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44704</xdr:rowOff>
    </xdr:from>
    <xdr:to>
      <xdr:col>102</xdr:col>
      <xdr:colOff>114300</xdr:colOff>
      <xdr:row>62</xdr:row>
      <xdr:rowOff>48387</xdr:rowOff>
    </xdr:to>
    <xdr:cxnSp macro="">
      <xdr:nvCxnSpPr>
        <xdr:cNvPr id="615" name="直線コネクタ 614"/>
        <xdr:cNvCxnSpPr/>
      </xdr:nvCxnSpPr>
      <xdr:spPr>
        <a:xfrm flipV="1">
          <a:off x="18656300" y="1067460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16"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17"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18"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19"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77868</xdr:rowOff>
    </xdr:from>
    <xdr:ext cx="469744" cy="259045"/>
    <xdr:sp macro="" textlink="">
      <xdr:nvSpPr>
        <xdr:cNvPr id="620" name="n_1mainValue【学校施設】&#10;一人当たり面積"/>
        <xdr:cNvSpPr txBox="1"/>
      </xdr:nvSpPr>
      <xdr:spPr>
        <a:xfrm>
          <a:off x="21075727" y="1070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83710</xdr:rowOff>
    </xdr:from>
    <xdr:ext cx="469744" cy="259045"/>
    <xdr:sp macro="" textlink="">
      <xdr:nvSpPr>
        <xdr:cNvPr id="621" name="n_2mainValue【学校施設】&#10;一人当たり面積"/>
        <xdr:cNvSpPr txBox="1"/>
      </xdr:nvSpPr>
      <xdr:spPr>
        <a:xfrm>
          <a:off x="20199427" y="107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86631</xdr:rowOff>
    </xdr:from>
    <xdr:ext cx="469744" cy="259045"/>
    <xdr:sp macro="" textlink="">
      <xdr:nvSpPr>
        <xdr:cNvPr id="622" name="n_3mainValue【学校施設】&#10;一人当たり面積"/>
        <xdr:cNvSpPr txBox="1"/>
      </xdr:nvSpPr>
      <xdr:spPr>
        <a:xfrm>
          <a:off x="19310427" y="107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90314</xdr:rowOff>
    </xdr:from>
    <xdr:ext cx="469744" cy="259045"/>
    <xdr:sp macro="" textlink="">
      <xdr:nvSpPr>
        <xdr:cNvPr id="623" name="n_4mainValue【学校施設】&#10;一人当たり面積"/>
        <xdr:cNvSpPr txBox="1"/>
      </xdr:nvSpPr>
      <xdr:spPr>
        <a:xfrm>
          <a:off x="18421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4" name="直線コネクタ 663"/>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67"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68" name="直線コネクタ 667"/>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69"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0" name="フローチャート: 判断 669"/>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1" name="フローチャート: 判断 670"/>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2" name="フローチャート: 判断 671"/>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3" name="フローチャート: 判断 672"/>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4" name="フローチャート: 判断 673"/>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680" name="楕円 67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681" name="【公民館】&#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82" name="楕円 681"/>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80011</xdr:rowOff>
    </xdr:to>
    <xdr:cxnSp macro="">
      <xdr:nvCxnSpPr>
        <xdr:cNvPr id="683" name="直線コネクタ 682"/>
        <xdr:cNvCxnSpPr/>
      </xdr:nvCxnSpPr>
      <xdr:spPr>
        <a:xfrm>
          <a:off x="15481300" y="176784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80645</xdr:rowOff>
    </xdr:from>
    <xdr:to>
      <xdr:col>76</xdr:col>
      <xdr:colOff>165100</xdr:colOff>
      <xdr:row>103</xdr:row>
      <xdr:rowOff>10795</xdr:rowOff>
    </xdr:to>
    <xdr:sp macro="" textlink="">
      <xdr:nvSpPr>
        <xdr:cNvPr id="684" name="楕円 683"/>
        <xdr:cNvSpPr/>
      </xdr:nvSpPr>
      <xdr:spPr>
        <a:xfrm>
          <a:off x="14541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131445</xdr:rowOff>
    </xdr:from>
    <xdr:to>
      <xdr:col>81</xdr:col>
      <xdr:colOff>50800</xdr:colOff>
      <xdr:row>103</xdr:row>
      <xdr:rowOff>19050</xdr:rowOff>
    </xdr:to>
    <xdr:cxnSp macro="">
      <xdr:nvCxnSpPr>
        <xdr:cNvPr id="685" name="直線コネクタ 684"/>
        <xdr:cNvCxnSpPr/>
      </xdr:nvCxnSpPr>
      <xdr:spPr>
        <a:xfrm>
          <a:off x="14592300" y="176193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21589</xdr:rowOff>
    </xdr:from>
    <xdr:to>
      <xdr:col>72</xdr:col>
      <xdr:colOff>38100</xdr:colOff>
      <xdr:row>102</xdr:row>
      <xdr:rowOff>123189</xdr:rowOff>
    </xdr:to>
    <xdr:sp macro="" textlink="">
      <xdr:nvSpPr>
        <xdr:cNvPr id="686" name="楕円 685"/>
        <xdr:cNvSpPr/>
      </xdr:nvSpPr>
      <xdr:spPr>
        <a:xfrm>
          <a:off x="13652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72389</xdr:rowOff>
    </xdr:from>
    <xdr:to>
      <xdr:col>76</xdr:col>
      <xdr:colOff>114300</xdr:colOff>
      <xdr:row>102</xdr:row>
      <xdr:rowOff>131445</xdr:rowOff>
    </xdr:to>
    <xdr:cxnSp macro="">
      <xdr:nvCxnSpPr>
        <xdr:cNvPr id="687" name="直線コネクタ 686"/>
        <xdr:cNvCxnSpPr/>
      </xdr:nvCxnSpPr>
      <xdr:spPr>
        <a:xfrm>
          <a:off x="13703300" y="175602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88" name="n_1ave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89" name="n_2ave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0"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1"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92"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27322</xdr:rowOff>
    </xdr:from>
    <xdr:ext cx="405111" cy="259045"/>
    <xdr:sp macro="" textlink="">
      <xdr:nvSpPr>
        <xdr:cNvPr id="693" name="n_2mainValue【公民館】&#10;有形固定資産減価償却率"/>
        <xdr:cNvSpPr txBox="1"/>
      </xdr:nvSpPr>
      <xdr:spPr>
        <a:xfrm>
          <a:off x="14389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139716</xdr:rowOff>
    </xdr:from>
    <xdr:ext cx="405111" cy="259045"/>
    <xdr:sp macro="" textlink="">
      <xdr:nvSpPr>
        <xdr:cNvPr id="694" name="n_3mainValue【公民館】&#10;有形固定資産減価償却率"/>
        <xdr:cNvSpPr txBox="1"/>
      </xdr:nvSpPr>
      <xdr:spPr>
        <a:xfrm>
          <a:off x="13500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18" name="直線コネクタ 717"/>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19"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0" name="直線コネクタ 719"/>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1"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2" name="直線コネクタ 721"/>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723"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24" name="フローチャート: 判断 723"/>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25" name="フローチャート: 判断 724"/>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26" name="フローチャート: 判断 725"/>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27" name="フローチャート: 判断 726"/>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28" name="フローチャート: 判断 727"/>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63119</xdr:rowOff>
    </xdr:from>
    <xdr:to>
      <xdr:col>116</xdr:col>
      <xdr:colOff>114300</xdr:colOff>
      <xdr:row>107</xdr:row>
      <xdr:rowOff>164719</xdr:rowOff>
    </xdr:to>
    <xdr:sp macro="" textlink="">
      <xdr:nvSpPr>
        <xdr:cNvPr id="734" name="楕円 733"/>
        <xdr:cNvSpPr/>
      </xdr:nvSpPr>
      <xdr:spPr>
        <a:xfrm>
          <a:off x="221107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41546</xdr:rowOff>
    </xdr:from>
    <xdr:ext cx="469744" cy="259045"/>
    <xdr:sp macro="" textlink="">
      <xdr:nvSpPr>
        <xdr:cNvPr id="735" name="【公民館】&#10;一人当たり面積該当値テキスト"/>
        <xdr:cNvSpPr txBox="1"/>
      </xdr:nvSpPr>
      <xdr:spPr>
        <a:xfrm>
          <a:off x="22199600"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66929</xdr:rowOff>
    </xdr:from>
    <xdr:to>
      <xdr:col>112</xdr:col>
      <xdr:colOff>38100</xdr:colOff>
      <xdr:row>107</xdr:row>
      <xdr:rowOff>168529</xdr:rowOff>
    </xdr:to>
    <xdr:sp macro="" textlink="">
      <xdr:nvSpPr>
        <xdr:cNvPr id="736" name="楕円 735"/>
        <xdr:cNvSpPr/>
      </xdr:nvSpPr>
      <xdr:spPr>
        <a:xfrm>
          <a:off x="212725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113919</xdr:rowOff>
    </xdr:from>
    <xdr:to>
      <xdr:col>116</xdr:col>
      <xdr:colOff>63500</xdr:colOff>
      <xdr:row>107</xdr:row>
      <xdr:rowOff>117729</xdr:rowOff>
    </xdr:to>
    <xdr:cxnSp macro="">
      <xdr:nvCxnSpPr>
        <xdr:cNvPr id="737" name="直線コネクタ 736"/>
        <xdr:cNvCxnSpPr/>
      </xdr:nvCxnSpPr>
      <xdr:spPr>
        <a:xfrm flipV="1">
          <a:off x="21323300" y="1845906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69977</xdr:rowOff>
    </xdr:from>
    <xdr:to>
      <xdr:col>107</xdr:col>
      <xdr:colOff>101600</xdr:colOff>
      <xdr:row>108</xdr:row>
      <xdr:rowOff>127</xdr:rowOff>
    </xdr:to>
    <xdr:sp macro="" textlink="">
      <xdr:nvSpPr>
        <xdr:cNvPr id="738" name="楕円 737"/>
        <xdr:cNvSpPr/>
      </xdr:nvSpPr>
      <xdr:spPr>
        <a:xfrm>
          <a:off x="20383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117729</xdr:rowOff>
    </xdr:from>
    <xdr:to>
      <xdr:col>111</xdr:col>
      <xdr:colOff>177800</xdr:colOff>
      <xdr:row>107</xdr:row>
      <xdr:rowOff>120777</xdr:rowOff>
    </xdr:to>
    <xdr:cxnSp macro="">
      <xdr:nvCxnSpPr>
        <xdr:cNvPr id="739" name="直線コネクタ 738"/>
        <xdr:cNvCxnSpPr/>
      </xdr:nvCxnSpPr>
      <xdr:spPr>
        <a:xfrm flipV="1">
          <a:off x="20434300" y="184628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71501</xdr:rowOff>
    </xdr:from>
    <xdr:to>
      <xdr:col>102</xdr:col>
      <xdr:colOff>165100</xdr:colOff>
      <xdr:row>108</xdr:row>
      <xdr:rowOff>1651</xdr:rowOff>
    </xdr:to>
    <xdr:sp macro="" textlink="">
      <xdr:nvSpPr>
        <xdr:cNvPr id="740" name="楕円 739"/>
        <xdr:cNvSpPr/>
      </xdr:nvSpPr>
      <xdr:spPr>
        <a:xfrm>
          <a:off x="19494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120777</xdr:rowOff>
    </xdr:from>
    <xdr:to>
      <xdr:col>107</xdr:col>
      <xdr:colOff>50800</xdr:colOff>
      <xdr:row>107</xdr:row>
      <xdr:rowOff>122301</xdr:rowOff>
    </xdr:to>
    <xdr:cxnSp macro="">
      <xdr:nvCxnSpPr>
        <xdr:cNvPr id="741" name="直線コネクタ 740"/>
        <xdr:cNvCxnSpPr/>
      </xdr:nvCxnSpPr>
      <xdr:spPr>
        <a:xfrm flipV="1">
          <a:off x="19545300" y="184659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42"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43"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44"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45"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159656</xdr:rowOff>
    </xdr:from>
    <xdr:ext cx="469744" cy="259045"/>
    <xdr:sp macro="" textlink="">
      <xdr:nvSpPr>
        <xdr:cNvPr id="746" name="n_1mainValue【公民館】&#10;一人当たり面積"/>
        <xdr:cNvSpPr txBox="1"/>
      </xdr:nvSpPr>
      <xdr:spPr>
        <a:xfrm>
          <a:off x="21075727" y="185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162704</xdr:rowOff>
    </xdr:from>
    <xdr:ext cx="469744" cy="259045"/>
    <xdr:sp macro="" textlink="">
      <xdr:nvSpPr>
        <xdr:cNvPr id="747" name="n_2mainValue【公民館】&#10;一人当たり面積"/>
        <xdr:cNvSpPr txBox="1"/>
      </xdr:nvSpPr>
      <xdr:spPr>
        <a:xfrm>
          <a:off x="201994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164228</xdr:rowOff>
    </xdr:from>
    <xdr:ext cx="469744" cy="259045"/>
    <xdr:sp macro="" textlink="">
      <xdr:nvSpPr>
        <xdr:cNvPr id="748" name="n_3mainValue【公民館】&#10;一人当たり面積"/>
        <xdr:cNvSpPr txBox="1"/>
      </xdr:nvSpPr>
      <xdr:spPr>
        <a:xfrm>
          <a:off x="19310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類似団体と比較して特に有形固定資産減価償却率が高くなっている施設は、公営住宅、橋りょう・トンネルであり、低くなっている施設は、道路、保育所、学校施設、公民館となっている。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特に保育所においては、平成２２年度に増改修を行っているため全国及び類似団体平均を大きく下回っていることの要因としてあげられる。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公営住宅について、町には全部で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施設あるが、いずれも建設から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年以上経過しているため償却率は高くなっている。今後、修繕費が増加する見込みのため、施設の適切な維持管理により、住環境の改善による入居率の向上と長寿命化を図りたい。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また、一人当たりの各指標については、住民のニーズを的確に把握し、施設の拡張や縮小を視野に入れ検討していく必要がある。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90" name="楕円 89"/>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91" name="【体育館・プール】&#10;有形固定資産減価償却率該当値テキスト"/>
        <xdr:cNvSpPr txBox="1"/>
      </xdr:nvSpPr>
      <xdr:spPr>
        <a:xfrm>
          <a:off x="4673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92" name="楕円 91"/>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40822</xdr:rowOff>
    </xdr:to>
    <xdr:cxnSp macro="">
      <xdr:nvCxnSpPr>
        <xdr:cNvPr id="93" name="直線コネクタ 92"/>
        <xdr:cNvCxnSpPr/>
      </xdr:nvCxnSpPr>
      <xdr:spPr>
        <a:xfrm>
          <a:off x="3797300" y="103016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94" name="楕円 9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14696</xdr:rowOff>
    </xdr:to>
    <xdr:cxnSp macro="">
      <xdr:nvCxnSpPr>
        <xdr:cNvPr id="95" name="直線コネクタ 94"/>
        <xdr:cNvCxnSpPr/>
      </xdr:nvCxnSpPr>
      <xdr:spPr>
        <a:xfrm>
          <a:off x="2908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96" name="楕円 95"/>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160020</xdr:rowOff>
    </xdr:to>
    <xdr:cxnSp macro="">
      <xdr:nvCxnSpPr>
        <xdr:cNvPr id="97" name="直線コネクタ 96"/>
        <xdr:cNvCxnSpPr/>
      </xdr:nvCxnSpPr>
      <xdr:spPr>
        <a:xfrm>
          <a:off x="2019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98" name="n_1ave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99"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0" name="n_3ave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1"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102" name="n_1mainValue【体育館・プール】&#10;有形固定資産減価償却率"/>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03" name="n_2mainValue【体育館・プー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04" name="n_3main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8" name="直線コネクタ 127"/>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9"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0" name="直線コネクタ 129"/>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1"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2" name="直線コネクタ 131"/>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3" name="【体育館・プール】&#10;一人当たり面積平均値テキスト"/>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4" name="フローチャート: 判断 133"/>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5" name="フローチャート: 判断 134"/>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6" name="フローチャート: 判断 135"/>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7" name="フローチャート: 判断 136"/>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8" name="フローチャート: 判断 137"/>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144" name="楕円 143"/>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60723</xdr:rowOff>
    </xdr:from>
    <xdr:ext cx="469744" cy="259045"/>
    <xdr:sp macro="" textlink="">
      <xdr:nvSpPr>
        <xdr:cNvPr id="145" name="【体育館・プール】&#10;一人当たり面積該当値テキスト"/>
        <xdr:cNvSpPr txBox="1"/>
      </xdr:nvSpPr>
      <xdr:spPr>
        <a:xfrm>
          <a:off x="10515600" y="108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146558</xdr:rowOff>
    </xdr:from>
    <xdr:to>
      <xdr:col>50</xdr:col>
      <xdr:colOff>165100</xdr:colOff>
      <xdr:row>64</xdr:row>
      <xdr:rowOff>76708</xdr:rowOff>
    </xdr:to>
    <xdr:sp macro="" textlink="">
      <xdr:nvSpPr>
        <xdr:cNvPr id="146" name="楕円 145"/>
        <xdr:cNvSpPr/>
      </xdr:nvSpPr>
      <xdr:spPr>
        <a:xfrm>
          <a:off x="9588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25908</xdr:rowOff>
    </xdr:to>
    <xdr:cxnSp macro="">
      <xdr:nvCxnSpPr>
        <xdr:cNvPr id="147" name="直線コネクタ 146"/>
        <xdr:cNvCxnSpPr/>
      </xdr:nvCxnSpPr>
      <xdr:spPr>
        <a:xfrm flipV="1">
          <a:off x="9639300" y="109979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148" name="楕円 147"/>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25908</xdr:rowOff>
    </xdr:from>
    <xdr:to>
      <xdr:col>50</xdr:col>
      <xdr:colOff>114300</xdr:colOff>
      <xdr:row>64</xdr:row>
      <xdr:rowOff>26670</xdr:rowOff>
    </xdr:to>
    <xdr:cxnSp macro="">
      <xdr:nvCxnSpPr>
        <xdr:cNvPr id="149" name="直線コネクタ 148"/>
        <xdr:cNvCxnSpPr/>
      </xdr:nvCxnSpPr>
      <xdr:spPr>
        <a:xfrm flipV="1">
          <a:off x="8750300" y="1099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147701</xdr:rowOff>
    </xdr:from>
    <xdr:to>
      <xdr:col>41</xdr:col>
      <xdr:colOff>101600</xdr:colOff>
      <xdr:row>64</xdr:row>
      <xdr:rowOff>77851</xdr:rowOff>
    </xdr:to>
    <xdr:sp macro="" textlink="">
      <xdr:nvSpPr>
        <xdr:cNvPr id="150" name="楕円 149"/>
        <xdr:cNvSpPr/>
      </xdr:nvSpPr>
      <xdr:spPr>
        <a:xfrm>
          <a:off x="7810500" y="10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26670</xdr:rowOff>
    </xdr:from>
    <xdr:to>
      <xdr:col>45</xdr:col>
      <xdr:colOff>177800</xdr:colOff>
      <xdr:row>64</xdr:row>
      <xdr:rowOff>27051</xdr:rowOff>
    </xdr:to>
    <xdr:cxnSp macro="">
      <xdr:nvCxnSpPr>
        <xdr:cNvPr id="151" name="直線コネクタ 150"/>
        <xdr:cNvCxnSpPr/>
      </xdr:nvCxnSpPr>
      <xdr:spPr>
        <a:xfrm flipV="1">
          <a:off x="7861300" y="10999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2" name="n_1aveValue【体育館・プール】&#10;一人当たり面積"/>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3" name="n_2aveValue【体育館・プール】&#10;一人当たり面積"/>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4" name="n_3aveValue【体育館・プール】&#10;一人当たり面積"/>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55" name="n_4ave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67835</xdr:rowOff>
    </xdr:from>
    <xdr:ext cx="469744" cy="259045"/>
    <xdr:sp macro="" textlink="">
      <xdr:nvSpPr>
        <xdr:cNvPr id="156" name="n_1mainValue【体育館・プール】&#10;一人当たり面積"/>
        <xdr:cNvSpPr txBox="1"/>
      </xdr:nvSpPr>
      <xdr:spPr>
        <a:xfrm>
          <a:off x="93917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157" name="n_2mainValue【体育館・プール】&#10;一人当たり面積"/>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68978</xdr:rowOff>
    </xdr:from>
    <xdr:ext cx="469744" cy="259045"/>
    <xdr:sp macro="" textlink="">
      <xdr:nvSpPr>
        <xdr:cNvPr id="158" name="n_3mainValue【体育館・プール】&#10;一人当たり面積"/>
        <xdr:cNvSpPr txBox="1"/>
      </xdr:nvSpPr>
      <xdr:spPr>
        <a:xfrm>
          <a:off x="7626427"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84" name="直線コネクタ 183"/>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7"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8" name="直線コネクタ 187"/>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89" name="【福祉施設】&#10;有形固定資産減価償却率平均値テキスト"/>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0" name="フローチャート: 判断 189"/>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1" name="フローチャート: 判断 190"/>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2" name="フローチャート: 判断 191"/>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3" name="フローチャート: 判断 192"/>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94" name="フローチャート: 判断 193"/>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132624</xdr:rowOff>
    </xdr:from>
    <xdr:to>
      <xdr:col>24</xdr:col>
      <xdr:colOff>114300</xdr:colOff>
      <xdr:row>82</xdr:row>
      <xdr:rowOff>62774</xdr:rowOff>
    </xdr:to>
    <xdr:sp macro="" textlink="">
      <xdr:nvSpPr>
        <xdr:cNvPr id="200" name="楕円 199"/>
        <xdr:cNvSpPr/>
      </xdr:nvSpPr>
      <xdr:spPr>
        <a:xfrm>
          <a:off x="4584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155501</xdr:rowOff>
    </xdr:from>
    <xdr:ext cx="405111" cy="259045"/>
    <xdr:sp macro="" textlink="">
      <xdr:nvSpPr>
        <xdr:cNvPr id="201" name="【福祉施設】&#10;有形固定資産減価償却率該当値テキスト"/>
        <xdr:cNvSpPr txBox="1"/>
      </xdr:nvSpPr>
      <xdr:spPr>
        <a:xfrm>
          <a:off x="4673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99968</xdr:rowOff>
    </xdr:from>
    <xdr:to>
      <xdr:col>20</xdr:col>
      <xdr:colOff>38100</xdr:colOff>
      <xdr:row>82</xdr:row>
      <xdr:rowOff>30118</xdr:rowOff>
    </xdr:to>
    <xdr:sp macro="" textlink="">
      <xdr:nvSpPr>
        <xdr:cNvPr id="202" name="楕円 201"/>
        <xdr:cNvSpPr/>
      </xdr:nvSpPr>
      <xdr:spPr>
        <a:xfrm>
          <a:off x="3746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150768</xdr:rowOff>
    </xdr:from>
    <xdr:to>
      <xdr:col>24</xdr:col>
      <xdr:colOff>63500</xdr:colOff>
      <xdr:row>82</xdr:row>
      <xdr:rowOff>11974</xdr:rowOff>
    </xdr:to>
    <xdr:cxnSp macro="">
      <xdr:nvCxnSpPr>
        <xdr:cNvPr id="203" name="直線コネクタ 202"/>
        <xdr:cNvCxnSpPr/>
      </xdr:nvCxnSpPr>
      <xdr:spPr>
        <a:xfrm>
          <a:off x="3797300" y="140382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204" name="楕円 203"/>
        <xdr:cNvSpPr/>
      </xdr:nvSpPr>
      <xdr:spPr>
        <a:xfrm>
          <a:off x="2857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81</xdr:row>
      <xdr:rowOff>150768</xdr:rowOff>
    </xdr:to>
    <xdr:cxnSp macro="">
      <xdr:nvCxnSpPr>
        <xdr:cNvPr id="205" name="直線コネクタ 204"/>
        <xdr:cNvCxnSpPr/>
      </xdr:nvCxnSpPr>
      <xdr:spPr>
        <a:xfrm>
          <a:off x="2908300" y="139859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16692</xdr:rowOff>
    </xdr:from>
    <xdr:to>
      <xdr:col>10</xdr:col>
      <xdr:colOff>165100</xdr:colOff>
      <xdr:row>81</xdr:row>
      <xdr:rowOff>118292</xdr:rowOff>
    </xdr:to>
    <xdr:sp macro="" textlink="">
      <xdr:nvSpPr>
        <xdr:cNvPr id="206" name="楕円 205"/>
        <xdr:cNvSpPr/>
      </xdr:nvSpPr>
      <xdr:spPr>
        <a:xfrm>
          <a:off x="1968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67492</xdr:rowOff>
    </xdr:from>
    <xdr:to>
      <xdr:col>15</xdr:col>
      <xdr:colOff>50800</xdr:colOff>
      <xdr:row>81</xdr:row>
      <xdr:rowOff>98516</xdr:rowOff>
    </xdr:to>
    <xdr:cxnSp macro="">
      <xdr:nvCxnSpPr>
        <xdr:cNvPr id="207" name="直線コネクタ 206"/>
        <xdr:cNvCxnSpPr/>
      </xdr:nvCxnSpPr>
      <xdr:spPr>
        <a:xfrm>
          <a:off x="2019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155484</xdr:rowOff>
    </xdr:from>
    <xdr:to>
      <xdr:col>6</xdr:col>
      <xdr:colOff>38100</xdr:colOff>
      <xdr:row>81</xdr:row>
      <xdr:rowOff>85634</xdr:rowOff>
    </xdr:to>
    <xdr:sp macro="" textlink="">
      <xdr:nvSpPr>
        <xdr:cNvPr id="208" name="楕円 207"/>
        <xdr:cNvSpPr/>
      </xdr:nvSpPr>
      <xdr:spPr>
        <a:xfrm>
          <a:off x="1079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34834</xdr:rowOff>
    </xdr:from>
    <xdr:to>
      <xdr:col>10</xdr:col>
      <xdr:colOff>114300</xdr:colOff>
      <xdr:row>81</xdr:row>
      <xdr:rowOff>67492</xdr:rowOff>
    </xdr:to>
    <xdr:cxnSp macro="">
      <xdr:nvCxnSpPr>
        <xdr:cNvPr id="209" name="直線コネクタ 208"/>
        <xdr:cNvCxnSpPr/>
      </xdr:nvCxnSpPr>
      <xdr:spPr>
        <a:xfrm>
          <a:off x="1130300" y="1392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0" name="n_1ave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1" name="n_2aveValue【福祉施設】&#10;有形固定資産減価償却率"/>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2" name="n_3aveValue【福祉施設】&#10;有形固定資産減価償却率"/>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3" name="n_4aveValue【福祉施設】&#10;有形固定資産減価償却率"/>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46645</xdr:rowOff>
    </xdr:from>
    <xdr:ext cx="405111" cy="259045"/>
    <xdr:sp macro="" textlink="">
      <xdr:nvSpPr>
        <xdr:cNvPr id="214" name="n_1mainValue【福祉施設】&#10;有形固定資産減価償却率"/>
        <xdr:cNvSpPr txBox="1"/>
      </xdr:nvSpPr>
      <xdr:spPr>
        <a:xfrm>
          <a:off x="3582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165843</xdr:rowOff>
    </xdr:from>
    <xdr:ext cx="405111" cy="259045"/>
    <xdr:sp macro="" textlink="">
      <xdr:nvSpPr>
        <xdr:cNvPr id="215" name="n_2mainValue【福祉施設】&#10;有形固定資産減価償却率"/>
        <xdr:cNvSpPr txBox="1"/>
      </xdr:nvSpPr>
      <xdr:spPr>
        <a:xfrm>
          <a:off x="2705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134819</xdr:rowOff>
    </xdr:from>
    <xdr:ext cx="405111" cy="259045"/>
    <xdr:sp macro="" textlink="">
      <xdr:nvSpPr>
        <xdr:cNvPr id="216" name="n_3mainValue【福祉施設】&#10;有形固定資産減価償却率"/>
        <xdr:cNvSpPr txBox="1"/>
      </xdr:nvSpPr>
      <xdr:spPr>
        <a:xfrm>
          <a:off x="1816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102161</xdr:rowOff>
    </xdr:from>
    <xdr:ext cx="405111" cy="259045"/>
    <xdr:sp macro="" textlink="">
      <xdr:nvSpPr>
        <xdr:cNvPr id="217" name="n_4mainValue【福祉施設】&#10;有形固定資産減価償却率"/>
        <xdr:cNvSpPr txBox="1"/>
      </xdr:nvSpPr>
      <xdr:spPr>
        <a:xfrm>
          <a:off x="927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9" name="直線コネクタ 238"/>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0"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1" name="直線コネクタ 240"/>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2"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3" name="直線コネクタ 242"/>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44"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45" name="フローチャート: 判断 244"/>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46" name="フローチャート: 判断 245"/>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47" name="フローチャート: 判断 246"/>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48" name="フローチャート: 判断 247"/>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49" name="フローチャート: 判断 248"/>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96343</xdr:rowOff>
    </xdr:from>
    <xdr:to>
      <xdr:col>55</xdr:col>
      <xdr:colOff>50800</xdr:colOff>
      <xdr:row>86</xdr:row>
      <xdr:rowOff>26493</xdr:rowOff>
    </xdr:to>
    <xdr:sp macro="" textlink="">
      <xdr:nvSpPr>
        <xdr:cNvPr id="255" name="楕円 254"/>
        <xdr:cNvSpPr/>
      </xdr:nvSpPr>
      <xdr:spPr>
        <a:xfrm>
          <a:off x="10426700" y="14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11270</xdr:rowOff>
    </xdr:from>
    <xdr:ext cx="469744" cy="259045"/>
    <xdr:sp macro="" textlink="">
      <xdr:nvSpPr>
        <xdr:cNvPr id="256" name="【福祉施設】&#10;一人当たり面積該当値テキスト"/>
        <xdr:cNvSpPr txBox="1"/>
      </xdr:nvSpPr>
      <xdr:spPr>
        <a:xfrm>
          <a:off x="10515600" y="145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97486</xdr:rowOff>
    </xdr:from>
    <xdr:to>
      <xdr:col>50</xdr:col>
      <xdr:colOff>165100</xdr:colOff>
      <xdr:row>86</xdr:row>
      <xdr:rowOff>27636</xdr:rowOff>
    </xdr:to>
    <xdr:sp macro="" textlink="">
      <xdr:nvSpPr>
        <xdr:cNvPr id="257" name="楕円 256"/>
        <xdr:cNvSpPr/>
      </xdr:nvSpPr>
      <xdr:spPr>
        <a:xfrm>
          <a:off x="9588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147143</xdr:rowOff>
    </xdr:from>
    <xdr:to>
      <xdr:col>55</xdr:col>
      <xdr:colOff>0</xdr:colOff>
      <xdr:row>85</xdr:row>
      <xdr:rowOff>148286</xdr:rowOff>
    </xdr:to>
    <xdr:cxnSp macro="">
      <xdr:nvCxnSpPr>
        <xdr:cNvPr id="258" name="直線コネクタ 257"/>
        <xdr:cNvCxnSpPr/>
      </xdr:nvCxnSpPr>
      <xdr:spPr>
        <a:xfrm flipV="1">
          <a:off x="9639300" y="1472039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98400</xdr:rowOff>
    </xdr:from>
    <xdr:to>
      <xdr:col>46</xdr:col>
      <xdr:colOff>38100</xdr:colOff>
      <xdr:row>86</xdr:row>
      <xdr:rowOff>28550</xdr:rowOff>
    </xdr:to>
    <xdr:sp macro="" textlink="">
      <xdr:nvSpPr>
        <xdr:cNvPr id="259" name="楕円 258"/>
        <xdr:cNvSpPr/>
      </xdr:nvSpPr>
      <xdr:spPr>
        <a:xfrm>
          <a:off x="8699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148286</xdr:rowOff>
    </xdr:from>
    <xdr:to>
      <xdr:col>50</xdr:col>
      <xdr:colOff>114300</xdr:colOff>
      <xdr:row>85</xdr:row>
      <xdr:rowOff>149200</xdr:rowOff>
    </xdr:to>
    <xdr:cxnSp macro="">
      <xdr:nvCxnSpPr>
        <xdr:cNvPr id="260" name="直線コネクタ 259"/>
        <xdr:cNvCxnSpPr/>
      </xdr:nvCxnSpPr>
      <xdr:spPr>
        <a:xfrm flipV="1">
          <a:off x="8750300" y="147215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98858</xdr:rowOff>
    </xdr:from>
    <xdr:to>
      <xdr:col>41</xdr:col>
      <xdr:colOff>101600</xdr:colOff>
      <xdr:row>86</xdr:row>
      <xdr:rowOff>29008</xdr:rowOff>
    </xdr:to>
    <xdr:sp macro="" textlink="">
      <xdr:nvSpPr>
        <xdr:cNvPr id="261" name="楕円 260"/>
        <xdr:cNvSpPr/>
      </xdr:nvSpPr>
      <xdr:spPr>
        <a:xfrm>
          <a:off x="7810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149200</xdr:rowOff>
    </xdr:from>
    <xdr:to>
      <xdr:col>45</xdr:col>
      <xdr:colOff>177800</xdr:colOff>
      <xdr:row>85</xdr:row>
      <xdr:rowOff>149658</xdr:rowOff>
    </xdr:to>
    <xdr:cxnSp macro="">
      <xdr:nvCxnSpPr>
        <xdr:cNvPr id="262" name="直線コネクタ 261"/>
        <xdr:cNvCxnSpPr/>
      </xdr:nvCxnSpPr>
      <xdr:spPr>
        <a:xfrm flipV="1">
          <a:off x="7861300" y="1472245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100000</xdr:rowOff>
    </xdr:from>
    <xdr:to>
      <xdr:col>36</xdr:col>
      <xdr:colOff>165100</xdr:colOff>
      <xdr:row>86</xdr:row>
      <xdr:rowOff>30150</xdr:rowOff>
    </xdr:to>
    <xdr:sp macro="" textlink="">
      <xdr:nvSpPr>
        <xdr:cNvPr id="263" name="楕円 262"/>
        <xdr:cNvSpPr/>
      </xdr:nvSpPr>
      <xdr:spPr>
        <a:xfrm>
          <a:off x="6921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149658</xdr:rowOff>
    </xdr:from>
    <xdr:to>
      <xdr:col>41</xdr:col>
      <xdr:colOff>50800</xdr:colOff>
      <xdr:row>85</xdr:row>
      <xdr:rowOff>150800</xdr:rowOff>
    </xdr:to>
    <xdr:cxnSp macro="">
      <xdr:nvCxnSpPr>
        <xdr:cNvPr id="264" name="直線コネクタ 263"/>
        <xdr:cNvCxnSpPr/>
      </xdr:nvCxnSpPr>
      <xdr:spPr>
        <a:xfrm flipV="1">
          <a:off x="6972300" y="1472290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5"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66"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67"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68"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18763</xdr:rowOff>
    </xdr:from>
    <xdr:ext cx="469744" cy="259045"/>
    <xdr:sp macro="" textlink="">
      <xdr:nvSpPr>
        <xdr:cNvPr id="269" name="n_1mainValue【福祉施設】&#10;一人当たり面積"/>
        <xdr:cNvSpPr txBox="1"/>
      </xdr:nvSpPr>
      <xdr:spPr>
        <a:xfrm>
          <a:off x="93917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19677</xdr:rowOff>
    </xdr:from>
    <xdr:ext cx="469744" cy="259045"/>
    <xdr:sp macro="" textlink="">
      <xdr:nvSpPr>
        <xdr:cNvPr id="270" name="n_2mainValue【福祉施設】&#10;一人当たり面積"/>
        <xdr:cNvSpPr txBox="1"/>
      </xdr:nvSpPr>
      <xdr:spPr>
        <a:xfrm>
          <a:off x="85154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20135</xdr:rowOff>
    </xdr:from>
    <xdr:ext cx="469744" cy="259045"/>
    <xdr:sp macro="" textlink="">
      <xdr:nvSpPr>
        <xdr:cNvPr id="271" name="n_3mainValue【福祉施設】&#10;一人当たり面積"/>
        <xdr:cNvSpPr txBox="1"/>
      </xdr:nvSpPr>
      <xdr:spPr>
        <a:xfrm>
          <a:off x="7626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21277</xdr:rowOff>
    </xdr:from>
    <xdr:ext cx="469744" cy="259045"/>
    <xdr:sp macro="" textlink="">
      <xdr:nvSpPr>
        <xdr:cNvPr id="272" name="n_4mainValue【福祉施設】&#10;一人当たり面積"/>
        <xdr:cNvSpPr txBox="1"/>
      </xdr:nvSpPr>
      <xdr:spPr>
        <a:xfrm>
          <a:off x="67374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3" name="正方形/長方形 3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0" name="正方形/長方形 3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1" name="テキスト ボックス 3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2" name="直線コネクタ 3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3" name="テキスト ボックス 3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4" name="直線コネクタ 3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5" name="テキスト ボックス 3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6" name="直線コネクタ 3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7" name="テキスト ボックス 3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8" name="直線コネクタ 3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9" name="テキスト ボックス 3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0" name="直線コネクタ 3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1" name="テキスト ボックス 3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2" name="直線コネクタ 3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3" name="テキスト ボックス 3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46" name="直線コネクタ 345"/>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8" name="直線コネクタ 3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49"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50" name="直線コネクタ 349"/>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351"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52" name="フローチャート: 判断 351"/>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53" name="フローチャート: 判断 352"/>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54" name="フローチャート: 判断 353"/>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55" name="フローチャート: 判断 354"/>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56" name="フローチャート: 判断 355"/>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7" name="テキスト ボックス 3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8" name="テキスト ボックス 3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9" name="テキスト ボックス 3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0" name="テキスト ボックス 3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1" name="テキスト ボックス 3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362" name="楕円 361"/>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363" name="【消防施設】&#10;有形固定資産減価償却率該当値テキスト"/>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364" name="楕円 363"/>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62593</xdr:rowOff>
    </xdr:to>
    <xdr:cxnSp macro="">
      <xdr:nvCxnSpPr>
        <xdr:cNvPr id="365" name="直線コネクタ 364"/>
        <xdr:cNvCxnSpPr/>
      </xdr:nvCxnSpPr>
      <xdr:spPr>
        <a:xfrm>
          <a:off x="15481300" y="14586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366" name="楕円 365"/>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13607</xdr:rowOff>
    </xdr:to>
    <xdr:cxnSp macro="">
      <xdr:nvCxnSpPr>
        <xdr:cNvPr id="367" name="直線コネクタ 366"/>
        <xdr:cNvCxnSpPr/>
      </xdr:nvCxnSpPr>
      <xdr:spPr>
        <a:xfrm>
          <a:off x="14592300" y="14537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36286</xdr:rowOff>
    </xdr:from>
    <xdr:to>
      <xdr:col>72</xdr:col>
      <xdr:colOff>38100</xdr:colOff>
      <xdr:row>84</xdr:row>
      <xdr:rowOff>137886</xdr:rowOff>
    </xdr:to>
    <xdr:sp macro="" textlink="">
      <xdr:nvSpPr>
        <xdr:cNvPr id="368" name="楕円 367"/>
        <xdr:cNvSpPr/>
      </xdr:nvSpPr>
      <xdr:spPr>
        <a:xfrm>
          <a:off x="1365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87086</xdr:rowOff>
    </xdr:from>
    <xdr:to>
      <xdr:col>76</xdr:col>
      <xdr:colOff>114300</xdr:colOff>
      <xdr:row>84</xdr:row>
      <xdr:rowOff>136071</xdr:rowOff>
    </xdr:to>
    <xdr:cxnSp macro="">
      <xdr:nvCxnSpPr>
        <xdr:cNvPr id="369" name="直線コネクタ 368"/>
        <xdr:cNvCxnSpPr/>
      </xdr:nvCxnSpPr>
      <xdr:spPr>
        <a:xfrm>
          <a:off x="13703300" y="144888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370"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71"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72"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73"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374" name="n_1mainValue【消防施設】&#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375" name="n_2mainValue【消防施設】&#10;有形固定資産減価償却率"/>
        <xdr:cNvSpPr txBox="1"/>
      </xdr:nvSpPr>
      <xdr:spPr>
        <a:xfrm>
          <a:off x="14389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129013</xdr:rowOff>
    </xdr:from>
    <xdr:ext cx="405111" cy="259045"/>
    <xdr:sp macro="" textlink="">
      <xdr:nvSpPr>
        <xdr:cNvPr id="376" name="n_3mainValue【消防施設】&#10;有形固定資産減価償却率"/>
        <xdr:cNvSpPr txBox="1"/>
      </xdr:nvSpPr>
      <xdr:spPr>
        <a:xfrm>
          <a:off x="13500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5" name="テキスト ボックス 3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6" name="直線コネクタ 3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7" name="直線コネクタ 3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8" name="テキスト ボックス 3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9" name="直線コネクタ 3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0" name="テキスト ボックス 3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1" name="直線コネクタ 3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2" name="テキスト ボックス 3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3" name="直線コネクタ 3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4" name="テキスト ボックス 3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5" name="直線コネクタ 3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6" name="テキスト ボックス 3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7" name="直線コネクタ 3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8" name="テキスト ボックス 3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00" name="直線コネクタ 399"/>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0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02" name="直線コネクタ 4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03"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04" name="直線コネクタ 403"/>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405"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06" name="フローチャート: 判断 405"/>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07" name="フローチャート: 判断 406"/>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08" name="フローチャート: 判断 407"/>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09" name="フローチャート: 判断 408"/>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10" name="フローチャート: 判断 409"/>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1" name="テキスト ボックス 4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2" name="テキスト ボックス 4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3" name="テキスト ボックス 4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4" name="テキスト ボックス 4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5" name="テキスト ボックス 4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416" name="楕円 41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417"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27305</xdr:rowOff>
    </xdr:from>
    <xdr:to>
      <xdr:col>112</xdr:col>
      <xdr:colOff>38100</xdr:colOff>
      <xdr:row>86</xdr:row>
      <xdr:rowOff>128905</xdr:rowOff>
    </xdr:to>
    <xdr:sp macro="" textlink="">
      <xdr:nvSpPr>
        <xdr:cNvPr id="418" name="楕円 417"/>
        <xdr:cNvSpPr/>
      </xdr:nvSpPr>
      <xdr:spPr>
        <a:xfrm>
          <a:off x="21272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78105</xdr:rowOff>
    </xdr:to>
    <xdr:cxnSp macro="">
      <xdr:nvCxnSpPr>
        <xdr:cNvPr id="419" name="直線コネクタ 418"/>
        <xdr:cNvCxnSpPr/>
      </xdr:nvCxnSpPr>
      <xdr:spPr>
        <a:xfrm flipV="1">
          <a:off x="21323300" y="14820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27305</xdr:rowOff>
    </xdr:from>
    <xdr:to>
      <xdr:col>107</xdr:col>
      <xdr:colOff>101600</xdr:colOff>
      <xdr:row>86</xdr:row>
      <xdr:rowOff>128905</xdr:rowOff>
    </xdr:to>
    <xdr:sp macro="" textlink="">
      <xdr:nvSpPr>
        <xdr:cNvPr id="420" name="楕円 419"/>
        <xdr:cNvSpPr/>
      </xdr:nvSpPr>
      <xdr:spPr>
        <a:xfrm>
          <a:off x="20383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78105</xdr:rowOff>
    </xdr:from>
    <xdr:to>
      <xdr:col>111</xdr:col>
      <xdr:colOff>177800</xdr:colOff>
      <xdr:row>86</xdr:row>
      <xdr:rowOff>78105</xdr:rowOff>
    </xdr:to>
    <xdr:cxnSp macro="">
      <xdr:nvCxnSpPr>
        <xdr:cNvPr id="421" name="直線コネクタ 420"/>
        <xdr:cNvCxnSpPr/>
      </xdr:nvCxnSpPr>
      <xdr:spPr>
        <a:xfrm>
          <a:off x="20434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27305</xdr:rowOff>
    </xdr:from>
    <xdr:to>
      <xdr:col>102</xdr:col>
      <xdr:colOff>165100</xdr:colOff>
      <xdr:row>86</xdr:row>
      <xdr:rowOff>128905</xdr:rowOff>
    </xdr:to>
    <xdr:sp macro="" textlink="">
      <xdr:nvSpPr>
        <xdr:cNvPr id="422" name="楕円 421"/>
        <xdr:cNvSpPr/>
      </xdr:nvSpPr>
      <xdr:spPr>
        <a:xfrm>
          <a:off x="19494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78105</xdr:rowOff>
    </xdr:from>
    <xdr:to>
      <xdr:col>107</xdr:col>
      <xdr:colOff>50800</xdr:colOff>
      <xdr:row>86</xdr:row>
      <xdr:rowOff>78105</xdr:rowOff>
    </xdr:to>
    <xdr:cxnSp macro="">
      <xdr:nvCxnSpPr>
        <xdr:cNvPr id="423" name="直線コネクタ 422"/>
        <xdr:cNvCxnSpPr/>
      </xdr:nvCxnSpPr>
      <xdr:spPr>
        <a:xfrm>
          <a:off x="19545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424"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25"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26"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427"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120032</xdr:rowOff>
    </xdr:from>
    <xdr:ext cx="469744" cy="259045"/>
    <xdr:sp macro="" textlink="">
      <xdr:nvSpPr>
        <xdr:cNvPr id="428" name="n_1mainValue【消防施設】&#10;一人当たり面積"/>
        <xdr:cNvSpPr txBox="1"/>
      </xdr:nvSpPr>
      <xdr:spPr>
        <a:xfrm>
          <a:off x="21075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120032</xdr:rowOff>
    </xdr:from>
    <xdr:ext cx="469744" cy="259045"/>
    <xdr:sp macro="" textlink="">
      <xdr:nvSpPr>
        <xdr:cNvPr id="429" name="n_2mainValue【消防施設】&#10;一人当たり面積"/>
        <xdr:cNvSpPr txBox="1"/>
      </xdr:nvSpPr>
      <xdr:spPr>
        <a:xfrm>
          <a:off x="20199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120032</xdr:rowOff>
    </xdr:from>
    <xdr:ext cx="469744" cy="259045"/>
    <xdr:sp macro="" textlink="">
      <xdr:nvSpPr>
        <xdr:cNvPr id="430" name="n_3mainValue【消防施設】&#10;一人当たり面積"/>
        <xdr:cNvSpPr txBox="1"/>
      </xdr:nvSpPr>
      <xdr:spPr>
        <a:xfrm>
          <a:off x="19310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3" name="テキスト ボックス 4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51" name="テキスト ボックス 4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53" name="テキスト ボックス 4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55" name="直線コネクタ 454"/>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5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7" name="直線コネクタ 4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58"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59" name="直線コネクタ 45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60"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1" name="フローチャート: 判断 46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62" name="フローチャート: 判断 461"/>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63" name="フローチャート: 判断 462"/>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64" name="フローチャート: 判断 46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65" name="フローチャート: 判断 464"/>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63500</xdr:rowOff>
    </xdr:from>
    <xdr:to>
      <xdr:col>85</xdr:col>
      <xdr:colOff>177800</xdr:colOff>
      <xdr:row>108</xdr:row>
      <xdr:rowOff>165100</xdr:rowOff>
    </xdr:to>
    <xdr:sp macro="" textlink="">
      <xdr:nvSpPr>
        <xdr:cNvPr id="471" name="楕円 470"/>
        <xdr:cNvSpPr/>
      </xdr:nvSpPr>
      <xdr:spPr>
        <a:xfrm>
          <a:off x="16268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149877</xdr:rowOff>
    </xdr:from>
    <xdr:ext cx="405111" cy="259045"/>
    <xdr:sp macro="" textlink="">
      <xdr:nvSpPr>
        <xdr:cNvPr id="472" name="【庁舎】&#10;有形固定資産減価償却率該当値テキスト"/>
        <xdr:cNvSpPr txBox="1"/>
      </xdr:nvSpPr>
      <xdr:spPr>
        <a:xfrm>
          <a:off x="16357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473" name="楕円 472"/>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474" name="直線コネクタ 473"/>
        <xdr:cNvCxnSpPr/>
      </xdr:nvCxnSpPr>
      <xdr:spPr>
        <a:xfrm>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475" name="楕円 474"/>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38100</xdr:rowOff>
    </xdr:from>
    <xdr:to>
      <xdr:col>81</xdr:col>
      <xdr:colOff>50800</xdr:colOff>
      <xdr:row>108</xdr:row>
      <xdr:rowOff>76200</xdr:rowOff>
    </xdr:to>
    <xdr:cxnSp macro="">
      <xdr:nvCxnSpPr>
        <xdr:cNvPr id="476" name="直線コネクタ 475"/>
        <xdr:cNvCxnSpPr/>
      </xdr:nvCxnSpPr>
      <xdr:spPr>
        <a:xfrm>
          <a:off x="14592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477" name="楕円 476"/>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38100</xdr:rowOff>
    </xdr:to>
    <xdr:cxnSp macro="">
      <xdr:nvCxnSpPr>
        <xdr:cNvPr id="478" name="直線コネクタ 477"/>
        <xdr:cNvCxnSpPr/>
      </xdr:nvCxnSpPr>
      <xdr:spPr>
        <a:xfrm>
          <a:off x="13703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479" name="楕円 478"/>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108</xdr:row>
      <xdr:rowOff>0</xdr:rowOff>
    </xdr:to>
    <xdr:cxnSp macro="">
      <xdr:nvCxnSpPr>
        <xdr:cNvPr id="480" name="直線コネクタ 479"/>
        <xdr:cNvCxnSpPr/>
      </xdr:nvCxnSpPr>
      <xdr:spPr>
        <a:xfrm>
          <a:off x="12814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81"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82"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8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84"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485" name="n_1mainValue【庁舎】&#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80027</xdr:rowOff>
    </xdr:from>
    <xdr:ext cx="405111" cy="259045"/>
    <xdr:sp macro="" textlink="">
      <xdr:nvSpPr>
        <xdr:cNvPr id="486" name="n_2mainValue【庁舎】&#10;有形固定資産減価償却率"/>
        <xdr:cNvSpPr txBox="1"/>
      </xdr:nvSpPr>
      <xdr:spPr>
        <a:xfrm>
          <a:off x="14389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487" name="n_3mainValue【庁舎】&#10;有形固定資産減価償却率"/>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488" name="n_4mainValue【庁舎】&#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9" name="直線コネクタ 4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0" name="テキスト ボックス 4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1" name="直線コネクタ 5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2" name="テキスト ボックス 5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3" name="直線コネクタ 5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4" name="テキスト ボックス 5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5" name="直線コネクタ 5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6" name="テキスト ボックス 5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10" name="直線コネクタ 509"/>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11"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12" name="直線コネクタ 511"/>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13"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14" name="直線コネクタ 51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515"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16" name="フローチャート: 判断 515"/>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17" name="フローチャート: 判断 516"/>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18" name="フローチャート: 判断 517"/>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19" name="フローチャート: 判断 518"/>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20" name="フローチャート: 判断 519"/>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xdr:rowOff>
    </xdr:from>
    <xdr:to>
      <xdr:col>116</xdr:col>
      <xdr:colOff>114300</xdr:colOff>
      <xdr:row>107</xdr:row>
      <xdr:rowOff>116027</xdr:rowOff>
    </xdr:to>
    <xdr:sp macro="" textlink="">
      <xdr:nvSpPr>
        <xdr:cNvPr id="526" name="楕円 525"/>
        <xdr:cNvSpPr/>
      </xdr:nvSpPr>
      <xdr:spPr>
        <a:xfrm>
          <a:off x="22110700" y="183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100804</xdr:rowOff>
    </xdr:from>
    <xdr:ext cx="469744" cy="259045"/>
    <xdr:sp macro="" textlink="">
      <xdr:nvSpPr>
        <xdr:cNvPr id="527" name="【庁舎】&#10;一人当たり面積該当値テキスト"/>
        <xdr:cNvSpPr txBox="1"/>
      </xdr:nvSpPr>
      <xdr:spPr>
        <a:xfrm>
          <a:off x="22199600" y="182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17627</xdr:rowOff>
    </xdr:from>
    <xdr:to>
      <xdr:col>112</xdr:col>
      <xdr:colOff>38100</xdr:colOff>
      <xdr:row>107</xdr:row>
      <xdr:rowOff>119227</xdr:rowOff>
    </xdr:to>
    <xdr:sp macro="" textlink="">
      <xdr:nvSpPr>
        <xdr:cNvPr id="528" name="楕円 527"/>
        <xdr:cNvSpPr/>
      </xdr:nvSpPr>
      <xdr:spPr>
        <a:xfrm>
          <a:off x="21272500" y="18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65227</xdr:rowOff>
    </xdr:from>
    <xdr:to>
      <xdr:col>116</xdr:col>
      <xdr:colOff>63500</xdr:colOff>
      <xdr:row>107</xdr:row>
      <xdr:rowOff>68427</xdr:rowOff>
    </xdr:to>
    <xdr:cxnSp macro="">
      <xdr:nvCxnSpPr>
        <xdr:cNvPr id="529" name="直線コネクタ 528"/>
        <xdr:cNvCxnSpPr/>
      </xdr:nvCxnSpPr>
      <xdr:spPr>
        <a:xfrm flipV="1">
          <a:off x="21323300" y="1841037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20371</xdr:rowOff>
    </xdr:from>
    <xdr:to>
      <xdr:col>107</xdr:col>
      <xdr:colOff>101600</xdr:colOff>
      <xdr:row>107</xdr:row>
      <xdr:rowOff>121971</xdr:rowOff>
    </xdr:to>
    <xdr:sp macro="" textlink="">
      <xdr:nvSpPr>
        <xdr:cNvPr id="530" name="楕円 529"/>
        <xdr:cNvSpPr/>
      </xdr:nvSpPr>
      <xdr:spPr>
        <a:xfrm>
          <a:off x="20383500" y="183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68427</xdr:rowOff>
    </xdr:from>
    <xdr:to>
      <xdr:col>111</xdr:col>
      <xdr:colOff>177800</xdr:colOff>
      <xdr:row>107</xdr:row>
      <xdr:rowOff>71171</xdr:rowOff>
    </xdr:to>
    <xdr:cxnSp macro="">
      <xdr:nvCxnSpPr>
        <xdr:cNvPr id="531" name="直線コネクタ 530"/>
        <xdr:cNvCxnSpPr/>
      </xdr:nvCxnSpPr>
      <xdr:spPr>
        <a:xfrm flipV="1">
          <a:off x="20434300" y="184135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21743</xdr:rowOff>
    </xdr:from>
    <xdr:to>
      <xdr:col>102</xdr:col>
      <xdr:colOff>165100</xdr:colOff>
      <xdr:row>107</xdr:row>
      <xdr:rowOff>123343</xdr:rowOff>
    </xdr:to>
    <xdr:sp macro="" textlink="">
      <xdr:nvSpPr>
        <xdr:cNvPr id="532" name="楕円 531"/>
        <xdr:cNvSpPr/>
      </xdr:nvSpPr>
      <xdr:spPr>
        <a:xfrm>
          <a:off x="19494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71171</xdr:rowOff>
    </xdr:from>
    <xdr:to>
      <xdr:col>107</xdr:col>
      <xdr:colOff>50800</xdr:colOff>
      <xdr:row>107</xdr:row>
      <xdr:rowOff>72543</xdr:rowOff>
    </xdr:to>
    <xdr:cxnSp macro="">
      <xdr:nvCxnSpPr>
        <xdr:cNvPr id="533" name="直線コネクタ 532"/>
        <xdr:cNvCxnSpPr/>
      </xdr:nvCxnSpPr>
      <xdr:spPr>
        <a:xfrm flipV="1">
          <a:off x="19545300" y="184163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534" name="楕円 533"/>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72543</xdr:rowOff>
    </xdr:from>
    <xdr:to>
      <xdr:col>102</xdr:col>
      <xdr:colOff>114300</xdr:colOff>
      <xdr:row>107</xdr:row>
      <xdr:rowOff>76200</xdr:rowOff>
    </xdr:to>
    <xdr:cxnSp macro="">
      <xdr:nvCxnSpPr>
        <xdr:cNvPr id="535" name="直線コネクタ 534"/>
        <xdr:cNvCxnSpPr/>
      </xdr:nvCxnSpPr>
      <xdr:spPr>
        <a:xfrm flipV="1">
          <a:off x="18656300" y="184176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53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53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3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3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110354</xdr:rowOff>
    </xdr:from>
    <xdr:ext cx="469744" cy="259045"/>
    <xdr:sp macro="" textlink="">
      <xdr:nvSpPr>
        <xdr:cNvPr id="540" name="n_1mainValue【庁舎】&#10;一人当たり面積"/>
        <xdr:cNvSpPr txBox="1"/>
      </xdr:nvSpPr>
      <xdr:spPr>
        <a:xfrm>
          <a:off x="21075727" y="184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113098</xdr:rowOff>
    </xdr:from>
    <xdr:ext cx="469744" cy="259045"/>
    <xdr:sp macro="" textlink="">
      <xdr:nvSpPr>
        <xdr:cNvPr id="541" name="n_2mainValue【庁舎】&#10;一人当たり面積"/>
        <xdr:cNvSpPr txBox="1"/>
      </xdr:nvSpPr>
      <xdr:spPr>
        <a:xfrm>
          <a:off x="20199427" y="1845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114470</xdr:rowOff>
    </xdr:from>
    <xdr:ext cx="469744" cy="259045"/>
    <xdr:sp macro="" textlink="">
      <xdr:nvSpPr>
        <xdr:cNvPr id="542" name="n_3mainValue【庁舎】&#10;一人当たり面積"/>
        <xdr:cNvSpPr txBox="1"/>
      </xdr:nvSpPr>
      <xdr:spPr>
        <a:xfrm>
          <a:off x="19310427" y="18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543" name="n_4mainValue【庁舎】&#10;一人当たり面積"/>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類似団体と比較して特に有形固定資産減価償却率が高くなっている施設は、消防施設、庁舎であり、低くなっている施設は、体育館・プール、福祉施設である。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補強工事を行っているものの、昭和４５年に建設されたため老朽化がかなり進んで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300">
              <a:latin typeface="ＭＳ Ｐゴシック" panose="020B0600070205080204" pitchFamily="50" charset="-128"/>
              <a:ea typeface="ＭＳ Ｐゴシック" panose="020B0600070205080204" pitchFamily="50" charset="-128"/>
            </a:rPr>
            <a:t>有形固定資産減価償却率がほぼ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％に近い数値となっているが、令和２年度から令和６年度にかけて新庁舎の建築事業を行っていくことから、今後は低下するものと考える。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今後は、個別施設計画に基づき、計画的に修繕し、維持管理に係る経費の増加に留意し、各公共施設等の老朽化対策に取り組んでいく。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前年度と同水準となった。人口の減少や町内企業数が少ないことから財政基盤が弱く、地方交付税等の財源に依存している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自治の状況が続いている。類似団体平均をわずかに上回っているものの、一定の低い水準で推移している状態であり、短期間的には税収の収納率の向上やふるさと納税の強化等、中長期的には財源の確保等を図り財政の安定・基盤の強化を図る必要がある。今後は、税の徴収強化及び受益者負担の原則による使用料の見直しにより歳入の確保を図ることはもとより、人口減少対策や移住・定住促進、企業誘致など根本的な歳入の増加対策を講じ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4" name="直線コネクタ 63"/>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28893</xdr:rowOff>
    </xdr:from>
    <xdr:to>
      <xdr:col>19</xdr:col>
      <xdr:colOff>133350</xdr:colOff>
      <xdr:row>43</xdr:row>
      <xdr:rowOff>34925</xdr:rowOff>
    </xdr:to>
    <xdr:cxnSp macro="">
      <xdr:nvCxnSpPr>
        <xdr:cNvPr id="67" name="直線コネクタ 66"/>
        <xdr:cNvCxnSpPr/>
      </xdr:nvCxnSpPr>
      <xdr:spPr>
        <a:xfrm>
          <a:off x="3225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28893</xdr:rowOff>
    </xdr:from>
    <xdr:to>
      <xdr:col>15</xdr:col>
      <xdr:colOff>82550</xdr:colOff>
      <xdr:row>43</xdr:row>
      <xdr:rowOff>28893</xdr:rowOff>
    </xdr:to>
    <xdr:cxnSp macro="">
      <xdr:nvCxnSpPr>
        <xdr:cNvPr id="70" name="直線コネクタ 69"/>
        <xdr:cNvCxnSpPr/>
      </xdr:nvCxnSpPr>
      <xdr:spPr>
        <a:xfrm>
          <a:off x="2336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28893</xdr:rowOff>
    </xdr:to>
    <xdr:cxnSp macro="">
      <xdr:nvCxnSpPr>
        <xdr:cNvPr id="73" name="直線コネクタ 72"/>
        <xdr:cNvCxnSpPr/>
      </xdr:nvCxnSpPr>
      <xdr:spPr>
        <a:xfrm>
          <a:off x="1447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3" name="楕円 82"/>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4"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5" name="楕円 84"/>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86" name="テキスト ボックス 8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149543</xdr:rowOff>
    </xdr:from>
    <xdr:to>
      <xdr:col>15</xdr:col>
      <xdr:colOff>133350</xdr:colOff>
      <xdr:row>43</xdr:row>
      <xdr:rowOff>79693</xdr:rowOff>
    </xdr:to>
    <xdr:sp macro="" textlink="">
      <xdr:nvSpPr>
        <xdr:cNvPr id="87" name="楕円 86"/>
        <xdr:cNvSpPr/>
      </xdr:nvSpPr>
      <xdr:spPr>
        <a:xfrm>
          <a:off x="3175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89870</xdr:rowOff>
    </xdr:from>
    <xdr:ext cx="762000" cy="259045"/>
    <xdr:sp macro="" textlink="">
      <xdr:nvSpPr>
        <xdr:cNvPr id="88" name="テキスト ボックス 87"/>
        <xdr:cNvSpPr txBox="1"/>
      </xdr:nvSpPr>
      <xdr:spPr>
        <a:xfrm>
          <a:off x="2844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149543</xdr:rowOff>
    </xdr:from>
    <xdr:to>
      <xdr:col>11</xdr:col>
      <xdr:colOff>82550</xdr:colOff>
      <xdr:row>43</xdr:row>
      <xdr:rowOff>79693</xdr:rowOff>
    </xdr:to>
    <xdr:sp macro="" textlink="">
      <xdr:nvSpPr>
        <xdr:cNvPr id="89" name="楕円 88"/>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89870</xdr:rowOff>
    </xdr:from>
    <xdr:ext cx="762000" cy="259045"/>
    <xdr:sp macro="" textlink="">
      <xdr:nvSpPr>
        <xdr:cNvPr id="90" name="テキスト ボックス 89"/>
        <xdr:cNvSpPr txBox="1"/>
      </xdr:nvSpPr>
      <xdr:spPr>
        <a:xfrm>
          <a:off x="1955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149543</xdr:rowOff>
    </xdr:from>
    <xdr:to>
      <xdr:col>7</xdr:col>
      <xdr:colOff>31750</xdr:colOff>
      <xdr:row>43</xdr:row>
      <xdr:rowOff>79693</xdr:rowOff>
    </xdr:to>
    <xdr:sp macro="" textlink="">
      <xdr:nvSpPr>
        <xdr:cNvPr id="91" name="楕円 90"/>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89870</xdr:rowOff>
    </xdr:from>
    <xdr:ext cx="762000" cy="259045"/>
    <xdr:sp macro="" textlink="">
      <xdr:nvSpPr>
        <xdr:cNvPr id="92" name="テキスト ボックス 91"/>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経常収支比率が昨年度と比して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減少した。理由としては、地方交付税や各種交付金（特別定額給付金、新型コロナウイルス感染症対応地方創生臨時交付金等）が増加したことや防災情報伝達システム整備工事等の普通建設事業費が増加したことによる。今後も町税を中心とした一般財源の大幅な伸びは見込まれず、経常経費においては、人件費や扶助費が年々増加傾向にあるため、常に一定の削減に努めていく必要がある。今後は比率が上昇し財政の硬直化が進んでいくと考えられるため、より一層の経費削減に努め、新たな財源の確保及び収納対策による税収確保に努めていくことが早急の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39878</xdr:rowOff>
    </xdr:from>
    <xdr:to>
      <xdr:col>23</xdr:col>
      <xdr:colOff>133350</xdr:colOff>
      <xdr:row>61</xdr:row>
      <xdr:rowOff>162814</xdr:rowOff>
    </xdr:to>
    <xdr:cxnSp macro="">
      <xdr:nvCxnSpPr>
        <xdr:cNvPr id="125" name="直線コネクタ 124"/>
        <xdr:cNvCxnSpPr/>
      </xdr:nvCxnSpPr>
      <xdr:spPr>
        <a:xfrm flipV="1">
          <a:off x="4114800" y="10326878"/>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92710</xdr:rowOff>
    </xdr:to>
    <xdr:cxnSp macro="">
      <xdr:nvCxnSpPr>
        <xdr:cNvPr id="128" name="直線コネクタ 127"/>
        <xdr:cNvCxnSpPr/>
      </xdr:nvCxnSpPr>
      <xdr:spPr>
        <a:xfrm flipV="1">
          <a:off x="3225800" y="1062126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169926</xdr:rowOff>
    </xdr:to>
    <xdr:cxnSp macro="">
      <xdr:nvCxnSpPr>
        <xdr:cNvPr id="131" name="直線コネクタ 130"/>
        <xdr:cNvCxnSpPr/>
      </xdr:nvCxnSpPr>
      <xdr:spPr>
        <a:xfrm flipV="1">
          <a:off x="2336800" y="1072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169926</xdr:rowOff>
    </xdr:to>
    <xdr:cxnSp macro="">
      <xdr:nvCxnSpPr>
        <xdr:cNvPr id="134" name="直線コネクタ 133"/>
        <xdr:cNvCxnSpPr/>
      </xdr:nvCxnSpPr>
      <xdr:spPr>
        <a:xfrm>
          <a:off x="1447800" y="10712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160528</xdr:rowOff>
    </xdr:from>
    <xdr:to>
      <xdr:col>23</xdr:col>
      <xdr:colOff>184150</xdr:colOff>
      <xdr:row>60</xdr:row>
      <xdr:rowOff>90678</xdr:rowOff>
    </xdr:to>
    <xdr:sp macro="" textlink="">
      <xdr:nvSpPr>
        <xdr:cNvPr id="144" name="楕円 143"/>
        <xdr:cNvSpPr/>
      </xdr:nvSpPr>
      <xdr:spPr>
        <a:xfrm>
          <a:off x="4902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5605</xdr:rowOff>
    </xdr:from>
    <xdr:ext cx="762000" cy="259045"/>
    <xdr:sp macro="" textlink="">
      <xdr:nvSpPr>
        <xdr:cNvPr id="145" name="財政構造の弾力性該当値テキスト"/>
        <xdr:cNvSpPr txBox="1"/>
      </xdr:nvSpPr>
      <xdr:spPr>
        <a:xfrm>
          <a:off x="5041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46" name="楕円 145"/>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47" name="テキスト ボックス 146"/>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48" name="楕円 147"/>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49" name="テキスト ボックス 148"/>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0" name="楕円 149"/>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1" name="テキスト ボックス 150"/>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2" name="楕円 151"/>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53" name="テキスト ボックス 152"/>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人件費及び物件費が類似団体平均を下回っているのは、ごみ処理業務や消防業務、下水処理における人件費を一部事務組合や流域下水道で行っていることがあげられる。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円増加している大きな要因としては、会計年度任用職員移行等の理由による人件費の増額があげられる。</a:t>
          </a:r>
          <a:endParaRPr kumimoji="1"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今後も増加傾向が続いていく状況にあるため抑制を図る必要がある。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124791</xdr:rowOff>
    </xdr:from>
    <xdr:to>
      <xdr:col>23</xdr:col>
      <xdr:colOff>133350</xdr:colOff>
      <xdr:row>89</xdr:row>
      <xdr:rowOff>147403</xdr:rowOff>
    </xdr:to>
    <xdr:cxnSp macro="">
      <xdr:nvCxnSpPr>
        <xdr:cNvPr id="184" name="直線コネクタ 183"/>
        <xdr:cNvCxnSpPr/>
      </xdr:nvCxnSpPr>
      <xdr:spPr>
        <a:xfrm flipV="1">
          <a:off x="4953000" y="14012241"/>
          <a:ext cx="0" cy="1394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119480</xdr:rowOff>
    </xdr:from>
    <xdr:ext cx="762000" cy="259045"/>
    <xdr:sp macro="" textlink="">
      <xdr:nvSpPr>
        <xdr:cNvPr id="185" name="人件費・物件費等の状況最小値テキスト"/>
        <xdr:cNvSpPr txBox="1"/>
      </xdr:nvSpPr>
      <xdr:spPr>
        <a:xfrm>
          <a:off x="5041900" y="153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147403</xdr:rowOff>
    </xdr:from>
    <xdr:to>
      <xdr:col>24</xdr:col>
      <xdr:colOff>12700</xdr:colOff>
      <xdr:row>89</xdr:row>
      <xdr:rowOff>147403</xdr:rowOff>
    </xdr:to>
    <xdr:cxnSp macro="">
      <xdr:nvCxnSpPr>
        <xdr:cNvPr id="186" name="直線コネクタ 185"/>
        <xdr:cNvCxnSpPr/>
      </xdr:nvCxnSpPr>
      <xdr:spPr>
        <a:xfrm>
          <a:off x="4864100" y="1540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39718</xdr:rowOff>
    </xdr:from>
    <xdr:ext cx="762000" cy="259045"/>
    <xdr:sp macro="" textlink="">
      <xdr:nvSpPr>
        <xdr:cNvPr id="187" name="人件費・物件費等の状況最大値テキスト"/>
        <xdr:cNvSpPr txBox="1"/>
      </xdr:nvSpPr>
      <xdr:spPr>
        <a:xfrm>
          <a:off x="5041900" y="137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124791</xdr:rowOff>
    </xdr:from>
    <xdr:to>
      <xdr:col>24</xdr:col>
      <xdr:colOff>12700</xdr:colOff>
      <xdr:row>81</xdr:row>
      <xdr:rowOff>124791</xdr:rowOff>
    </xdr:to>
    <xdr:cxnSp macro="">
      <xdr:nvCxnSpPr>
        <xdr:cNvPr id="188" name="直線コネクタ 187"/>
        <xdr:cNvCxnSpPr/>
      </xdr:nvCxnSpPr>
      <xdr:spPr>
        <a:xfrm>
          <a:off x="4864100" y="1401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102200</xdr:rowOff>
    </xdr:from>
    <xdr:to>
      <xdr:col>23</xdr:col>
      <xdr:colOff>133350</xdr:colOff>
      <xdr:row>81</xdr:row>
      <xdr:rowOff>136711</xdr:rowOff>
    </xdr:to>
    <xdr:cxnSp macro="">
      <xdr:nvCxnSpPr>
        <xdr:cNvPr id="189" name="直線コネクタ 188"/>
        <xdr:cNvCxnSpPr/>
      </xdr:nvCxnSpPr>
      <xdr:spPr>
        <a:xfrm>
          <a:off x="4114800" y="13989650"/>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86893</xdr:rowOff>
    </xdr:from>
    <xdr:ext cx="762000" cy="259045"/>
    <xdr:sp macro="" textlink="">
      <xdr:nvSpPr>
        <xdr:cNvPr id="190" name="人件費・物件費等の状況平均値テキスト"/>
        <xdr:cNvSpPr txBox="1"/>
      </xdr:nvSpPr>
      <xdr:spPr>
        <a:xfrm>
          <a:off x="5041900" y="1414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114816</xdr:rowOff>
    </xdr:from>
    <xdr:to>
      <xdr:col>23</xdr:col>
      <xdr:colOff>184150</xdr:colOff>
      <xdr:row>83</xdr:row>
      <xdr:rowOff>44966</xdr:rowOff>
    </xdr:to>
    <xdr:sp macro="" textlink="">
      <xdr:nvSpPr>
        <xdr:cNvPr id="191" name="フローチャート: 判断 190"/>
        <xdr:cNvSpPr/>
      </xdr:nvSpPr>
      <xdr:spPr>
        <a:xfrm>
          <a:off x="4902200" y="141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87612</xdr:rowOff>
    </xdr:from>
    <xdr:to>
      <xdr:col>19</xdr:col>
      <xdr:colOff>133350</xdr:colOff>
      <xdr:row>81</xdr:row>
      <xdr:rowOff>102200</xdr:rowOff>
    </xdr:to>
    <xdr:cxnSp macro="">
      <xdr:nvCxnSpPr>
        <xdr:cNvPr id="192" name="直線コネクタ 191"/>
        <xdr:cNvCxnSpPr/>
      </xdr:nvCxnSpPr>
      <xdr:spPr>
        <a:xfrm>
          <a:off x="3225800" y="13975062"/>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57259</xdr:rowOff>
    </xdr:from>
    <xdr:to>
      <xdr:col>19</xdr:col>
      <xdr:colOff>184150</xdr:colOff>
      <xdr:row>82</xdr:row>
      <xdr:rowOff>158859</xdr:rowOff>
    </xdr:to>
    <xdr:sp macro="" textlink="">
      <xdr:nvSpPr>
        <xdr:cNvPr id="193" name="フローチャート: 判断 192"/>
        <xdr:cNvSpPr/>
      </xdr:nvSpPr>
      <xdr:spPr>
        <a:xfrm>
          <a:off x="40640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143636</xdr:rowOff>
    </xdr:from>
    <xdr:ext cx="736600" cy="259045"/>
    <xdr:sp macro="" textlink="">
      <xdr:nvSpPr>
        <xdr:cNvPr id="194" name="テキスト ボックス 193"/>
        <xdr:cNvSpPr txBox="1"/>
      </xdr:nvSpPr>
      <xdr:spPr>
        <a:xfrm>
          <a:off x="3733800" y="1420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72206</xdr:rowOff>
    </xdr:from>
    <xdr:to>
      <xdr:col>15</xdr:col>
      <xdr:colOff>82550</xdr:colOff>
      <xdr:row>81</xdr:row>
      <xdr:rowOff>87612</xdr:rowOff>
    </xdr:to>
    <xdr:cxnSp macro="">
      <xdr:nvCxnSpPr>
        <xdr:cNvPr id="195" name="直線コネクタ 194"/>
        <xdr:cNvCxnSpPr/>
      </xdr:nvCxnSpPr>
      <xdr:spPr>
        <a:xfrm>
          <a:off x="2336800" y="13959656"/>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56542</xdr:rowOff>
    </xdr:from>
    <xdr:to>
      <xdr:col>15</xdr:col>
      <xdr:colOff>133350</xdr:colOff>
      <xdr:row>82</xdr:row>
      <xdr:rowOff>158142</xdr:rowOff>
    </xdr:to>
    <xdr:sp macro="" textlink="">
      <xdr:nvSpPr>
        <xdr:cNvPr id="196" name="フローチャート: 判断 195"/>
        <xdr:cNvSpPr/>
      </xdr:nvSpPr>
      <xdr:spPr>
        <a:xfrm>
          <a:off x="3175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142919</xdr:rowOff>
    </xdr:from>
    <xdr:ext cx="762000" cy="259045"/>
    <xdr:sp macro="" textlink="">
      <xdr:nvSpPr>
        <xdr:cNvPr id="197" name="テキスト ボックス 196"/>
        <xdr:cNvSpPr txBox="1"/>
      </xdr:nvSpPr>
      <xdr:spPr>
        <a:xfrm>
          <a:off x="2844800" y="1420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69893</xdr:rowOff>
    </xdr:from>
    <xdr:to>
      <xdr:col>11</xdr:col>
      <xdr:colOff>31750</xdr:colOff>
      <xdr:row>81</xdr:row>
      <xdr:rowOff>72206</xdr:rowOff>
    </xdr:to>
    <xdr:cxnSp macro="">
      <xdr:nvCxnSpPr>
        <xdr:cNvPr id="198" name="直線コネクタ 197"/>
        <xdr:cNvCxnSpPr/>
      </xdr:nvCxnSpPr>
      <xdr:spPr>
        <a:xfrm>
          <a:off x="1447800" y="1395734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41235</xdr:rowOff>
    </xdr:from>
    <xdr:to>
      <xdr:col>11</xdr:col>
      <xdr:colOff>82550</xdr:colOff>
      <xdr:row>82</xdr:row>
      <xdr:rowOff>142835</xdr:rowOff>
    </xdr:to>
    <xdr:sp macro="" textlink="">
      <xdr:nvSpPr>
        <xdr:cNvPr id="199" name="フローチャート: 判断 198"/>
        <xdr:cNvSpPr/>
      </xdr:nvSpPr>
      <xdr:spPr>
        <a:xfrm>
          <a:off x="2286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127612</xdr:rowOff>
    </xdr:from>
    <xdr:ext cx="762000" cy="259045"/>
    <xdr:sp macro="" textlink="">
      <xdr:nvSpPr>
        <xdr:cNvPr id="200" name="テキスト ボックス 199"/>
        <xdr:cNvSpPr txBox="1"/>
      </xdr:nvSpPr>
      <xdr:spPr>
        <a:xfrm>
          <a:off x="1955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23006</xdr:rowOff>
    </xdr:from>
    <xdr:to>
      <xdr:col>7</xdr:col>
      <xdr:colOff>31750</xdr:colOff>
      <xdr:row>82</xdr:row>
      <xdr:rowOff>124606</xdr:rowOff>
    </xdr:to>
    <xdr:sp macro="" textlink="">
      <xdr:nvSpPr>
        <xdr:cNvPr id="201" name="フローチャート: 判断 200"/>
        <xdr:cNvSpPr/>
      </xdr:nvSpPr>
      <xdr:spPr>
        <a:xfrm>
          <a:off x="1397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109383</xdr:rowOff>
    </xdr:from>
    <xdr:ext cx="762000" cy="259045"/>
    <xdr:sp macro="" textlink="">
      <xdr:nvSpPr>
        <xdr:cNvPr id="202" name="テキスト ボックス 201"/>
        <xdr:cNvSpPr txBox="1"/>
      </xdr:nvSpPr>
      <xdr:spPr>
        <a:xfrm>
          <a:off x="1066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85911</xdr:rowOff>
    </xdr:from>
    <xdr:to>
      <xdr:col>23</xdr:col>
      <xdr:colOff>184150</xdr:colOff>
      <xdr:row>82</xdr:row>
      <xdr:rowOff>16061</xdr:rowOff>
    </xdr:to>
    <xdr:sp macro="" textlink="">
      <xdr:nvSpPr>
        <xdr:cNvPr id="208" name="楕円 207"/>
        <xdr:cNvSpPr/>
      </xdr:nvSpPr>
      <xdr:spPr>
        <a:xfrm>
          <a:off x="4902200" y="139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7188</xdr:rowOff>
    </xdr:from>
    <xdr:ext cx="762000" cy="259045"/>
    <xdr:sp macro="" textlink="">
      <xdr:nvSpPr>
        <xdr:cNvPr id="209" name="人件費・物件費等の状況該当値テキスト"/>
        <xdr:cNvSpPr txBox="1"/>
      </xdr:nvSpPr>
      <xdr:spPr>
        <a:xfrm>
          <a:off x="5041900" y="1389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51400</xdr:rowOff>
    </xdr:from>
    <xdr:to>
      <xdr:col>19</xdr:col>
      <xdr:colOff>184150</xdr:colOff>
      <xdr:row>81</xdr:row>
      <xdr:rowOff>153000</xdr:rowOff>
    </xdr:to>
    <xdr:sp macro="" textlink="">
      <xdr:nvSpPr>
        <xdr:cNvPr id="210" name="楕円 209"/>
        <xdr:cNvSpPr/>
      </xdr:nvSpPr>
      <xdr:spPr>
        <a:xfrm>
          <a:off x="4064000" y="13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163177</xdr:rowOff>
    </xdr:from>
    <xdr:ext cx="736600" cy="259045"/>
    <xdr:sp macro="" textlink="">
      <xdr:nvSpPr>
        <xdr:cNvPr id="211" name="テキスト ボックス 210"/>
        <xdr:cNvSpPr txBox="1"/>
      </xdr:nvSpPr>
      <xdr:spPr>
        <a:xfrm>
          <a:off x="3733800" y="137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36812</xdr:rowOff>
    </xdr:from>
    <xdr:to>
      <xdr:col>15</xdr:col>
      <xdr:colOff>133350</xdr:colOff>
      <xdr:row>81</xdr:row>
      <xdr:rowOff>138412</xdr:rowOff>
    </xdr:to>
    <xdr:sp macro="" textlink="">
      <xdr:nvSpPr>
        <xdr:cNvPr id="212" name="楕円 211"/>
        <xdr:cNvSpPr/>
      </xdr:nvSpPr>
      <xdr:spPr>
        <a:xfrm>
          <a:off x="3175000" y="13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148589</xdr:rowOff>
    </xdr:from>
    <xdr:ext cx="762000" cy="259045"/>
    <xdr:sp macro="" textlink="">
      <xdr:nvSpPr>
        <xdr:cNvPr id="213" name="テキスト ボックス 212"/>
        <xdr:cNvSpPr txBox="1"/>
      </xdr:nvSpPr>
      <xdr:spPr>
        <a:xfrm>
          <a:off x="2844800" y="136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21406</xdr:rowOff>
    </xdr:from>
    <xdr:to>
      <xdr:col>11</xdr:col>
      <xdr:colOff>82550</xdr:colOff>
      <xdr:row>81</xdr:row>
      <xdr:rowOff>123006</xdr:rowOff>
    </xdr:to>
    <xdr:sp macro="" textlink="">
      <xdr:nvSpPr>
        <xdr:cNvPr id="214" name="楕円 213"/>
        <xdr:cNvSpPr/>
      </xdr:nvSpPr>
      <xdr:spPr>
        <a:xfrm>
          <a:off x="2286000" y="13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133183</xdr:rowOff>
    </xdr:from>
    <xdr:ext cx="762000" cy="259045"/>
    <xdr:sp macro="" textlink="">
      <xdr:nvSpPr>
        <xdr:cNvPr id="215" name="テキスト ボックス 214"/>
        <xdr:cNvSpPr txBox="1"/>
      </xdr:nvSpPr>
      <xdr:spPr>
        <a:xfrm>
          <a:off x="1955800" y="136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19093</xdr:rowOff>
    </xdr:from>
    <xdr:to>
      <xdr:col>7</xdr:col>
      <xdr:colOff>31750</xdr:colOff>
      <xdr:row>81</xdr:row>
      <xdr:rowOff>120693</xdr:rowOff>
    </xdr:to>
    <xdr:sp macro="" textlink="">
      <xdr:nvSpPr>
        <xdr:cNvPr id="216" name="楕円 215"/>
        <xdr:cNvSpPr/>
      </xdr:nvSpPr>
      <xdr:spPr>
        <a:xfrm>
          <a:off x="1397000" y="13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130870</xdr:rowOff>
    </xdr:from>
    <xdr:ext cx="762000" cy="259045"/>
    <xdr:sp macro="" textlink="">
      <xdr:nvSpPr>
        <xdr:cNvPr id="217" name="テキスト ボックス 216"/>
        <xdr:cNvSpPr txBox="1"/>
      </xdr:nvSpPr>
      <xdr:spPr>
        <a:xfrm>
          <a:off x="1066800" y="1367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ポイント上がり、類似団体平均との乖離は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計画的な職員採用により年齢構成の不均衡が解消されるように努め、人事評価などにより、より一層の給与の適正化を図る必要がある。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82296</xdr:rowOff>
    </xdr:from>
    <xdr:to>
      <xdr:col>81</xdr:col>
      <xdr:colOff>44450</xdr:colOff>
      <xdr:row>87</xdr:row>
      <xdr:rowOff>45974</xdr:rowOff>
    </xdr:to>
    <xdr:cxnSp macro="">
      <xdr:nvCxnSpPr>
        <xdr:cNvPr id="249" name="直線コネクタ 248"/>
        <xdr:cNvCxnSpPr/>
      </xdr:nvCxnSpPr>
      <xdr:spPr>
        <a:xfrm>
          <a:off x="16179800" y="1482699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50"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1" name="フローチャート: 判断 250"/>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60706</xdr:rowOff>
    </xdr:from>
    <xdr:to>
      <xdr:col>77</xdr:col>
      <xdr:colOff>44450</xdr:colOff>
      <xdr:row>86</xdr:row>
      <xdr:rowOff>82296</xdr:rowOff>
    </xdr:to>
    <xdr:cxnSp macro="">
      <xdr:nvCxnSpPr>
        <xdr:cNvPr id="252" name="直線コネクタ 251"/>
        <xdr:cNvCxnSpPr/>
      </xdr:nvCxnSpPr>
      <xdr:spPr>
        <a:xfrm>
          <a:off x="15290800" y="146339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3" name="フローチャート: 判断 252"/>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4" name="テキスト ボックス 253"/>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60706</xdr:rowOff>
    </xdr:from>
    <xdr:to>
      <xdr:col>72</xdr:col>
      <xdr:colOff>203200</xdr:colOff>
      <xdr:row>85</xdr:row>
      <xdr:rowOff>157226</xdr:rowOff>
    </xdr:to>
    <xdr:cxnSp macro="">
      <xdr:nvCxnSpPr>
        <xdr:cNvPr id="255" name="直線コネクタ 254"/>
        <xdr:cNvCxnSpPr/>
      </xdr:nvCxnSpPr>
      <xdr:spPr>
        <a:xfrm flipV="1">
          <a:off x="14401800" y="146339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6" name="フローチャート: 判断 25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7" name="テキスト ボックス 25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137922</xdr:rowOff>
    </xdr:from>
    <xdr:to>
      <xdr:col>68</xdr:col>
      <xdr:colOff>152400</xdr:colOff>
      <xdr:row>85</xdr:row>
      <xdr:rowOff>157226</xdr:rowOff>
    </xdr:to>
    <xdr:cxnSp macro="">
      <xdr:nvCxnSpPr>
        <xdr:cNvPr id="258" name="直線コネクタ 257"/>
        <xdr:cNvCxnSpPr/>
      </xdr:nvCxnSpPr>
      <xdr:spPr>
        <a:xfrm>
          <a:off x="13512800" y="1471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0" name="テキスト ボックス 25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1" name="フローチャート: 判断 260"/>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2" name="テキスト ボックス 261"/>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166624</xdr:rowOff>
    </xdr:from>
    <xdr:to>
      <xdr:col>81</xdr:col>
      <xdr:colOff>95250</xdr:colOff>
      <xdr:row>87</xdr:row>
      <xdr:rowOff>96774</xdr:rowOff>
    </xdr:to>
    <xdr:sp macro="" textlink="">
      <xdr:nvSpPr>
        <xdr:cNvPr id="268" name="楕円 267"/>
        <xdr:cNvSpPr/>
      </xdr:nvSpPr>
      <xdr:spPr>
        <a:xfrm>
          <a:off x="169672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138701</xdr:rowOff>
    </xdr:from>
    <xdr:ext cx="762000" cy="259045"/>
    <xdr:sp macro="" textlink="">
      <xdr:nvSpPr>
        <xdr:cNvPr id="269" name="給与水準   （国との比較）該当値テキスト"/>
        <xdr:cNvSpPr txBox="1"/>
      </xdr:nvSpPr>
      <xdr:spPr>
        <a:xfrm>
          <a:off x="17106900" y="148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31496</xdr:rowOff>
    </xdr:from>
    <xdr:to>
      <xdr:col>77</xdr:col>
      <xdr:colOff>95250</xdr:colOff>
      <xdr:row>86</xdr:row>
      <xdr:rowOff>133096</xdr:rowOff>
    </xdr:to>
    <xdr:sp macro="" textlink="">
      <xdr:nvSpPr>
        <xdr:cNvPr id="270" name="楕円 269"/>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143273</xdr:rowOff>
    </xdr:from>
    <xdr:ext cx="736600" cy="259045"/>
    <xdr:sp macro="" textlink="">
      <xdr:nvSpPr>
        <xdr:cNvPr id="271" name="テキスト ボックス 270"/>
        <xdr:cNvSpPr txBox="1"/>
      </xdr:nvSpPr>
      <xdr:spPr>
        <a:xfrm>
          <a:off x="15798800" y="1454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9906</xdr:rowOff>
    </xdr:from>
    <xdr:to>
      <xdr:col>73</xdr:col>
      <xdr:colOff>44450</xdr:colOff>
      <xdr:row>85</xdr:row>
      <xdr:rowOff>111506</xdr:rowOff>
    </xdr:to>
    <xdr:sp macro="" textlink="">
      <xdr:nvSpPr>
        <xdr:cNvPr id="272" name="楕円 271"/>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121683</xdr:rowOff>
    </xdr:from>
    <xdr:ext cx="762000" cy="259045"/>
    <xdr:sp macro="" textlink="">
      <xdr:nvSpPr>
        <xdr:cNvPr id="273" name="テキスト ボックス 272"/>
        <xdr:cNvSpPr txBox="1"/>
      </xdr:nvSpPr>
      <xdr:spPr>
        <a:xfrm>
          <a:off x="14909800" y="143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106426</xdr:rowOff>
    </xdr:from>
    <xdr:to>
      <xdr:col>68</xdr:col>
      <xdr:colOff>203200</xdr:colOff>
      <xdr:row>86</xdr:row>
      <xdr:rowOff>36576</xdr:rowOff>
    </xdr:to>
    <xdr:sp macro="" textlink="">
      <xdr:nvSpPr>
        <xdr:cNvPr id="274" name="楕円 273"/>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46753</xdr:rowOff>
    </xdr:from>
    <xdr:ext cx="762000" cy="259045"/>
    <xdr:sp macro="" textlink="">
      <xdr:nvSpPr>
        <xdr:cNvPr id="275" name="テキスト ボックス 274"/>
        <xdr:cNvSpPr txBox="1"/>
      </xdr:nvSpPr>
      <xdr:spPr>
        <a:xfrm>
          <a:off x="14020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87122</xdr:rowOff>
    </xdr:from>
    <xdr:to>
      <xdr:col>64</xdr:col>
      <xdr:colOff>152400</xdr:colOff>
      <xdr:row>86</xdr:row>
      <xdr:rowOff>17272</xdr:rowOff>
    </xdr:to>
    <xdr:sp macro="" textlink="">
      <xdr:nvSpPr>
        <xdr:cNvPr id="276" name="楕円 275"/>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27449</xdr:rowOff>
    </xdr:from>
    <xdr:ext cx="762000" cy="259045"/>
    <xdr:sp macro="" textlink="">
      <xdr:nvSpPr>
        <xdr:cNvPr id="277" name="テキスト ボックス 276"/>
        <xdr:cNvSpPr txBox="1"/>
      </xdr:nvSpPr>
      <xdr:spPr>
        <a:xfrm>
          <a:off x="13131800" y="144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類似団体平均と比較すると大きく下回っているが、全国平均と山梨県平均に対しては上回っている状況である。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なお、類似団体における人口千人当たりの職員数が大幅に少ない状況については、逆に当町のコンパクトさを活かした強みともいえる。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今後も、定員管理の適正化について的確に必要人数を見定めていく必要がある。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6" name="直線コネクタ 305"/>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7"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8" name="直線コネクタ 307"/>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9"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10" name="直線コネクタ 309"/>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96510</xdr:rowOff>
    </xdr:from>
    <xdr:to>
      <xdr:col>81</xdr:col>
      <xdr:colOff>44450</xdr:colOff>
      <xdr:row>59</xdr:row>
      <xdr:rowOff>124460</xdr:rowOff>
    </xdr:to>
    <xdr:cxnSp macro="">
      <xdr:nvCxnSpPr>
        <xdr:cNvPr id="311" name="直線コネクタ 310"/>
        <xdr:cNvCxnSpPr/>
      </xdr:nvCxnSpPr>
      <xdr:spPr>
        <a:xfrm>
          <a:off x="16179800" y="10212060"/>
          <a:ext cx="8382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2"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3" name="フローチャート: 判断 312"/>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88466</xdr:rowOff>
    </xdr:from>
    <xdr:to>
      <xdr:col>77</xdr:col>
      <xdr:colOff>44450</xdr:colOff>
      <xdr:row>59</xdr:row>
      <xdr:rowOff>96510</xdr:rowOff>
    </xdr:to>
    <xdr:cxnSp macro="">
      <xdr:nvCxnSpPr>
        <xdr:cNvPr id="314" name="直線コネクタ 313"/>
        <xdr:cNvCxnSpPr/>
      </xdr:nvCxnSpPr>
      <xdr:spPr>
        <a:xfrm>
          <a:off x="15290800" y="1020401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5" name="フローチャート: 判断 314"/>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6" name="テキスト ボックス 315"/>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88466</xdr:rowOff>
    </xdr:from>
    <xdr:to>
      <xdr:col>72</xdr:col>
      <xdr:colOff>203200</xdr:colOff>
      <xdr:row>59</xdr:row>
      <xdr:rowOff>91482</xdr:rowOff>
    </xdr:to>
    <xdr:cxnSp macro="">
      <xdr:nvCxnSpPr>
        <xdr:cNvPr id="317" name="直線コネクタ 316"/>
        <xdr:cNvCxnSpPr/>
      </xdr:nvCxnSpPr>
      <xdr:spPr>
        <a:xfrm flipV="1">
          <a:off x="14401800" y="1020401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8" name="フローチャート: 判断 317"/>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9" name="テキスト ボックス 318"/>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73586</xdr:rowOff>
    </xdr:from>
    <xdr:to>
      <xdr:col>68</xdr:col>
      <xdr:colOff>152400</xdr:colOff>
      <xdr:row>59</xdr:row>
      <xdr:rowOff>91482</xdr:rowOff>
    </xdr:to>
    <xdr:cxnSp macro="">
      <xdr:nvCxnSpPr>
        <xdr:cNvPr id="320" name="直線コネクタ 319"/>
        <xdr:cNvCxnSpPr/>
      </xdr:nvCxnSpPr>
      <xdr:spPr>
        <a:xfrm>
          <a:off x="13512800" y="10189136"/>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1" name="フローチャート: 判断 320"/>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2" name="テキスト ボックス 321"/>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3" name="フローチャート: 判断 322"/>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4" name="テキスト ボックス 323"/>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0" name="楕円 329"/>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166387</xdr:rowOff>
    </xdr:from>
    <xdr:ext cx="762000" cy="259045"/>
    <xdr:sp macro="" textlink="">
      <xdr:nvSpPr>
        <xdr:cNvPr id="331" name="定員管理の状況該当値テキスト"/>
        <xdr:cNvSpPr txBox="1"/>
      </xdr:nvSpPr>
      <xdr:spPr>
        <a:xfrm>
          <a:off x="17106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45710</xdr:rowOff>
    </xdr:from>
    <xdr:to>
      <xdr:col>77</xdr:col>
      <xdr:colOff>95250</xdr:colOff>
      <xdr:row>59</xdr:row>
      <xdr:rowOff>147310</xdr:rowOff>
    </xdr:to>
    <xdr:sp macro="" textlink="">
      <xdr:nvSpPr>
        <xdr:cNvPr id="332" name="楕円 331"/>
        <xdr:cNvSpPr/>
      </xdr:nvSpPr>
      <xdr:spPr>
        <a:xfrm>
          <a:off x="16129000" y="101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157487</xdr:rowOff>
    </xdr:from>
    <xdr:ext cx="736600" cy="259045"/>
    <xdr:sp macro="" textlink="">
      <xdr:nvSpPr>
        <xdr:cNvPr id="333" name="テキスト ボックス 332"/>
        <xdr:cNvSpPr txBox="1"/>
      </xdr:nvSpPr>
      <xdr:spPr>
        <a:xfrm>
          <a:off x="15798800" y="99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37666</xdr:rowOff>
    </xdr:from>
    <xdr:to>
      <xdr:col>73</xdr:col>
      <xdr:colOff>44450</xdr:colOff>
      <xdr:row>59</xdr:row>
      <xdr:rowOff>139266</xdr:rowOff>
    </xdr:to>
    <xdr:sp macro="" textlink="">
      <xdr:nvSpPr>
        <xdr:cNvPr id="334" name="楕円 333"/>
        <xdr:cNvSpPr/>
      </xdr:nvSpPr>
      <xdr:spPr>
        <a:xfrm>
          <a:off x="15240000" y="101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149443</xdr:rowOff>
    </xdr:from>
    <xdr:ext cx="762000" cy="259045"/>
    <xdr:sp macro="" textlink="">
      <xdr:nvSpPr>
        <xdr:cNvPr id="335" name="テキスト ボックス 334"/>
        <xdr:cNvSpPr txBox="1"/>
      </xdr:nvSpPr>
      <xdr:spPr>
        <a:xfrm>
          <a:off x="14909800" y="9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40682</xdr:rowOff>
    </xdr:from>
    <xdr:to>
      <xdr:col>68</xdr:col>
      <xdr:colOff>203200</xdr:colOff>
      <xdr:row>59</xdr:row>
      <xdr:rowOff>142282</xdr:rowOff>
    </xdr:to>
    <xdr:sp macro="" textlink="">
      <xdr:nvSpPr>
        <xdr:cNvPr id="336" name="楕円 335"/>
        <xdr:cNvSpPr/>
      </xdr:nvSpPr>
      <xdr:spPr>
        <a:xfrm>
          <a:off x="14351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152459</xdr:rowOff>
    </xdr:from>
    <xdr:ext cx="762000" cy="259045"/>
    <xdr:sp macro="" textlink="">
      <xdr:nvSpPr>
        <xdr:cNvPr id="337" name="テキスト ボックス 336"/>
        <xdr:cNvSpPr txBox="1"/>
      </xdr:nvSpPr>
      <xdr:spPr>
        <a:xfrm>
          <a:off x="14020800" y="99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22786</xdr:rowOff>
    </xdr:from>
    <xdr:to>
      <xdr:col>64</xdr:col>
      <xdr:colOff>152400</xdr:colOff>
      <xdr:row>59</xdr:row>
      <xdr:rowOff>124386</xdr:rowOff>
    </xdr:to>
    <xdr:sp macro="" textlink="">
      <xdr:nvSpPr>
        <xdr:cNvPr id="338" name="楕円 337"/>
        <xdr:cNvSpPr/>
      </xdr:nvSpPr>
      <xdr:spPr>
        <a:xfrm>
          <a:off x="13462000" y="101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134563</xdr:rowOff>
    </xdr:from>
    <xdr:ext cx="762000" cy="259045"/>
    <xdr:sp macro="" textlink="">
      <xdr:nvSpPr>
        <xdr:cNvPr id="339" name="テキスト ボックス 338"/>
        <xdr:cNvSpPr txBox="1"/>
      </xdr:nvSpPr>
      <xdr:spPr>
        <a:xfrm>
          <a:off x="13131800" y="9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ポイント下回っているが、令和２年度に臨時財政対策債、緊急防災・減災事業債、減収補填債、学校教育施設等整備事業債の借入を行ったことにより、元金が増加し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今後も緊急度・住民ニーズを的確に把握した事業の選択により、起債に大きく頼ることのない財政運営に努めていく。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7" name="直線コネクタ 366"/>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8"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9" name="直線コネクタ 368"/>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1" name="直線コネクタ 37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72" name="直線コネクタ 371"/>
        <xdr:cNvCxnSpPr/>
      </xdr:nvCxnSpPr>
      <xdr:spPr>
        <a:xfrm>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75" name="直線コネクタ 374"/>
        <xdr:cNvCxnSpPr/>
      </xdr:nvCxnSpPr>
      <xdr:spPr>
        <a:xfrm>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6" name="フローチャート: 判断 375"/>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7" name="テキスト ボックス 376"/>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78" name="直線コネクタ 377"/>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9" name="フローチャート: 判断 37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0" name="テキスト ボックス 37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3810</xdr:rowOff>
    </xdr:to>
    <xdr:cxnSp macro="">
      <xdr:nvCxnSpPr>
        <xdr:cNvPr id="381" name="直線コネクタ 380"/>
        <xdr:cNvCxnSpPr/>
      </xdr:nvCxnSpPr>
      <xdr:spPr>
        <a:xfrm flipV="1">
          <a:off x="13512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2" name="フローチャート: 判断 381"/>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3" name="テキスト ボックス 382"/>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4" name="フローチャート: 判断 383"/>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5" name="テキスト ボックス 384"/>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楕円 39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2"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3" name="楕円 392"/>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4" name="テキスト ボックス 393"/>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5" name="楕円 394"/>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6" name="テキスト ボックス 395"/>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397" name="楕円 396"/>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8" name="テキスト ボックス 397"/>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9" name="楕円 398"/>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0" name="テキスト ボックス 39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将来負担比率については、引き続きポイントとして算出されていない。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今後も起債を抑制しつつ、基金に積立ができるような事業規模の選択を行っていく。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9" name="直線コネクタ 428"/>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30"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1" name="直線コネクタ 430"/>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ポイント上回っているが、昨年度と比して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ポイント増加している。増加した原因としては、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会計年度任用職員移行等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や新規採用者の増員による。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今後も類似団体の平均を下回るよう、より適正な定員管理に努めていく。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38</xdr:row>
      <xdr:rowOff>30988</xdr:rowOff>
    </xdr:to>
    <xdr:cxnSp macro="">
      <xdr:nvCxnSpPr>
        <xdr:cNvPr id="64" name="直線コネクタ 63"/>
        <xdr:cNvCxnSpPr/>
      </xdr:nvCxnSpPr>
      <xdr:spPr>
        <a:xfrm>
          <a:off x="3987800" y="633577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10414</xdr:rowOff>
    </xdr:to>
    <xdr:cxnSp macro="">
      <xdr:nvCxnSpPr>
        <xdr:cNvPr id="67" name="直線コネクタ 66"/>
        <xdr:cNvCxnSpPr/>
      </xdr:nvCxnSpPr>
      <xdr:spPr>
        <a:xfrm flipV="1">
          <a:off x="3098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10414</xdr:rowOff>
    </xdr:to>
    <xdr:cxnSp macro="">
      <xdr:nvCxnSpPr>
        <xdr:cNvPr id="70" name="直線コネクタ 69"/>
        <xdr:cNvCxnSpPr/>
      </xdr:nvCxnSpPr>
      <xdr:spPr>
        <a:xfrm>
          <a:off x="2209800" y="6290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117856</xdr:rowOff>
    </xdr:to>
    <xdr:cxnSp macro="">
      <xdr:nvCxnSpPr>
        <xdr:cNvPr id="73" name="直線コネクタ 72"/>
        <xdr:cNvCxnSpPr/>
      </xdr:nvCxnSpPr>
      <xdr:spPr>
        <a:xfrm>
          <a:off x="1320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昨年度と比して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ポイント減少しており、類似団体と比較しても</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ポイント下回っているが、庁内情報系システム等の整備による委託費が増加傾向にある。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今年度は全国平均、山梨県平均を下回る数値となったが、今後も経費削減に努める必要がある。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16</xdr:row>
      <xdr:rowOff>50800</xdr:rowOff>
    </xdr:to>
    <xdr:cxnSp macro="">
      <xdr:nvCxnSpPr>
        <xdr:cNvPr id="124" name="直線コネクタ 123"/>
        <xdr:cNvCxnSpPr/>
      </xdr:nvCxnSpPr>
      <xdr:spPr>
        <a:xfrm flipV="1">
          <a:off x="15671800" y="25044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16510</xdr:rowOff>
    </xdr:to>
    <xdr:cxnSp macro="">
      <xdr:nvCxnSpPr>
        <xdr:cNvPr id="127" name="直線コネクタ 126"/>
        <xdr:cNvCxnSpPr/>
      </xdr:nvCxnSpPr>
      <xdr:spPr>
        <a:xfrm flipV="1">
          <a:off x="14782800" y="279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20320</xdr:rowOff>
    </xdr:to>
    <xdr:cxnSp macro="">
      <xdr:nvCxnSpPr>
        <xdr:cNvPr id="130" name="直線コネクタ 129"/>
        <xdr:cNvCxnSpPr/>
      </xdr:nvCxnSpPr>
      <xdr:spPr>
        <a:xfrm flipV="1">
          <a:off x="13893800" y="2931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85090</xdr:rowOff>
    </xdr:from>
    <xdr:to>
      <xdr:col>69</xdr:col>
      <xdr:colOff>92075</xdr:colOff>
      <xdr:row>17</xdr:row>
      <xdr:rowOff>20320</xdr:rowOff>
    </xdr:to>
    <xdr:cxnSp macro="">
      <xdr:nvCxnSpPr>
        <xdr:cNvPr id="133" name="直線コネクタ 132"/>
        <xdr:cNvCxnSpPr/>
      </xdr:nvCxnSpPr>
      <xdr:spPr>
        <a:xfrm>
          <a:off x="13004800" y="28282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3" name="楕円 142"/>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4"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5" name="楕円 144"/>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6" name="テキスト ボックス 145"/>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7" name="楕円 146"/>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8" name="テキスト ボックス 147"/>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140970</xdr:rowOff>
    </xdr:from>
    <xdr:to>
      <xdr:col>69</xdr:col>
      <xdr:colOff>142875</xdr:colOff>
      <xdr:row>17</xdr:row>
      <xdr:rowOff>71120</xdr:rowOff>
    </xdr:to>
    <xdr:sp macro="" textlink="">
      <xdr:nvSpPr>
        <xdr:cNvPr id="149" name="楕円 148"/>
        <xdr:cNvSpPr/>
      </xdr:nvSpPr>
      <xdr:spPr>
        <a:xfrm>
          <a:off x="13843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55897</xdr:rowOff>
    </xdr:from>
    <xdr:ext cx="762000" cy="259045"/>
    <xdr:sp macro="" textlink="">
      <xdr:nvSpPr>
        <xdr:cNvPr id="150" name="テキスト ボックス 149"/>
        <xdr:cNvSpPr txBox="1"/>
      </xdr:nvSpPr>
      <xdr:spPr>
        <a:xfrm>
          <a:off x="13512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34290</xdr:rowOff>
    </xdr:from>
    <xdr:to>
      <xdr:col>65</xdr:col>
      <xdr:colOff>53975</xdr:colOff>
      <xdr:row>16</xdr:row>
      <xdr:rowOff>135890</xdr:rowOff>
    </xdr:to>
    <xdr:sp macro="" textlink="">
      <xdr:nvSpPr>
        <xdr:cNvPr id="151" name="楕円 150"/>
        <xdr:cNvSpPr/>
      </xdr:nvSpPr>
      <xdr:spPr>
        <a:xfrm>
          <a:off x="12954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120667</xdr:rowOff>
    </xdr:from>
    <xdr:ext cx="762000" cy="259045"/>
    <xdr:sp macro="" textlink="">
      <xdr:nvSpPr>
        <xdr:cNvPr id="152" name="テキスト ボックス 151"/>
        <xdr:cNvSpPr txBox="1"/>
      </xdr:nvSpPr>
      <xdr:spPr>
        <a:xfrm>
          <a:off x="12623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障害者自立支援事業の増加が見られるものの、一部少子化の影響から若干ずつではあるが、児童手当経費等について数値を押し下げてきている事業も見受けられる。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146050</xdr:rowOff>
    </xdr:to>
    <xdr:cxnSp macro="">
      <xdr:nvCxnSpPr>
        <xdr:cNvPr id="184" name="直線コネクタ 183"/>
        <xdr:cNvCxnSpPr/>
      </xdr:nvCxnSpPr>
      <xdr:spPr>
        <a:xfrm flipV="1">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146050</xdr:rowOff>
    </xdr:to>
    <xdr:cxnSp macro="">
      <xdr:nvCxnSpPr>
        <xdr:cNvPr id="187" name="直線コネクタ 186"/>
        <xdr:cNvCxnSpPr/>
      </xdr:nvCxnSpPr>
      <xdr:spPr>
        <a:xfrm>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127000</xdr:rowOff>
    </xdr:to>
    <xdr:cxnSp macro="">
      <xdr:nvCxnSpPr>
        <xdr:cNvPr id="190" name="直線コネクタ 189"/>
        <xdr:cNvCxnSpPr/>
      </xdr:nvCxnSpPr>
      <xdr:spPr>
        <a:xfrm>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88900</xdr:rowOff>
    </xdr:to>
    <xdr:cxnSp macro="">
      <xdr:nvCxnSpPr>
        <xdr:cNvPr id="193" name="直線コネクタ 192"/>
        <xdr:cNvCxnSpPr/>
      </xdr:nvCxnSpPr>
      <xdr:spPr>
        <a:xfrm flipV="1">
          <a:off x="1320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4"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7" name="楕円 206"/>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8" name="テキスト ボックス 207"/>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1" name="楕円 210"/>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2" name="テキスト ボックス 211"/>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ポイント、全国平均と比して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他会計への繰出金が増加している傾向にあるため、普通会計の負担額を減らしていくよう努める。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104140</xdr:rowOff>
    </xdr:to>
    <xdr:cxnSp macro="">
      <xdr:nvCxnSpPr>
        <xdr:cNvPr id="242" name="直線コネクタ 241"/>
        <xdr:cNvCxnSpPr/>
      </xdr:nvCxnSpPr>
      <xdr:spPr>
        <a:xfrm flipV="1">
          <a:off x="15671800" y="9677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104140</xdr:rowOff>
    </xdr:to>
    <xdr:cxnSp macro="">
      <xdr:nvCxnSpPr>
        <xdr:cNvPr id="245" name="直線コネクタ 244"/>
        <xdr:cNvCxnSpPr/>
      </xdr:nvCxnSpPr>
      <xdr:spPr>
        <a:xfrm>
          <a:off x="14782800" y="9691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57</xdr:row>
      <xdr:rowOff>5842</xdr:rowOff>
    </xdr:to>
    <xdr:cxnSp macro="">
      <xdr:nvCxnSpPr>
        <xdr:cNvPr id="248" name="直線コネクタ 247"/>
        <xdr:cNvCxnSpPr/>
      </xdr:nvCxnSpPr>
      <xdr:spPr>
        <a:xfrm flipV="1">
          <a:off x="13893800" y="9691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37846</xdr:rowOff>
    </xdr:to>
    <xdr:cxnSp macro="">
      <xdr:nvCxnSpPr>
        <xdr:cNvPr id="251" name="直線コネクタ 250"/>
        <xdr:cNvCxnSpPr/>
      </xdr:nvCxnSpPr>
      <xdr:spPr>
        <a:xfrm flipV="1">
          <a:off x="13004800" y="9778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1" name="楕円 260"/>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2"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4" name="テキスト ボックス 263"/>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5" name="楕円 264"/>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6" name="テキスト ボックス 265"/>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7" name="楕円 266"/>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8" name="テキスト ボックス 267"/>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類似団体平均と比して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ポイント、全国平均と比して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ポイント上回っている。要因としては、火葬場やごみ処理場運営負担金や事務組合等への共同運営負担金が影響していると考えられる。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今後も必要性の低い補助金の見直し等歳出の抑制に努める。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74422</xdr:rowOff>
    </xdr:to>
    <xdr:cxnSp macro="">
      <xdr:nvCxnSpPr>
        <xdr:cNvPr id="300" name="直線コネクタ 299"/>
        <xdr:cNvCxnSpPr/>
      </xdr:nvCxnSpPr>
      <xdr:spPr>
        <a:xfrm flipV="1">
          <a:off x="15671800" y="6344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74422</xdr:rowOff>
    </xdr:to>
    <xdr:cxnSp macro="">
      <xdr:nvCxnSpPr>
        <xdr:cNvPr id="303" name="直線コネクタ 302"/>
        <xdr:cNvCxnSpPr/>
      </xdr:nvCxnSpPr>
      <xdr:spPr>
        <a:xfrm>
          <a:off x="14782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60706</xdr:rowOff>
    </xdr:to>
    <xdr:cxnSp macro="">
      <xdr:nvCxnSpPr>
        <xdr:cNvPr id="306" name="直線コネクタ 305"/>
        <xdr:cNvCxnSpPr/>
      </xdr:nvCxnSpPr>
      <xdr:spPr>
        <a:xfrm flipV="1">
          <a:off x="13893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115570</xdr:rowOff>
    </xdr:to>
    <xdr:cxnSp macro="">
      <xdr:nvCxnSpPr>
        <xdr:cNvPr id="309" name="直線コネクタ 308"/>
        <xdr:cNvCxnSpPr/>
      </xdr:nvCxnSpPr>
      <xdr:spPr>
        <a:xfrm flipV="1">
          <a:off x="13004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9" name="楕円 318"/>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0"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1" name="楕円 320"/>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2" name="テキスト ボックス 321"/>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7" name="楕円 32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28" name="テキスト ボックス 32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ポイント、山梨県平均と比較しても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ポイント下回っている。今後も新規発行の抑制に努め、発行に際しては交付税算入率の高い地方債の借入を優先して事業を展開するなど適正な地方債管理を行っていく。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92710</xdr:rowOff>
    </xdr:to>
    <xdr:cxnSp macro="">
      <xdr:nvCxnSpPr>
        <xdr:cNvPr id="360" name="直線コネクタ 359"/>
        <xdr:cNvCxnSpPr/>
      </xdr:nvCxnSpPr>
      <xdr:spPr>
        <a:xfrm flipV="1">
          <a:off x="3987800" y="12943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92710</xdr:rowOff>
    </xdr:to>
    <xdr:cxnSp macro="">
      <xdr:nvCxnSpPr>
        <xdr:cNvPr id="363" name="直線コネクタ 362"/>
        <xdr:cNvCxnSpPr/>
      </xdr:nvCxnSpPr>
      <xdr:spPr>
        <a:xfrm>
          <a:off x="3098800" y="12932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96520</xdr:rowOff>
    </xdr:to>
    <xdr:cxnSp macro="">
      <xdr:nvCxnSpPr>
        <xdr:cNvPr id="366" name="直線コネクタ 365"/>
        <xdr:cNvCxnSpPr/>
      </xdr:nvCxnSpPr>
      <xdr:spPr>
        <a:xfrm flipV="1">
          <a:off x="2209800" y="12932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96520</xdr:rowOff>
    </xdr:to>
    <xdr:cxnSp macro="">
      <xdr:nvCxnSpPr>
        <xdr:cNvPr id="369" name="直線コネクタ 368"/>
        <xdr:cNvCxnSpPr/>
      </xdr:nvCxnSpPr>
      <xdr:spPr>
        <a:xfrm>
          <a:off x="1320800" y="12947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9" name="楕円 37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1" name="楕円 380"/>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2" name="テキスト ボックス 381"/>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3" name="楕円 382"/>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4" name="テキスト ボックス 383"/>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5" name="楕円 384"/>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6" name="テキスト ボックス 385"/>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87" name="楕円 386"/>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88" name="テキスト ボックス 387"/>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ポイント、全国平均の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ポイント、山梨県平均の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ポイント下回っている。これは、類似団体に比して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公債費が少ないことに加え、相対的に公債費以外も少なくなっているためである。引き続き</a:t>
          </a:r>
          <a:r>
            <a:rPr kumimoji="1" lang="ja-JP" altLang="en-US" sz="1300">
              <a:latin typeface="ＭＳ Ｐゴシック" panose="020B0600070205080204" pitchFamily="50" charset="-128"/>
              <a:ea typeface="ＭＳ Ｐゴシック" panose="020B0600070205080204" pitchFamily="50" charset="-128"/>
            </a:rPr>
            <a:t>、物件費、扶助費及び繰出金の増加が見込まれるため、経費の削減に取り組む必要がある。また、町税の徴収体制の強化やふるさと納税等の自主財源の確保に努める。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77</xdr:row>
      <xdr:rowOff>62230</xdr:rowOff>
    </xdr:to>
    <xdr:cxnSp macro="">
      <xdr:nvCxnSpPr>
        <xdr:cNvPr id="421" name="直線コネクタ 420"/>
        <xdr:cNvCxnSpPr/>
      </xdr:nvCxnSpPr>
      <xdr:spPr>
        <a:xfrm flipV="1">
          <a:off x="15671800" y="13039089"/>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161289</xdr:rowOff>
    </xdr:to>
    <xdr:cxnSp macro="">
      <xdr:nvCxnSpPr>
        <xdr:cNvPr id="424" name="直線コネクタ 423"/>
        <xdr:cNvCxnSpPr/>
      </xdr:nvCxnSpPr>
      <xdr:spPr>
        <a:xfrm flipV="1">
          <a:off x="14782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27939</xdr:rowOff>
    </xdr:to>
    <xdr:cxnSp macro="">
      <xdr:nvCxnSpPr>
        <xdr:cNvPr id="427" name="直線コネクタ 426"/>
        <xdr:cNvCxnSpPr/>
      </xdr:nvCxnSpPr>
      <xdr:spPr>
        <a:xfrm flipV="1">
          <a:off x="13893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27939</xdr:rowOff>
    </xdr:to>
    <xdr:cxnSp macro="">
      <xdr:nvCxnSpPr>
        <xdr:cNvPr id="430" name="直線コネクタ 429"/>
        <xdr:cNvCxnSpPr/>
      </xdr:nvCxnSpPr>
      <xdr:spPr>
        <a:xfrm>
          <a:off x="13004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40" name="楕円 439"/>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41"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2" name="楕円 44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3" name="テキスト ボックス 442"/>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4" name="楕円 443"/>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5" name="テキスト ボックス 444"/>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6" name="楕円 445"/>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7" name="テキスト ボックス 446"/>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8" name="楕円 44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9" name="テキスト ボックス 44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114197</xdr:rowOff>
    </xdr:from>
    <xdr:to>
      <xdr:col>29</xdr:col>
      <xdr:colOff>127000</xdr:colOff>
      <xdr:row>18</xdr:row>
      <xdr:rowOff>32068</xdr:rowOff>
    </xdr:to>
    <xdr:cxnSp macro="">
      <xdr:nvCxnSpPr>
        <xdr:cNvPr id="42" name="直線コネクタ 41"/>
        <xdr:cNvCxnSpPr/>
      </xdr:nvCxnSpPr>
      <xdr:spPr bwMode="auto">
        <a:xfrm flipV="1">
          <a:off x="5651500" y="2047772"/>
          <a:ext cx="0" cy="11180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32669</xdr:rowOff>
    </xdr:from>
    <xdr:ext cx="762000" cy="259045"/>
    <xdr:sp macro="" textlink="">
      <xdr:nvSpPr>
        <xdr:cNvPr id="43" name="人口1人当たり決算額の推移最小値テキスト130"/>
        <xdr:cNvSpPr txBox="1"/>
      </xdr:nvSpPr>
      <xdr:spPr>
        <a:xfrm>
          <a:off x="5740400" y="316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32068</xdr:rowOff>
    </xdr:from>
    <xdr:to>
      <xdr:col>30</xdr:col>
      <xdr:colOff>25400</xdr:colOff>
      <xdr:row>18</xdr:row>
      <xdr:rowOff>32068</xdr:rowOff>
    </xdr:to>
    <xdr:cxnSp macro="">
      <xdr:nvCxnSpPr>
        <xdr:cNvPr id="44" name="直線コネクタ 43"/>
        <xdr:cNvCxnSpPr/>
      </xdr:nvCxnSpPr>
      <xdr:spPr bwMode="auto">
        <a:xfrm>
          <a:off x="5562600" y="3165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29124</xdr:rowOff>
    </xdr:from>
    <xdr:ext cx="762000" cy="259045"/>
    <xdr:sp macro="" textlink="">
      <xdr:nvSpPr>
        <xdr:cNvPr id="45" name="人口1人当たり決算額の推移最大値テキスト130"/>
        <xdr:cNvSpPr txBox="1"/>
      </xdr:nvSpPr>
      <xdr:spPr>
        <a:xfrm>
          <a:off x="5740400" y="17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114197</xdr:rowOff>
    </xdr:from>
    <xdr:to>
      <xdr:col>30</xdr:col>
      <xdr:colOff>25400</xdr:colOff>
      <xdr:row>11</xdr:row>
      <xdr:rowOff>114197</xdr:rowOff>
    </xdr:to>
    <xdr:cxnSp macro="">
      <xdr:nvCxnSpPr>
        <xdr:cNvPr id="46" name="直線コネクタ 45"/>
        <xdr:cNvCxnSpPr/>
      </xdr:nvCxnSpPr>
      <xdr:spPr bwMode="auto">
        <a:xfrm>
          <a:off x="5562600" y="2047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22492</xdr:rowOff>
    </xdr:from>
    <xdr:to>
      <xdr:col>29</xdr:col>
      <xdr:colOff>127000</xdr:colOff>
      <xdr:row>18</xdr:row>
      <xdr:rowOff>54402</xdr:rowOff>
    </xdr:to>
    <xdr:cxnSp macro="">
      <xdr:nvCxnSpPr>
        <xdr:cNvPr id="47" name="直線コネクタ 46"/>
        <xdr:cNvCxnSpPr/>
      </xdr:nvCxnSpPr>
      <xdr:spPr bwMode="auto">
        <a:xfrm flipV="1">
          <a:off x="5003800" y="3156217"/>
          <a:ext cx="647700" cy="3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141527</xdr:rowOff>
    </xdr:from>
    <xdr:ext cx="762000" cy="259045"/>
    <xdr:sp macro="" textlink="">
      <xdr:nvSpPr>
        <xdr:cNvPr id="48" name="人口1人当たり決算額の推移平均値テキスト130"/>
        <xdr:cNvSpPr txBox="1"/>
      </xdr:nvSpPr>
      <xdr:spPr>
        <a:xfrm>
          <a:off x="5740400" y="276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125000</xdr:rowOff>
    </xdr:from>
    <xdr:to>
      <xdr:col>29</xdr:col>
      <xdr:colOff>177800</xdr:colOff>
      <xdr:row>17</xdr:row>
      <xdr:rowOff>55150</xdr:rowOff>
    </xdr:to>
    <xdr:sp macro="" textlink="">
      <xdr:nvSpPr>
        <xdr:cNvPr id="49" name="フローチャート: 判断 48"/>
        <xdr:cNvSpPr/>
      </xdr:nvSpPr>
      <xdr:spPr bwMode="auto">
        <a:xfrm>
          <a:off x="56007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32637</xdr:rowOff>
    </xdr:from>
    <xdr:to>
      <xdr:col>26</xdr:col>
      <xdr:colOff>50800</xdr:colOff>
      <xdr:row>18</xdr:row>
      <xdr:rowOff>54402</xdr:rowOff>
    </xdr:to>
    <xdr:cxnSp macro="">
      <xdr:nvCxnSpPr>
        <xdr:cNvPr id="50" name="直線コネクタ 49"/>
        <xdr:cNvCxnSpPr/>
      </xdr:nvCxnSpPr>
      <xdr:spPr bwMode="auto">
        <a:xfrm>
          <a:off x="4305300" y="3166362"/>
          <a:ext cx="698500" cy="2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140513</xdr:rowOff>
    </xdr:from>
    <xdr:to>
      <xdr:col>26</xdr:col>
      <xdr:colOff>101600</xdr:colOff>
      <xdr:row>17</xdr:row>
      <xdr:rowOff>70663</xdr:rowOff>
    </xdr:to>
    <xdr:sp macro="" textlink="">
      <xdr:nvSpPr>
        <xdr:cNvPr id="51" name="フローチャート: 判断 50"/>
        <xdr:cNvSpPr/>
      </xdr:nvSpPr>
      <xdr:spPr bwMode="auto">
        <a:xfrm>
          <a:off x="49530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80840</xdr:rowOff>
    </xdr:from>
    <xdr:ext cx="736600" cy="259045"/>
    <xdr:sp macro="" textlink="">
      <xdr:nvSpPr>
        <xdr:cNvPr id="52" name="テキスト ボックス 51"/>
        <xdr:cNvSpPr txBox="1"/>
      </xdr:nvSpPr>
      <xdr:spPr>
        <a:xfrm>
          <a:off x="4622800" y="270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32637</xdr:rowOff>
    </xdr:from>
    <xdr:to>
      <xdr:col>22</xdr:col>
      <xdr:colOff>114300</xdr:colOff>
      <xdr:row>18</xdr:row>
      <xdr:rowOff>73362</xdr:rowOff>
    </xdr:to>
    <xdr:cxnSp macro="">
      <xdr:nvCxnSpPr>
        <xdr:cNvPr id="53" name="直線コネクタ 52"/>
        <xdr:cNvCxnSpPr/>
      </xdr:nvCxnSpPr>
      <xdr:spPr bwMode="auto">
        <a:xfrm flipV="1">
          <a:off x="3606800" y="3166362"/>
          <a:ext cx="698500" cy="4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149213</xdr:rowOff>
    </xdr:from>
    <xdr:to>
      <xdr:col>22</xdr:col>
      <xdr:colOff>165100</xdr:colOff>
      <xdr:row>17</xdr:row>
      <xdr:rowOff>79363</xdr:rowOff>
    </xdr:to>
    <xdr:sp macro="" textlink="">
      <xdr:nvSpPr>
        <xdr:cNvPr id="54" name="フローチャート: 判断 53"/>
        <xdr:cNvSpPr/>
      </xdr:nvSpPr>
      <xdr:spPr bwMode="auto">
        <a:xfrm>
          <a:off x="42545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89540</xdr:rowOff>
    </xdr:from>
    <xdr:ext cx="762000" cy="259045"/>
    <xdr:sp macro="" textlink="">
      <xdr:nvSpPr>
        <xdr:cNvPr id="55" name="テキスト ボックス 54"/>
        <xdr:cNvSpPr txBox="1"/>
      </xdr:nvSpPr>
      <xdr:spPr>
        <a:xfrm>
          <a:off x="39243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73362</xdr:rowOff>
    </xdr:from>
    <xdr:to>
      <xdr:col>18</xdr:col>
      <xdr:colOff>177800</xdr:colOff>
      <xdr:row>18</xdr:row>
      <xdr:rowOff>90011</xdr:rowOff>
    </xdr:to>
    <xdr:cxnSp macro="">
      <xdr:nvCxnSpPr>
        <xdr:cNvPr id="56" name="直線コネクタ 55"/>
        <xdr:cNvCxnSpPr/>
      </xdr:nvCxnSpPr>
      <xdr:spPr bwMode="auto">
        <a:xfrm flipV="1">
          <a:off x="2908300" y="3207087"/>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164744</xdr:rowOff>
    </xdr:from>
    <xdr:to>
      <xdr:col>19</xdr:col>
      <xdr:colOff>38100</xdr:colOff>
      <xdr:row>17</xdr:row>
      <xdr:rowOff>94894</xdr:rowOff>
    </xdr:to>
    <xdr:sp macro="" textlink="">
      <xdr:nvSpPr>
        <xdr:cNvPr id="57" name="フローチャート: 判断 56"/>
        <xdr:cNvSpPr/>
      </xdr:nvSpPr>
      <xdr:spPr bwMode="auto">
        <a:xfrm>
          <a:off x="3556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105071</xdr:rowOff>
    </xdr:from>
    <xdr:ext cx="762000" cy="259045"/>
    <xdr:sp macro="" textlink="">
      <xdr:nvSpPr>
        <xdr:cNvPr id="58" name="テキスト ボックス 57"/>
        <xdr:cNvSpPr txBox="1"/>
      </xdr:nvSpPr>
      <xdr:spPr>
        <a:xfrm>
          <a:off x="32258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4740</xdr:rowOff>
    </xdr:from>
    <xdr:to>
      <xdr:col>15</xdr:col>
      <xdr:colOff>101600</xdr:colOff>
      <xdr:row>17</xdr:row>
      <xdr:rowOff>106340</xdr:rowOff>
    </xdr:to>
    <xdr:sp macro="" textlink="">
      <xdr:nvSpPr>
        <xdr:cNvPr id="59" name="フローチャート: 判断 58"/>
        <xdr:cNvSpPr/>
      </xdr:nvSpPr>
      <xdr:spPr bwMode="auto">
        <a:xfrm>
          <a:off x="2857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116517</xdr:rowOff>
    </xdr:from>
    <xdr:ext cx="762000" cy="259045"/>
    <xdr:sp macro="" textlink="">
      <xdr:nvSpPr>
        <xdr:cNvPr id="60" name="テキスト ボックス 59"/>
        <xdr:cNvSpPr txBox="1"/>
      </xdr:nvSpPr>
      <xdr:spPr>
        <a:xfrm>
          <a:off x="2527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143142</xdr:rowOff>
    </xdr:from>
    <xdr:to>
      <xdr:col>29</xdr:col>
      <xdr:colOff>177800</xdr:colOff>
      <xdr:row>18</xdr:row>
      <xdr:rowOff>73292</xdr:rowOff>
    </xdr:to>
    <xdr:sp macro="" textlink="">
      <xdr:nvSpPr>
        <xdr:cNvPr id="66" name="楕円 65"/>
        <xdr:cNvSpPr/>
      </xdr:nvSpPr>
      <xdr:spPr bwMode="auto">
        <a:xfrm>
          <a:off x="5600700" y="310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51719</xdr:rowOff>
    </xdr:from>
    <xdr:ext cx="762000" cy="259045"/>
    <xdr:sp macro="" textlink="">
      <xdr:nvSpPr>
        <xdr:cNvPr id="67" name="人口1人当たり決算額の推移該当値テキスト130"/>
        <xdr:cNvSpPr txBox="1"/>
      </xdr:nvSpPr>
      <xdr:spPr>
        <a:xfrm>
          <a:off x="5740400" y="30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3602</xdr:rowOff>
    </xdr:from>
    <xdr:to>
      <xdr:col>26</xdr:col>
      <xdr:colOff>101600</xdr:colOff>
      <xdr:row>18</xdr:row>
      <xdr:rowOff>105202</xdr:rowOff>
    </xdr:to>
    <xdr:sp macro="" textlink="">
      <xdr:nvSpPr>
        <xdr:cNvPr id="68" name="楕円 67"/>
        <xdr:cNvSpPr/>
      </xdr:nvSpPr>
      <xdr:spPr bwMode="auto">
        <a:xfrm>
          <a:off x="4953000" y="313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89979</xdr:rowOff>
    </xdr:from>
    <xdr:ext cx="736600" cy="259045"/>
    <xdr:sp macro="" textlink="">
      <xdr:nvSpPr>
        <xdr:cNvPr id="69" name="テキスト ボックス 68"/>
        <xdr:cNvSpPr txBox="1"/>
      </xdr:nvSpPr>
      <xdr:spPr>
        <a:xfrm>
          <a:off x="4622800" y="322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153287</xdr:rowOff>
    </xdr:from>
    <xdr:to>
      <xdr:col>22</xdr:col>
      <xdr:colOff>165100</xdr:colOff>
      <xdr:row>18</xdr:row>
      <xdr:rowOff>83437</xdr:rowOff>
    </xdr:to>
    <xdr:sp macro="" textlink="">
      <xdr:nvSpPr>
        <xdr:cNvPr id="70" name="楕円 69"/>
        <xdr:cNvSpPr/>
      </xdr:nvSpPr>
      <xdr:spPr bwMode="auto">
        <a:xfrm>
          <a:off x="4254500" y="31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68214</xdr:rowOff>
    </xdr:from>
    <xdr:ext cx="762000" cy="259045"/>
    <xdr:sp macro="" textlink="">
      <xdr:nvSpPr>
        <xdr:cNvPr id="71" name="テキスト ボックス 70"/>
        <xdr:cNvSpPr txBox="1"/>
      </xdr:nvSpPr>
      <xdr:spPr>
        <a:xfrm>
          <a:off x="3924300" y="320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22562</xdr:rowOff>
    </xdr:from>
    <xdr:to>
      <xdr:col>19</xdr:col>
      <xdr:colOff>38100</xdr:colOff>
      <xdr:row>18</xdr:row>
      <xdr:rowOff>124162</xdr:rowOff>
    </xdr:to>
    <xdr:sp macro="" textlink="">
      <xdr:nvSpPr>
        <xdr:cNvPr id="72" name="楕円 71"/>
        <xdr:cNvSpPr/>
      </xdr:nvSpPr>
      <xdr:spPr bwMode="auto">
        <a:xfrm>
          <a:off x="3556000" y="315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108939</xdr:rowOff>
    </xdr:from>
    <xdr:ext cx="762000" cy="259045"/>
    <xdr:sp macro="" textlink="">
      <xdr:nvSpPr>
        <xdr:cNvPr id="73" name="テキスト ボックス 72"/>
        <xdr:cNvSpPr txBox="1"/>
      </xdr:nvSpPr>
      <xdr:spPr>
        <a:xfrm>
          <a:off x="3225800" y="324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39211</xdr:rowOff>
    </xdr:from>
    <xdr:to>
      <xdr:col>15</xdr:col>
      <xdr:colOff>101600</xdr:colOff>
      <xdr:row>18</xdr:row>
      <xdr:rowOff>140811</xdr:rowOff>
    </xdr:to>
    <xdr:sp macro="" textlink="">
      <xdr:nvSpPr>
        <xdr:cNvPr id="74" name="楕円 73"/>
        <xdr:cNvSpPr/>
      </xdr:nvSpPr>
      <xdr:spPr bwMode="auto">
        <a:xfrm>
          <a:off x="2857500" y="31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125588</xdr:rowOff>
    </xdr:from>
    <xdr:ext cx="762000" cy="259045"/>
    <xdr:sp macro="" textlink="">
      <xdr:nvSpPr>
        <xdr:cNvPr id="75" name="テキスト ボックス 74"/>
        <xdr:cNvSpPr txBox="1"/>
      </xdr:nvSpPr>
      <xdr:spPr>
        <a:xfrm>
          <a:off x="2527300" y="325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05" name="直線コネクタ 104"/>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06"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07" name="直線コネクタ 106"/>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08"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09" name="直線コネクタ 108"/>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21713</xdr:rowOff>
    </xdr:from>
    <xdr:to>
      <xdr:col>29</xdr:col>
      <xdr:colOff>127000</xdr:colOff>
      <xdr:row>37</xdr:row>
      <xdr:rowOff>37226</xdr:rowOff>
    </xdr:to>
    <xdr:cxnSp macro="">
      <xdr:nvCxnSpPr>
        <xdr:cNvPr id="110" name="直線コネクタ 109"/>
        <xdr:cNvCxnSpPr/>
      </xdr:nvCxnSpPr>
      <xdr:spPr bwMode="auto">
        <a:xfrm flipV="1">
          <a:off x="5003800" y="7146413"/>
          <a:ext cx="647700" cy="15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1"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2" name="フローチャート: 判断 111"/>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37226</xdr:rowOff>
    </xdr:from>
    <xdr:to>
      <xdr:col>26</xdr:col>
      <xdr:colOff>50800</xdr:colOff>
      <xdr:row>37</xdr:row>
      <xdr:rowOff>60778</xdr:rowOff>
    </xdr:to>
    <xdr:cxnSp macro="">
      <xdr:nvCxnSpPr>
        <xdr:cNvPr id="113" name="直線コネクタ 112"/>
        <xdr:cNvCxnSpPr/>
      </xdr:nvCxnSpPr>
      <xdr:spPr bwMode="auto">
        <a:xfrm flipV="1">
          <a:off x="4305300" y="7161926"/>
          <a:ext cx="698500" cy="2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4" name="フローチャート: 判断 113"/>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15" name="テキスト ボックス 114"/>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56997</xdr:rowOff>
    </xdr:from>
    <xdr:to>
      <xdr:col>22</xdr:col>
      <xdr:colOff>114300</xdr:colOff>
      <xdr:row>37</xdr:row>
      <xdr:rowOff>60778</xdr:rowOff>
    </xdr:to>
    <xdr:cxnSp macro="">
      <xdr:nvCxnSpPr>
        <xdr:cNvPr id="116" name="直線コネクタ 115"/>
        <xdr:cNvCxnSpPr/>
      </xdr:nvCxnSpPr>
      <xdr:spPr bwMode="auto">
        <a:xfrm>
          <a:off x="3606800" y="7181697"/>
          <a:ext cx="698500" cy="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17" name="フローチャート: 判断 116"/>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18" name="テキスト ボックス 117"/>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56997</xdr:rowOff>
    </xdr:from>
    <xdr:to>
      <xdr:col>18</xdr:col>
      <xdr:colOff>177800</xdr:colOff>
      <xdr:row>37</xdr:row>
      <xdr:rowOff>68132</xdr:rowOff>
    </xdr:to>
    <xdr:cxnSp macro="">
      <xdr:nvCxnSpPr>
        <xdr:cNvPr id="119" name="直線コネクタ 118"/>
        <xdr:cNvCxnSpPr/>
      </xdr:nvCxnSpPr>
      <xdr:spPr bwMode="auto">
        <a:xfrm flipV="1">
          <a:off x="2908300" y="7181697"/>
          <a:ext cx="698500" cy="1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0" name="フローチャート: 判断 119"/>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1" name="テキスト ボックス 120"/>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2" name="フローチャート: 判断 121"/>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3" name="テキスト ボックス 122"/>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142363</xdr:rowOff>
    </xdr:from>
    <xdr:to>
      <xdr:col>29</xdr:col>
      <xdr:colOff>177800</xdr:colOff>
      <xdr:row>37</xdr:row>
      <xdr:rowOff>72513</xdr:rowOff>
    </xdr:to>
    <xdr:sp macro="" textlink="">
      <xdr:nvSpPr>
        <xdr:cNvPr id="129" name="楕円 128"/>
        <xdr:cNvSpPr/>
      </xdr:nvSpPr>
      <xdr:spPr bwMode="auto">
        <a:xfrm>
          <a:off x="5600700" y="709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114440</xdr:rowOff>
    </xdr:from>
    <xdr:ext cx="762000" cy="259045"/>
    <xdr:sp macro="" textlink="">
      <xdr:nvSpPr>
        <xdr:cNvPr id="130" name="人口1人当たり決算額の推移該当値テキスト445"/>
        <xdr:cNvSpPr txBox="1"/>
      </xdr:nvSpPr>
      <xdr:spPr>
        <a:xfrm>
          <a:off x="5740400" y="706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157876</xdr:rowOff>
    </xdr:from>
    <xdr:to>
      <xdr:col>26</xdr:col>
      <xdr:colOff>101600</xdr:colOff>
      <xdr:row>37</xdr:row>
      <xdr:rowOff>88026</xdr:rowOff>
    </xdr:to>
    <xdr:sp macro="" textlink="">
      <xdr:nvSpPr>
        <xdr:cNvPr id="131" name="楕円 130"/>
        <xdr:cNvSpPr/>
      </xdr:nvSpPr>
      <xdr:spPr bwMode="auto">
        <a:xfrm>
          <a:off x="4953000" y="711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72803</xdr:rowOff>
    </xdr:from>
    <xdr:ext cx="736600" cy="259045"/>
    <xdr:sp macro="" textlink="">
      <xdr:nvSpPr>
        <xdr:cNvPr id="132" name="テキスト ボックス 131"/>
        <xdr:cNvSpPr txBox="1"/>
      </xdr:nvSpPr>
      <xdr:spPr>
        <a:xfrm>
          <a:off x="4622800" y="719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9978</xdr:rowOff>
    </xdr:from>
    <xdr:to>
      <xdr:col>22</xdr:col>
      <xdr:colOff>165100</xdr:colOff>
      <xdr:row>37</xdr:row>
      <xdr:rowOff>111578</xdr:rowOff>
    </xdr:to>
    <xdr:sp macro="" textlink="">
      <xdr:nvSpPr>
        <xdr:cNvPr id="133" name="楕円 132"/>
        <xdr:cNvSpPr/>
      </xdr:nvSpPr>
      <xdr:spPr bwMode="auto">
        <a:xfrm>
          <a:off x="4254500" y="713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96355</xdr:rowOff>
    </xdr:from>
    <xdr:ext cx="762000" cy="259045"/>
    <xdr:sp macro="" textlink="">
      <xdr:nvSpPr>
        <xdr:cNvPr id="134" name="テキスト ボックス 133"/>
        <xdr:cNvSpPr txBox="1"/>
      </xdr:nvSpPr>
      <xdr:spPr>
        <a:xfrm>
          <a:off x="3924300" y="722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6197</xdr:rowOff>
    </xdr:from>
    <xdr:to>
      <xdr:col>19</xdr:col>
      <xdr:colOff>38100</xdr:colOff>
      <xdr:row>37</xdr:row>
      <xdr:rowOff>107797</xdr:rowOff>
    </xdr:to>
    <xdr:sp macro="" textlink="">
      <xdr:nvSpPr>
        <xdr:cNvPr id="135" name="楕円 134"/>
        <xdr:cNvSpPr/>
      </xdr:nvSpPr>
      <xdr:spPr bwMode="auto">
        <a:xfrm>
          <a:off x="3556000" y="7130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92574</xdr:rowOff>
    </xdr:from>
    <xdr:ext cx="762000" cy="259045"/>
    <xdr:sp macro="" textlink="">
      <xdr:nvSpPr>
        <xdr:cNvPr id="136" name="テキスト ボックス 135"/>
        <xdr:cNvSpPr txBox="1"/>
      </xdr:nvSpPr>
      <xdr:spPr>
        <a:xfrm>
          <a:off x="3225800" y="72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17332</xdr:rowOff>
    </xdr:from>
    <xdr:to>
      <xdr:col>15</xdr:col>
      <xdr:colOff>101600</xdr:colOff>
      <xdr:row>37</xdr:row>
      <xdr:rowOff>118932</xdr:rowOff>
    </xdr:to>
    <xdr:sp macro="" textlink="">
      <xdr:nvSpPr>
        <xdr:cNvPr id="137" name="楕円 136"/>
        <xdr:cNvSpPr/>
      </xdr:nvSpPr>
      <xdr:spPr bwMode="auto">
        <a:xfrm>
          <a:off x="2857500" y="714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103709</xdr:rowOff>
    </xdr:from>
    <xdr:ext cx="762000" cy="259045"/>
    <xdr:sp macro="" textlink="">
      <xdr:nvSpPr>
        <xdr:cNvPr id="138" name="テキスト ボックス 137"/>
        <xdr:cNvSpPr txBox="1"/>
      </xdr:nvSpPr>
      <xdr:spPr>
        <a:xfrm>
          <a:off x="2527300" y="722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37454</xdr:rowOff>
    </xdr:from>
    <xdr:to>
      <xdr:col>24</xdr:col>
      <xdr:colOff>63500</xdr:colOff>
      <xdr:row>37</xdr:row>
      <xdr:rowOff>100459</xdr:rowOff>
    </xdr:to>
    <xdr:cxnSp macro="">
      <xdr:nvCxnSpPr>
        <xdr:cNvPr id="58" name="直線コネクタ 57"/>
        <xdr:cNvCxnSpPr/>
      </xdr:nvCxnSpPr>
      <xdr:spPr>
        <a:xfrm flipV="1">
          <a:off x="3797300" y="6381104"/>
          <a:ext cx="838200" cy="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99569</xdr:rowOff>
    </xdr:from>
    <xdr:to>
      <xdr:col>19</xdr:col>
      <xdr:colOff>177800</xdr:colOff>
      <xdr:row>37</xdr:row>
      <xdr:rowOff>100459</xdr:rowOff>
    </xdr:to>
    <xdr:cxnSp macro="">
      <xdr:nvCxnSpPr>
        <xdr:cNvPr id="61" name="直線コネクタ 60"/>
        <xdr:cNvCxnSpPr/>
      </xdr:nvCxnSpPr>
      <xdr:spPr>
        <a:xfrm>
          <a:off x="2908300" y="644321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38141</xdr:rowOff>
    </xdr:from>
    <xdr:to>
      <xdr:col>20</xdr:col>
      <xdr:colOff>38100</xdr:colOff>
      <xdr:row>36</xdr:row>
      <xdr:rowOff>139741</xdr:rowOff>
    </xdr:to>
    <xdr:sp macro="" textlink="">
      <xdr:nvSpPr>
        <xdr:cNvPr id="62" name="フローチャート: 判断 61"/>
        <xdr:cNvSpPr/>
      </xdr:nvSpPr>
      <xdr:spPr>
        <a:xfrm>
          <a:off x="3746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156268</xdr:rowOff>
    </xdr:from>
    <xdr:ext cx="599010" cy="259045"/>
    <xdr:sp macro="" textlink="">
      <xdr:nvSpPr>
        <xdr:cNvPr id="63" name="テキスト ボックス 62"/>
        <xdr:cNvSpPr txBox="1"/>
      </xdr:nvSpPr>
      <xdr:spPr>
        <a:xfrm>
          <a:off x="3497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99569</xdr:rowOff>
    </xdr:from>
    <xdr:to>
      <xdr:col>15</xdr:col>
      <xdr:colOff>50800</xdr:colOff>
      <xdr:row>37</xdr:row>
      <xdr:rowOff>117581</xdr:rowOff>
    </xdr:to>
    <xdr:cxnSp macro="">
      <xdr:nvCxnSpPr>
        <xdr:cNvPr id="64" name="直線コネクタ 63"/>
        <xdr:cNvCxnSpPr/>
      </xdr:nvCxnSpPr>
      <xdr:spPr>
        <a:xfrm flipV="1">
          <a:off x="2019300" y="6443219"/>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46541</xdr:rowOff>
    </xdr:from>
    <xdr:to>
      <xdr:col>15</xdr:col>
      <xdr:colOff>101600</xdr:colOff>
      <xdr:row>36</xdr:row>
      <xdr:rowOff>148141</xdr:rowOff>
    </xdr:to>
    <xdr:sp macro="" textlink="">
      <xdr:nvSpPr>
        <xdr:cNvPr id="65" name="フローチャート: 判断 64"/>
        <xdr:cNvSpPr/>
      </xdr:nvSpPr>
      <xdr:spPr>
        <a:xfrm>
          <a:off x="2857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164668</xdr:rowOff>
    </xdr:from>
    <xdr:ext cx="599010" cy="259045"/>
    <xdr:sp macro="" textlink="">
      <xdr:nvSpPr>
        <xdr:cNvPr id="66" name="テキスト ボックス 65"/>
        <xdr:cNvSpPr txBox="1"/>
      </xdr:nvSpPr>
      <xdr:spPr>
        <a:xfrm>
          <a:off x="2608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117581</xdr:rowOff>
    </xdr:from>
    <xdr:to>
      <xdr:col>10</xdr:col>
      <xdr:colOff>114300</xdr:colOff>
      <xdr:row>37</xdr:row>
      <xdr:rowOff>129632</xdr:rowOff>
    </xdr:to>
    <xdr:cxnSp macro="">
      <xdr:nvCxnSpPr>
        <xdr:cNvPr id="67" name="直線コネクタ 66"/>
        <xdr:cNvCxnSpPr/>
      </xdr:nvCxnSpPr>
      <xdr:spPr>
        <a:xfrm flipV="1">
          <a:off x="1130300" y="646123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57426</xdr:rowOff>
    </xdr:from>
    <xdr:to>
      <xdr:col>10</xdr:col>
      <xdr:colOff>165100</xdr:colOff>
      <xdr:row>36</xdr:row>
      <xdr:rowOff>159026</xdr:rowOff>
    </xdr:to>
    <xdr:sp macro="" textlink="">
      <xdr:nvSpPr>
        <xdr:cNvPr id="68" name="フローチャート: 判断 67"/>
        <xdr:cNvSpPr/>
      </xdr:nvSpPr>
      <xdr:spPr>
        <a:xfrm>
          <a:off x="1968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4103</xdr:rowOff>
    </xdr:from>
    <xdr:ext cx="599010" cy="259045"/>
    <xdr:sp macro="" textlink="">
      <xdr:nvSpPr>
        <xdr:cNvPr id="69" name="テキスト ボックス 68"/>
        <xdr:cNvSpPr txBox="1"/>
      </xdr:nvSpPr>
      <xdr:spPr>
        <a:xfrm>
          <a:off x="1719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65366</xdr:rowOff>
    </xdr:from>
    <xdr:to>
      <xdr:col>6</xdr:col>
      <xdr:colOff>38100</xdr:colOff>
      <xdr:row>36</xdr:row>
      <xdr:rowOff>166966</xdr:rowOff>
    </xdr:to>
    <xdr:sp macro="" textlink="">
      <xdr:nvSpPr>
        <xdr:cNvPr id="70" name="フローチャート: 判断 69"/>
        <xdr:cNvSpPr/>
      </xdr:nvSpPr>
      <xdr:spPr>
        <a:xfrm>
          <a:off x="1079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12043</xdr:rowOff>
    </xdr:from>
    <xdr:ext cx="599010" cy="259045"/>
    <xdr:sp macro="" textlink="">
      <xdr:nvSpPr>
        <xdr:cNvPr id="71" name="テキスト ボックス 70"/>
        <xdr:cNvSpPr txBox="1"/>
      </xdr:nvSpPr>
      <xdr:spPr>
        <a:xfrm>
          <a:off x="830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158104</xdr:rowOff>
    </xdr:from>
    <xdr:to>
      <xdr:col>24</xdr:col>
      <xdr:colOff>114300</xdr:colOff>
      <xdr:row>37</xdr:row>
      <xdr:rowOff>88254</xdr:rowOff>
    </xdr:to>
    <xdr:sp macro="" textlink="">
      <xdr:nvSpPr>
        <xdr:cNvPr id="77" name="楕円 76"/>
        <xdr:cNvSpPr/>
      </xdr:nvSpPr>
      <xdr:spPr>
        <a:xfrm>
          <a:off x="4584700" y="63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73031</xdr:rowOff>
    </xdr:from>
    <xdr:ext cx="599010" cy="259045"/>
    <xdr:sp macro="" textlink="">
      <xdr:nvSpPr>
        <xdr:cNvPr id="78" name="人件費該当値テキスト"/>
        <xdr:cNvSpPr txBox="1"/>
      </xdr:nvSpPr>
      <xdr:spPr>
        <a:xfrm>
          <a:off x="4686300" y="624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49659</xdr:rowOff>
    </xdr:from>
    <xdr:to>
      <xdr:col>20</xdr:col>
      <xdr:colOff>38100</xdr:colOff>
      <xdr:row>37</xdr:row>
      <xdr:rowOff>151259</xdr:rowOff>
    </xdr:to>
    <xdr:sp macro="" textlink="">
      <xdr:nvSpPr>
        <xdr:cNvPr id="79" name="楕円 78"/>
        <xdr:cNvSpPr/>
      </xdr:nvSpPr>
      <xdr:spPr>
        <a:xfrm>
          <a:off x="3746500" y="63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142385</xdr:rowOff>
    </xdr:from>
    <xdr:ext cx="534377" cy="259045"/>
    <xdr:sp macro="" textlink="">
      <xdr:nvSpPr>
        <xdr:cNvPr id="80" name="テキスト ボックス 79"/>
        <xdr:cNvSpPr txBox="1"/>
      </xdr:nvSpPr>
      <xdr:spPr>
        <a:xfrm>
          <a:off x="3530111" y="64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48769</xdr:rowOff>
    </xdr:from>
    <xdr:to>
      <xdr:col>15</xdr:col>
      <xdr:colOff>101600</xdr:colOff>
      <xdr:row>37</xdr:row>
      <xdr:rowOff>150369</xdr:rowOff>
    </xdr:to>
    <xdr:sp macro="" textlink="">
      <xdr:nvSpPr>
        <xdr:cNvPr id="81" name="楕円 80"/>
        <xdr:cNvSpPr/>
      </xdr:nvSpPr>
      <xdr:spPr>
        <a:xfrm>
          <a:off x="2857500" y="63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141496</xdr:rowOff>
    </xdr:from>
    <xdr:ext cx="534377" cy="259045"/>
    <xdr:sp macro="" textlink="">
      <xdr:nvSpPr>
        <xdr:cNvPr id="82" name="テキスト ボックス 81"/>
        <xdr:cNvSpPr txBox="1"/>
      </xdr:nvSpPr>
      <xdr:spPr>
        <a:xfrm>
          <a:off x="2641111" y="64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66781</xdr:rowOff>
    </xdr:from>
    <xdr:to>
      <xdr:col>10</xdr:col>
      <xdr:colOff>165100</xdr:colOff>
      <xdr:row>37</xdr:row>
      <xdr:rowOff>168380</xdr:rowOff>
    </xdr:to>
    <xdr:sp macro="" textlink="">
      <xdr:nvSpPr>
        <xdr:cNvPr id="83" name="楕円 82"/>
        <xdr:cNvSpPr/>
      </xdr:nvSpPr>
      <xdr:spPr>
        <a:xfrm>
          <a:off x="1968500" y="64104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159507</xdr:rowOff>
    </xdr:from>
    <xdr:ext cx="534377" cy="259045"/>
    <xdr:sp macro="" textlink="">
      <xdr:nvSpPr>
        <xdr:cNvPr id="84" name="テキスト ボックス 83"/>
        <xdr:cNvSpPr txBox="1"/>
      </xdr:nvSpPr>
      <xdr:spPr>
        <a:xfrm>
          <a:off x="1752111" y="65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78832</xdr:rowOff>
    </xdr:from>
    <xdr:to>
      <xdr:col>6</xdr:col>
      <xdr:colOff>38100</xdr:colOff>
      <xdr:row>38</xdr:row>
      <xdr:rowOff>8982</xdr:rowOff>
    </xdr:to>
    <xdr:sp macro="" textlink="">
      <xdr:nvSpPr>
        <xdr:cNvPr id="85" name="楕円 84"/>
        <xdr:cNvSpPr/>
      </xdr:nvSpPr>
      <xdr:spPr>
        <a:xfrm>
          <a:off x="1079500" y="64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xdr:rowOff>
    </xdr:from>
    <xdr:ext cx="534377" cy="259045"/>
    <xdr:sp macro="" textlink="">
      <xdr:nvSpPr>
        <xdr:cNvPr id="86" name="テキスト ボックス 85"/>
        <xdr:cNvSpPr txBox="1"/>
      </xdr:nvSpPr>
      <xdr:spPr>
        <a:xfrm>
          <a:off x="863111" y="65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57466</xdr:rowOff>
    </xdr:from>
    <xdr:to>
      <xdr:col>24</xdr:col>
      <xdr:colOff>63500</xdr:colOff>
      <xdr:row>58</xdr:row>
      <xdr:rowOff>63155</xdr:rowOff>
    </xdr:to>
    <xdr:cxnSp macro="">
      <xdr:nvCxnSpPr>
        <xdr:cNvPr id="117" name="直線コネクタ 116"/>
        <xdr:cNvCxnSpPr/>
      </xdr:nvCxnSpPr>
      <xdr:spPr>
        <a:xfrm flipV="1">
          <a:off x="3797300" y="10001566"/>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63155</xdr:rowOff>
    </xdr:from>
    <xdr:to>
      <xdr:col>19</xdr:col>
      <xdr:colOff>177800</xdr:colOff>
      <xdr:row>58</xdr:row>
      <xdr:rowOff>83255</xdr:rowOff>
    </xdr:to>
    <xdr:cxnSp macro="">
      <xdr:nvCxnSpPr>
        <xdr:cNvPr id="120" name="直線コネクタ 119"/>
        <xdr:cNvCxnSpPr/>
      </xdr:nvCxnSpPr>
      <xdr:spPr>
        <a:xfrm flipV="1">
          <a:off x="2908300" y="10007255"/>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1" name="フローチャート: 判断 120"/>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2" name="テキスト ボックス 121"/>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83255</xdr:rowOff>
    </xdr:from>
    <xdr:to>
      <xdr:col>15</xdr:col>
      <xdr:colOff>50800</xdr:colOff>
      <xdr:row>58</xdr:row>
      <xdr:rowOff>95577</xdr:rowOff>
    </xdr:to>
    <xdr:cxnSp macro="">
      <xdr:nvCxnSpPr>
        <xdr:cNvPr id="123" name="直線コネクタ 122"/>
        <xdr:cNvCxnSpPr/>
      </xdr:nvCxnSpPr>
      <xdr:spPr>
        <a:xfrm flipV="1">
          <a:off x="2019300" y="10027355"/>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4" name="フローチャート: 判断 123"/>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25" name="テキスト ボックス 124"/>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92003</xdr:rowOff>
    </xdr:from>
    <xdr:to>
      <xdr:col>10</xdr:col>
      <xdr:colOff>114300</xdr:colOff>
      <xdr:row>58</xdr:row>
      <xdr:rowOff>95577</xdr:rowOff>
    </xdr:to>
    <xdr:cxnSp macro="">
      <xdr:nvCxnSpPr>
        <xdr:cNvPr id="126" name="直線コネクタ 125"/>
        <xdr:cNvCxnSpPr/>
      </xdr:nvCxnSpPr>
      <xdr:spPr>
        <a:xfrm>
          <a:off x="1130300" y="10036103"/>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27" name="フローチャート: 判断 126"/>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28" name="テキスト ボックス 127"/>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29" name="フローチャート: 判断 128"/>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0" name="テキスト ボックス 129"/>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6666</xdr:rowOff>
    </xdr:from>
    <xdr:to>
      <xdr:col>24</xdr:col>
      <xdr:colOff>114300</xdr:colOff>
      <xdr:row>58</xdr:row>
      <xdr:rowOff>108266</xdr:rowOff>
    </xdr:to>
    <xdr:sp macro="" textlink="">
      <xdr:nvSpPr>
        <xdr:cNvPr id="136" name="楕円 135"/>
        <xdr:cNvSpPr/>
      </xdr:nvSpPr>
      <xdr:spPr>
        <a:xfrm>
          <a:off x="4584700" y="99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93043</xdr:rowOff>
    </xdr:from>
    <xdr:ext cx="599010" cy="259045"/>
    <xdr:sp macro="" textlink="">
      <xdr:nvSpPr>
        <xdr:cNvPr id="137" name="物件費該当値テキスト"/>
        <xdr:cNvSpPr txBox="1"/>
      </xdr:nvSpPr>
      <xdr:spPr>
        <a:xfrm>
          <a:off x="4686300" y="986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12355</xdr:rowOff>
    </xdr:from>
    <xdr:to>
      <xdr:col>20</xdr:col>
      <xdr:colOff>38100</xdr:colOff>
      <xdr:row>58</xdr:row>
      <xdr:rowOff>113955</xdr:rowOff>
    </xdr:to>
    <xdr:sp macro="" textlink="">
      <xdr:nvSpPr>
        <xdr:cNvPr id="138" name="楕円 137"/>
        <xdr:cNvSpPr/>
      </xdr:nvSpPr>
      <xdr:spPr>
        <a:xfrm>
          <a:off x="3746500" y="99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105082</xdr:rowOff>
    </xdr:from>
    <xdr:ext cx="599010" cy="259045"/>
    <xdr:sp macro="" textlink="">
      <xdr:nvSpPr>
        <xdr:cNvPr id="139" name="テキスト ボックス 138"/>
        <xdr:cNvSpPr txBox="1"/>
      </xdr:nvSpPr>
      <xdr:spPr>
        <a:xfrm>
          <a:off x="3497795" y="10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32455</xdr:rowOff>
    </xdr:from>
    <xdr:to>
      <xdr:col>15</xdr:col>
      <xdr:colOff>101600</xdr:colOff>
      <xdr:row>58</xdr:row>
      <xdr:rowOff>134055</xdr:rowOff>
    </xdr:to>
    <xdr:sp macro="" textlink="">
      <xdr:nvSpPr>
        <xdr:cNvPr id="140" name="楕円 139"/>
        <xdr:cNvSpPr/>
      </xdr:nvSpPr>
      <xdr:spPr>
        <a:xfrm>
          <a:off x="2857500" y="9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125182</xdr:rowOff>
    </xdr:from>
    <xdr:ext cx="599010" cy="259045"/>
    <xdr:sp macro="" textlink="">
      <xdr:nvSpPr>
        <xdr:cNvPr id="141" name="テキスト ボックス 140"/>
        <xdr:cNvSpPr txBox="1"/>
      </xdr:nvSpPr>
      <xdr:spPr>
        <a:xfrm>
          <a:off x="2608795" y="100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44777</xdr:rowOff>
    </xdr:from>
    <xdr:to>
      <xdr:col>10</xdr:col>
      <xdr:colOff>165100</xdr:colOff>
      <xdr:row>58</xdr:row>
      <xdr:rowOff>146377</xdr:rowOff>
    </xdr:to>
    <xdr:sp macro="" textlink="">
      <xdr:nvSpPr>
        <xdr:cNvPr id="142" name="楕円 141"/>
        <xdr:cNvSpPr/>
      </xdr:nvSpPr>
      <xdr:spPr>
        <a:xfrm>
          <a:off x="19685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137504</xdr:rowOff>
    </xdr:from>
    <xdr:ext cx="599010" cy="259045"/>
    <xdr:sp macro="" textlink="">
      <xdr:nvSpPr>
        <xdr:cNvPr id="143" name="テキスト ボックス 142"/>
        <xdr:cNvSpPr txBox="1"/>
      </xdr:nvSpPr>
      <xdr:spPr>
        <a:xfrm>
          <a:off x="1719795" y="100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41203</xdr:rowOff>
    </xdr:from>
    <xdr:to>
      <xdr:col>6</xdr:col>
      <xdr:colOff>38100</xdr:colOff>
      <xdr:row>58</xdr:row>
      <xdr:rowOff>142803</xdr:rowOff>
    </xdr:to>
    <xdr:sp macro="" textlink="">
      <xdr:nvSpPr>
        <xdr:cNvPr id="144" name="楕円 143"/>
        <xdr:cNvSpPr/>
      </xdr:nvSpPr>
      <xdr:spPr>
        <a:xfrm>
          <a:off x="1079500" y="99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133930</xdr:rowOff>
    </xdr:from>
    <xdr:ext cx="599010" cy="259045"/>
    <xdr:sp macro="" textlink="">
      <xdr:nvSpPr>
        <xdr:cNvPr id="145" name="テキスト ボックス 144"/>
        <xdr:cNvSpPr txBox="1"/>
      </xdr:nvSpPr>
      <xdr:spPr>
        <a:xfrm>
          <a:off x="830795" y="100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1296</xdr:rowOff>
    </xdr:from>
    <xdr:to>
      <xdr:col>24</xdr:col>
      <xdr:colOff>63500</xdr:colOff>
      <xdr:row>79</xdr:row>
      <xdr:rowOff>32741</xdr:rowOff>
    </xdr:to>
    <xdr:cxnSp macro="">
      <xdr:nvCxnSpPr>
        <xdr:cNvPr id="174" name="直線コネクタ 173"/>
        <xdr:cNvCxnSpPr/>
      </xdr:nvCxnSpPr>
      <xdr:spPr>
        <a:xfrm>
          <a:off x="3797300" y="13545846"/>
          <a:ext cx="8382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75"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1296</xdr:rowOff>
    </xdr:from>
    <xdr:to>
      <xdr:col>19</xdr:col>
      <xdr:colOff>177800</xdr:colOff>
      <xdr:row>79</xdr:row>
      <xdr:rowOff>13551</xdr:rowOff>
    </xdr:to>
    <xdr:cxnSp macro="">
      <xdr:nvCxnSpPr>
        <xdr:cNvPr id="177" name="直線コネクタ 176"/>
        <xdr:cNvCxnSpPr/>
      </xdr:nvCxnSpPr>
      <xdr:spPr>
        <a:xfrm flipV="1">
          <a:off x="2908300" y="1354584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78" name="フローチャート: 判断 177"/>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79" name="テキスト ボックス 178"/>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13551</xdr:rowOff>
    </xdr:from>
    <xdr:to>
      <xdr:col>15</xdr:col>
      <xdr:colOff>50800</xdr:colOff>
      <xdr:row>79</xdr:row>
      <xdr:rowOff>16663</xdr:rowOff>
    </xdr:to>
    <xdr:cxnSp macro="">
      <xdr:nvCxnSpPr>
        <xdr:cNvPr id="180" name="直線コネクタ 179"/>
        <xdr:cNvCxnSpPr/>
      </xdr:nvCxnSpPr>
      <xdr:spPr>
        <a:xfrm flipV="1">
          <a:off x="2019300" y="13558101"/>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1" name="フローチャート: 判断 180"/>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2" name="テキスト ボックス 181"/>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169368</xdr:rowOff>
    </xdr:from>
    <xdr:to>
      <xdr:col>10</xdr:col>
      <xdr:colOff>114300</xdr:colOff>
      <xdr:row>79</xdr:row>
      <xdr:rowOff>16663</xdr:rowOff>
    </xdr:to>
    <xdr:cxnSp macro="">
      <xdr:nvCxnSpPr>
        <xdr:cNvPr id="183" name="直線コネクタ 182"/>
        <xdr:cNvCxnSpPr/>
      </xdr:nvCxnSpPr>
      <xdr:spPr>
        <a:xfrm>
          <a:off x="1130300" y="1354246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4" name="フローチャート: 判断 183"/>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85" name="テキスト ボックス 184"/>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86" name="フローチャート: 判断 185"/>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87" name="テキスト ボックス 186"/>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153391</xdr:rowOff>
    </xdr:from>
    <xdr:to>
      <xdr:col>24</xdr:col>
      <xdr:colOff>114300</xdr:colOff>
      <xdr:row>79</xdr:row>
      <xdr:rowOff>83541</xdr:rowOff>
    </xdr:to>
    <xdr:sp macro="" textlink="">
      <xdr:nvSpPr>
        <xdr:cNvPr id="193" name="楕円 192"/>
        <xdr:cNvSpPr/>
      </xdr:nvSpPr>
      <xdr:spPr>
        <a:xfrm>
          <a:off x="45847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68318</xdr:rowOff>
    </xdr:from>
    <xdr:ext cx="378565" cy="259045"/>
    <xdr:sp macro="" textlink="">
      <xdr:nvSpPr>
        <xdr:cNvPr id="194" name="維持補修費該当値テキスト"/>
        <xdr:cNvSpPr txBox="1"/>
      </xdr:nvSpPr>
      <xdr:spPr>
        <a:xfrm>
          <a:off x="4686300" y="1344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121946</xdr:rowOff>
    </xdr:from>
    <xdr:to>
      <xdr:col>20</xdr:col>
      <xdr:colOff>38100</xdr:colOff>
      <xdr:row>79</xdr:row>
      <xdr:rowOff>52096</xdr:rowOff>
    </xdr:to>
    <xdr:sp macro="" textlink="">
      <xdr:nvSpPr>
        <xdr:cNvPr id="195" name="楕円 194"/>
        <xdr:cNvSpPr/>
      </xdr:nvSpPr>
      <xdr:spPr>
        <a:xfrm>
          <a:off x="3746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43223</xdr:rowOff>
    </xdr:from>
    <xdr:ext cx="469744" cy="259045"/>
    <xdr:sp macro="" textlink="">
      <xdr:nvSpPr>
        <xdr:cNvPr id="196" name="テキスト ボックス 195"/>
        <xdr:cNvSpPr txBox="1"/>
      </xdr:nvSpPr>
      <xdr:spPr>
        <a:xfrm>
          <a:off x="3562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134201</xdr:rowOff>
    </xdr:from>
    <xdr:to>
      <xdr:col>15</xdr:col>
      <xdr:colOff>101600</xdr:colOff>
      <xdr:row>79</xdr:row>
      <xdr:rowOff>64351</xdr:rowOff>
    </xdr:to>
    <xdr:sp macro="" textlink="">
      <xdr:nvSpPr>
        <xdr:cNvPr id="197" name="楕円 196"/>
        <xdr:cNvSpPr/>
      </xdr:nvSpPr>
      <xdr:spPr>
        <a:xfrm>
          <a:off x="2857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55478</xdr:rowOff>
    </xdr:from>
    <xdr:ext cx="469744" cy="259045"/>
    <xdr:sp macro="" textlink="">
      <xdr:nvSpPr>
        <xdr:cNvPr id="198" name="テキスト ボックス 197"/>
        <xdr:cNvSpPr txBox="1"/>
      </xdr:nvSpPr>
      <xdr:spPr>
        <a:xfrm>
          <a:off x="2673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137313</xdr:rowOff>
    </xdr:from>
    <xdr:to>
      <xdr:col>10</xdr:col>
      <xdr:colOff>165100</xdr:colOff>
      <xdr:row>79</xdr:row>
      <xdr:rowOff>67463</xdr:rowOff>
    </xdr:to>
    <xdr:sp macro="" textlink="">
      <xdr:nvSpPr>
        <xdr:cNvPr id="199" name="楕円 198"/>
        <xdr:cNvSpPr/>
      </xdr:nvSpPr>
      <xdr:spPr>
        <a:xfrm>
          <a:off x="1968500" y="13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58590</xdr:rowOff>
    </xdr:from>
    <xdr:ext cx="469744" cy="259045"/>
    <xdr:sp macro="" textlink="">
      <xdr:nvSpPr>
        <xdr:cNvPr id="200" name="テキスト ボックス 199"/>
        <xdr:cNvSpPr txBox="1"/>
      </xdr:nvSpPr>
      <xdr:spPr>
        <a:xfrm>
          <a:off x="1784428" y="136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118568</xdr:rowOff>
    </xdr:from>
    <xdr:to>
      <xdr:col>6</xdr:col>
      <xdr:colOff>38100</xdr:colOff>
      <xdr:row>79</xdr:row>
      <xdr:rowOff>48718</xdr:rowOff>
    </xdr:to>
    <xdr:sp macro="" textlink="">
      <xdr:nvSpPr>
        <xdr:cNvPr id="201" name="楕円 200"/>
        <xdr:cNvSpPr/>
      </xdr:nvSpPr>
      <xdr:spPr>
        <a:xfrm>
          <a:off x="1079500" y="13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39845</xdr:rowOff>
    </xdr:from>
    <xdr:ext cx="469744" cy="259045"/>
    <xdr:sp macro="" textlink="">
      <xdr:nvSpPr>
        <xdr:cNvPr id="202" name="テキスト ボックス 201"/>
        <xdr:cNvSpPr txBox="1"/>
      </xdr:nvSpPr>
      <xdr:spPr>
        <a:xfrm>
          <a:off x="895428" y="135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94411</xdr:rowOff>
    </xdr:from>
    <xdr:to>
      <xdr:col>24</xdr:col>
      <xdr:colOff>63500</xdr:colOff>
      <xdr:row>98</xdr:row>
      <xdr:rowOff>1169</xdr:rowOff>
    </xdr:to>
    <xdr:cxnSp macro="">
      <xdr:nvCxnSpPr>
        <xdr:cNvPr id="232" name="直線コネクタ 231"/>
        <xdr:cNvCxnSpPr/>
      </xdr:nvCxnSpPr>
      <xdr:spPr>
        <a:xfrm flipV="1">
          <a:off x="3797300" y="16725061"/>
          <a:ext cx="838200" cy="7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1169</xdr:rowOff>
    </xdr:from>
    <xdr:to>
      <xdr:col>19</xdr:col>
      <xdr:colOff>177800</xdr:colOff>
      <xdr:row>98</xdr:row>
      <xdr:rowOff>15787</xdr:rowOff>
    </xdr:to>
    <xdr:cxnSp macro="">
      <xdr:nvCxnSpPr>
        <xdr:cNvPr id="235" name="直線コネクタ 234"/>
        <xdr:cNvCxnSpPr/>
      </xdr:nvCxnSpPr>
      <xdr:spPr>
        <a:xfrm flipV="1">
          <a:off x="2908300" y="16803269"/>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36" name="フローチャート: 判断 235"/>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37" name="テキスト ボックス 236"/>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1752</xdr:rowOff>
    </xdr:from>
    <xdr:to>
      <xdr:col>15</xdr:col>
      <xdr:colOff>50800</xdr:colOff>
      <xdr:row>98</xdr:row>
      <xdr:rowOff>15787</xdr:rowOff>
    </xdr:to>
    <xdr:cxnSp macro="">
      <xdr:nvCxnSpPr>
        <xdr:cNvPr id="238" name="直線コネクタ 237"/>
        <xdr:cNvCxnSpPr/>
      </xdr:nvCxnSpPr>
      <xdr:spPr>
        <a:xfrm>
          <a:off x="2019300" y="16803852"/>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39" name="フローチャート: 判断 238"/>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0" name="テキスト ボックス 239"/>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1752</xdr:rowOff>
    </xdr:from>
    <xdr:to>
      <xdr:col>10</xdr:col>
      <xdr:colOff>114300</xdr:colOff>
      <xdr:row>98</xdr:row>
      <xdr:rowOff>22200</xdr:rowOff>
    </xdr:to>
    <xdr:cxnSp macro="">
      <xdr:nvCxnSpPr>
        <xdr:cNvPr id="241" name="直線コネクタ 240"/>
        <xdr:cNvCxnSpPr/>
      </xdr:nvCxnSpPr>
      <xdr:spPr>
        <a:xfrm flipV="1">
          <a:off x="1130300" y="16803852"/>
          <a:ext cx="8890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2" name="フローチャート: 判断 241"/>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3" name="テキスト ボックス 242"/>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4" name="フローチャート: 判断 243"/>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45" name="テキスト ボックス 244"/>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43611</xdr:rowOff>
    </xdr:from>
    <xdr:to>
      <xdr:col>24</xdr:col>
      <xdr:colOff>114300</xdr:colOff>
      <xdr:row>97</xdr:row>
      <xdr:rowOff>145211</xdr:rowOff>
    </xdr:to>
    <xdr:sp macro="" textlink="">
      <xdr:nvSpPr>
        <xdr:cNvPr id="251" name="楕円 250"/>
        <xdr:cNvSpPr/>
      </xdr:nvSpPr>
      <xdr:spPr>
        <a:xfrm>
          <a:off x="4584700" y="166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22038</xdr:rowOff>
    </xdr:from>
    <xdr:ext cx="534377" cy="259045"/>
    <xdr:sp macro="" textlink="">
      <xdr:nvSpPr>
        <xdr:cNvPr id="252" name="扶助費該当値テキスト"/>
        <xdr:cNvSpPr txBox="1"/>
      </xdr:nvSpPr>
      <xdr:spPr>
        <a:xfrm>
          <a:off x="4686300" y="166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121819</xdr:rowOff>
    </xdr:from>
    <xdr:to>
      <xdr:col>20</xdr:col>
      <xdr:colOff>38100</xdr:colOff>
      <xdr:row>98</xdr:row>
      <xdr:rowOff>51969</xdr:rowOff>
    </xdr:to>
    <xdr:sp macro="" textlink="">
      <xdr:nvSpPr>
        <xdr:cNvPr id="253" name="楕円 252"/>
        <xdr:cNvSpPr/>
      </xdr:nvSpPr>
      <xdr:spPr>
        <a:xfrm>
          <a:off x="37465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43096</xdr:rowOff>
    </xdr:from>
    <xdr:ext cx="534377" cy="259045"/>
    <xdr:sp macro="" textlink="">
      <xdr:nvSpPr>
        <xdr:cNvPr id="254" name="テキスト ボックス 253"/>
        <xdr:cNvSpPr txBox="1"/>
      </xdr:nvSpPr>
      <xdr:spPr>
        <a:xfrm>
          <a:off x="3530111" y="16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136437</xdr:rowOff>
    </xdr:from>
    <xdr:to>
      <xdr:col>15</xdr:col>
      <xdr:colOff>101600</xdr:colOff>
      <xdr:row>98</xdr:row>
      <xdr:rowOff>66587</xdr:rowOff>
    </xdr:to>
    <xdr:sp macro="" textlink="">
      <xdr:nvSpPr>
        <xdr:cNvPr id="255" name="楕円 254"/>
        <xdr:cNvSpPr/>
      </xdr:nvSpPr>
      <xdr:spPr>
        <a:xfrm>
          <a:off x="2857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57714</xdr:rowOff>
    </xdr:from>
    <xdr:ext cx="534377" cy="259045"/>
    <xdr:sp macro="" textlink="">
      <xdr:nvSpPr>
        <xdr:cNvPr id="256" name="テキスト ボックス 255"/>
        <xdr:cNvSpPr txBox="1"/>
      </xdr:nvSpPr>
      <xdr:spPr>
        <a:xfrm>
          <a:off x="2641111" y="168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122402</xdr:rowOff>
    </xdr:from>
    <xdr:to>
      <xdr:col>10</xdr:col>
      <xdr:colOff>165100</xdr:colOff>
      <xdr:row>98</xdr:row>
      <xdr:rowOff>52552</xdr:rowOff>
    </xdr:to>
    <xdr:sp macro="" textlink="">
      <xdr:nvSpPr>
        <xdr:cNvPr id="257" name="楕円 256"/>
        <xdr:cNvSpPr/>
      </xdr:nvSpPr>
      <xdr:spPr>
        <a:xfrm>
          <a:off x="1968500" y="16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43679</xdr:rowOff>
    </xdr:from>
    <xdr:ext cx="534377" cy="259045"/>
    <xdr:sp macro="" textlink="">
      <xdr:nvSpPr>
        <xdr:cNvPr id="258" name="テキスト ボックス 257"/>
        <xdr:cNvSpPr txBox="1"/>
      </xdr:nvSpPr>
      <xdr:spPr>
        <a:xfrm>
          <a:off x="1752111" y="168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142850</xdr:rowOff>
    </xdr:from>
    <xdr:to>
      <xdr:col>6</xdr:col>
      <xdr:colOff>38100</xdr:colOff>
      <xdr:row>98</xdr:row>
      <xdr:rowOff>73000</xdr:rowOff>
    </xdr:to>
    <xdr:sp macro="" textlink="">
      <xdr:nvSpPr>
        <xdr:cNvPr id="259" name="楕円 258"/>
        <xdr:cNvSpPr/>
      </xdr:nvSpPr>
      <xdr:spPr>
        <a:xfrm>
          <a:off x="1079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64127</xdr:rowOff>
    </xdr:from>
    <xdr:ext cx="534377" cy="259045"/>
    <xdr:sp macro="" textlink="">
      <xdr:nvSpPr>
        <xdr:cNvPr id="260" name="テキスト ボックス 259"/>
        <xdr:cNvSpPr txBox="1"/>
      </xdr:nvSpPr>
      <xdr:spPr>
        <a:xfrm>
          <a:off x="863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4" name="テキスト ボックス 273"/>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6" name="テキスト ボックス 275"/>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88" name="直線コネクタ 287"/>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89" name="補助費等最小値テキスト"/>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0" name="直線コネクタ 289"/>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1" name="補助費等最大値テキスト"/>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2" name="直線コネクタ 291"/>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144700</xdr:rowOff>
    </xdr:from>
    <xdr:to>
      <xdr:col>55</xdr:col>
      <xdr:colOff>0</xdr:colOff>
      <xdr:row>38</xdr:row>
      <xdr:rowOff>126387</xdr:rowOff>
    </xdr:to>
    <xdr:cxnSp macro="">
      <xdr:nvCxnSpPr>
        <xdr:cNvPr id="293" name="直線コネクタ 292"/>
        <xdr:cNvCxnSpPr/>
      </xdr:nvCxnSpPr>
      <xdr:spPr>
        <a:xfrm flipV="1">
          <a:off x="9639300" y="6316900"/>
          <a:ext cx="838200" cy="3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4" name="補助費等平均値テキスト"/>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295" name="フローチャート: 判断 294"/>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126387</xdr:rowOff>
    </xdr:from>
    <xdr:to>
      <xdr:col>50</xdr:col>
      <xdr:colOff>114300</xdr:colOff>
      <xdr:row>38</xdr:row>
      <xdr:rowOff>140391</xdr:rowOff>
    </xdr:to>
    <xdr:cxnSp macro="">
      <xdr:nvCxnSpPr>
        <xdr:cNvPr id="296" name="直線コネクタ 295"/>
        <xdr:cNvCxnSpPr/>
      </xdr:nvCxnSpPr>
      <xdr:spPr>
        <a:xfrm flipV="1">
          <a:off x="8750300" y="6641487"/>
          <a:ext cx="8890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297" name="フローチャート: 判断 296"/>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298" name="テキスト ボックス 297"/>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133693</xdr:rowOff>
    </xdr:from>
    <xdr:to>
      <xdr:col>45</xdr:col>
      <xdr:colOff>177800</xdr:colOff>
      <xdr:row>38</xdr:row>
      <xdr:rowOff>140391</xdr:rowOff>
    </xdr:to>
    <xdr:cxnSp macro="">
      <xdr:nvCxnSpPr>
        <xdr:cNvPr id="299" name="直線コネクタ 298"/>
        <xdr:cNvCxnSpPr/>
      </xdr:nvCxnSpPr>
      <xdr:spPr>
        <a:xfrm>
          <a:off x="7861300" y="6648793"/>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0" name="フローチャート: 判断 299"/>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1" name="テキスト ボックス 300"/>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133693</xdr:rowOff>
    </xdr:from>
    <xdr:to>
      <xdr:col>41</xdr:col>
      <xdr:colOff>50800</xdr:colOff>
      <xdr:row>38</xdr:row>
      <xdr:rowOff>135765</xdr:rowOff>
    </xdr:to>
    <xdr:cxnSp macro="">
      <xdr:nvCxnSpPr>
        <xdr:cNvPr id="302" name="直線コネクタ 301"/>
        <xdr:cNvCxnSpPr/>
      </xdr:nvCxnSpPr>
      <xdr:spPr>
        <a:xfrm flipV="1">
          <a:off x="6972300" y="6648793"/>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3" name="フローチャート: 判断 302"/>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4" name="テキスト ボックス 303"/>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05" name="フローチャート: 判断 304"/>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06" name="テキスト ボックス 305"/>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93900</xdr:rowOff>
    </xdr:from>
    <xdr:to>
      <xdr:col>55</xdr:col>
      <xdr:colOff>50800</xdr:colOff>
      <xdr:row>37</xdr:row>
      <xdr:rowOff>24050</xdr:rowOff>
    </xdr:to>
    <xdr:sp macro="" textlink="">
      <xdr:nvSpPr>
        <xdr:cNvPr id="312" name="楕円 311"/>
        <xdr:cNvSpPr/>
      </xdr:nvSpPr>
      <xdr:spPr>
        <a:xfrm>
          <a:off x="10426700" y="62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8827</xdr:rowOff>
    </xdr:from>
    <xdr:ext cx="599010" cy="259045"/>
    <xdr:sp macro="" textlink="">
      <xdr:nvSpPr>
        <xdr:cNvPr id="313" name="補助費等該当値テキスト"/>
        <xdr:cNvSpPr txBox="1"/>
      </xdr:nvSpPr>
      <xdr:spPr>
        <a:xfrm>
          <a:off x="10528300" y="61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75587</xdr:rowOff>
    </xdr:from>
    <xdr:to>
      <xdr:col>50</xdr:col>
      <xdr:colOff>165100</xdr:colOff>
      <xdr:row>39</xdr:row>
      <xdr:rowOff>5737</xdr:rowOff>
    </xdr:to>
    <xdr:sp macro="" textlink="">
      <xdr:nvSpPr>
        <xdr:cNvPr id="314" name="楕円 313"/>
        <xdr:cNvSpPr/>
      </xdr:nvSpPr>
      <xdr:spPr>
        <a:xfrm>
          <a:off x="9588500" y="65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168314</xdr:rowOff>
    </xdr:from>
    <xdr:ext cx="534377" cy="259045"/>
    <xdr:sp macro="" textlink="">
      <xdr:nvSpPr>
        <xdr:cNvPr id="315" name="テキスト ボックス 314"/>
        <xdr:cNvSpPr txBox="1"/>
      </xdr:nvSpPr>
      <xdr:spPr>
        <a:xfrm>
          <a:off x="9372111" y="66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89591</xdr:rowOff>
    </xdr:from>
    <xdr:to>
      <xdr:col>46</xdr:col>
      <xdr:colOff>38100</xdr:colOff>
      <xdr:row>39</xdr:row>
      <xdr:rowOff>19741</xdr:rowOff>
    </xdr:to>
    <xdr:sp macro="" textlink="">
      <xdr:nvSpPr>
        <xdr:cNvPr id="316" name="楕円 315"/>
        <xdr:cNvSpPr/>
      </xdr:nvSpPr>
      <xdr:spPr>
        <a:xfrm>
          <a:off x="8699500" y="66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10868</xdr:rowOff>
    </xdr:from>
    <xdr:ext cx="534377" cy="259045"/>
    <xdr:sp macro="" textlink="">
      <xdr:nvSpPr>
        <xdr:cNvPr id="317" name="テキスト ボックス 316"/>
        <xdr:cNvSpPr txBox="1"/>
      </xdr:nvSpPr>
      <xdr:spPr>
        <a:xfrm>
          <a:off x="8483111" y="66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82893</xdr:rowOff>
    </xdr:from>
    <xdr:to>
      <xdr:col>41</xdr:col>
      <xdr:colOff>101600</xdr:colOff>
      <xdr:row>39</xdr:row>
      <xdr:rowOff>13043</xdr:rowOff>
    </xdr:to>
    <xdr:sp macro="" textlink="">
      <xdr:nvSpPr>
        <xdr:cNvPr id="318" name="楕円 317"/>
        <xdr:cNvSpPr/>
      </xdr:nvSpPr>
      <xdr:spPr>
        <a:xfrm>
          <a:off x="7810500" y="65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4170</xdr:rowOff>
    </xdr:from>
    <xdr:ext cx="534377" cy="259045"/>
    <xdr:sp macro="" textlink="">
      <xdr:nvSpPr>
        <xdr:cNvPr id="319" name="テキスト ボックス 318"/>
        <xdr:cNvSpPr txBox="1"/>
      </xdr:nvSpPr>
      <xdr:spPr>
        <a:xfrm>
          <a:off x="7594111" y="66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84965</xdr:rowOff>
    </xdr:from>
    <xdr:to>
      <xdr:col>36</xdr:col>
      <xdr:colOff>165100</xdr:colOff>
      <xdr:row>39</xdr:row>
      <xdr:rowOff>15115</xdr:rowOff>
    </xdr:to>
    <xdr:sp macro="" textlink="">
      <xdr:nvSpPr>
        <xdr:cNvPr id="320" name="楕円 319"/>
        <xdr:cNvSpPr/>
      </xdr:nvSpPr>
      <xdr:spPr>
        <a:xfrm>
          <a:off x="6921500" y="6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6242</xdr:rowOff>
    </xdr:from>
    <xdr:ext cx="534377" cy="259045"/>
    <xdr:sp macro="" textlink="">
      <xdr:nvSpPr>
        <xdr:cNvPr id="321" name="テキスト ボックス 320"/>
        <xdr:cNvSpPr txBox="1"/>
      </xdr:nvSpPr>
      <xdr:spPr>
        <a:xfrm>
          <a:off x="6705111" y="66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5" name="テキスト ボックス 334"/>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5" name="直線コネクタ 344"/>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6"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7" name="直線コネクタ 346"/>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8"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9" name="直線コネクタ 348"/>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7445</xdr:rowOff>
    </xdr:from>
    <xdr:to>
      <xdr:col>55</xdr:col>
      <xdr:colOff>0</xdr:colOff>
      <xdr:row>59</xdr:row>
      <xdr:rowOff>12152</xdr:rowOff>
    </xdr:to>
    <xdr:cxnSp macro="">
      <xdr:nvCxnSpPr>
        <xdr:cNvPr id="350" name="直線コネクタ 349"/>
        <xdr:cNvCxnSpPr/>
      </xdr:nvCxnSpPr>
      <xdr:spPr>
        <a:xfrm flipV="1">
          <a:off x="9639300" y="10122995"/>
          <a:ext cx="8382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1"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2" name="フローチャート: 判断 351"/>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12152</xdr:rowOff>
    </xdr:from>
    <xdr:to>
      <xdr:col>50</xdr:col>
      <xdr:colOff>114300</xdr:colOff>
      <xdr:row>59</xdr:row>
      <xdr:rowOff>25512</xdr:rowOff>
    </xdr:to>
    <xdr:cxnSp macro="">
      <xdr:nvCxnSpPr>
        <xdr:cNvPr id="353" name="直線コネクタ 352"/>
        <xdr:cNvCxnSpPr/>
      </xdr:nvCxnSpPr>
      <xdr:spPr>
        <a:xfrm flipV="1">
          <a:off x="8750300" y="1012770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4" name="フローチャート: 判断 353"/>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5" name="テキスト ボックス 354"/>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2429</xdr:rowOff>
    </xdr:from>
    <xdr:to>
      <xdr:col>45</xdr:col>
      <xdr:colOff>177800</xdr:colOff>
      <xdr:row>59</xdr:row>
      <xdr:rowOff>25512</xdr:rowOff>
    </xdr:to>
    <xdr:cxnSp macro="">
      <xdr:nvCxnSpPr>
        <xdr:cNvPr id="356" name="直線コネクタ 355"/>
        <xdr:cNvCxnSpPr/>
      </xdr:nvCxnSpPr>
      <xdr:spPr>
        <a:xfrm>
          <a:off x="7861300" y="10117979"/>
          <a:ext cx="889000" cy="2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57" name="フローチャート: 判断 356"/>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58" name="テキスト ボックス 357"/>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2429</xdr:rowOff>
    </xdr:from>
    <xdr:to>
      <xdr:col>41</xdr:col>
      <xdr:colOff>50800</xdr:colOff>
      <xdr:row>59</xdr:row>
      <xdr:rowOff>27683</xdr:rowOff>
    </xdr:to>
    <xdr:cxnSp macro="">
      <xdr:nvCxnSpPr>
        <xdr:cNvPr id="359" name="直線コネクタ 358"/>
        <xdr:cNvCxnSpPr/>
      </xdr:nvCxnSpPr>
      <xdr:spPr>
        <a:xfrm flipV="1">
          <a:off x="6972300" y="10117979"/>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0" name="フローチャート: 判断 359"/>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1" name="テキスト ボックス 360"/>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2" name="フローチャート: 判断 361"/>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3" name="テキスト ボックス 362"/>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128095</xdr:rowOff>
    </xdr:from>
    <xdr:to>
      <xdr:col>55</xdr:col>
      <xdr:colOff>50800</xdr:colOff>
      <xdr:row>59</xdr:row>
      <xdr:rowOff>58245</xdr:rowOff>
    </xdr:to>
    <xdr:sp macro="" textlink="">
      <xdr:nvSpPr>
        <xdr:cNvPr id="369" name="楕円 368"/>
        <xdr:cNvSpPr/>
      </xdr:nvSpPr>
      <xdr:spPr>
        <a:xfrm>
          <a:off x="10426700" y="100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34377" cy="259045"/>
    <xdr:sp macro="" textlink="">
      <xdr:nvSpPr>
        <xdr:cNvPr id="370" name="普通建設事業費該当値テキスト"/>
        <xdr:cNvSpPr txBox="1"/>
      </xdr:nvSpPr>
      <xdr:spPr>
        <a:xfrm>
          <a:off x="10528300" y="99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132802</xdr:rowOff>
    </xdr:from>
    <xdr:to>
      <xdr:col>50</xdr:col>
      <xdr:colOff>165100</xdr:colOff>
      <xdr:row>59</xdr:row>
      <xdr:rowOff>62952</xdr:rowOff>
    </xdr:to>
    <xdr:sp macro="" textlink="">
      <xdr:nvSpPr>
        <xdr:cNvPr id="371" name="楕円 370"/>
        <xdr:cNvSpPr/>
      </xdr:nvSpPr>
      <xdr:spPr>
        <a:xfrm>
          <a:off x="9588500" y="100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54079</xdr:rowOff>
    </xdr:from>
    <xdr:ext cx="534377" cy="259045"/>
    <xdr:sp macro="" textlink="">
      <xdr:nvSpPr>
        <xdr:cNvPr id="372" name="テキスト ボックス 371"/>
        <xdr:cNvSpPr txBox="1"/>
      </xdr:nvSpPr>
      <xdr:spPr>
        <a:xfrm>
          <a:off x="9372111" y="101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146162</xdr:rowOff>
    </xdr:from>
    <xdr:to>
      <xdr:col>46</xdr:col>
      <xdr:colOff>38100</xdr:colOff>
      <xdr:row>59</xdr:row>
      <xdr:rowOff>76312</xdr:rowOff>
    </xdr:to>
    <xdr:sp macro="" textlink="">
      <xdr:nvSpPr>
        <xdr:cNvPr id="373" name="楕円 372"/>
        <xdr:cNvSpPr/>
      </xdr:nvSpPr>
      <xdr:spPr>
        <a:xfrm>
          <a:off x="8699500" y="100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67439</xdr:rowOff>
    </xdr:from>
    <xdr:ext cx="534377" cy="259045"/>
    <xdr:sp macro="" textlink="">
      <xdr:nvSpPr>
        <xdr:cNvPr id="374" name="テキスト ボックス 373"/>
        <xdr:cNvSpPr txBox="1"/>
      </xdr:nvSpPr>
      <xdr:spPr>
        <a:xfrm>
          <a:off x="8483111" y="101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123079</xdr:rowOff>
    </xdr:from>
    <xdr:to>
      <xdr:col>41</xdr:col>
      <xdr:colOff>101600</xdr:colOff>
      <xdr:row>59</xdr:row>
      <xdr:rowOff>53229</xdr:rowOff>
    </xdr:to>
    <xdr:sp macro="" textlink="">
      <xdr:nvSpPr>
        <xdr:cNvPr id="375" name="楕円 374"/>
        <xdr:cNvSpPr/>
      </xdr:nvSpPr>
      <xdr:spPr>
        <a:xfrm>
          <a:off x="7810500" y="100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44356</xdr:rowOff>
    </xdr:from>
    <xdr:ext cx="599010" cy="259045"/>
    <xdr:sp macro="" textlink="">
      <xdr:nvSpPr>
        <xdr:cNvPr id="376" name="テキスト ボックス 375"/>
        <xdr:cNvSpPr txBox="1"/>
      </xdr:nvSpPr>
      <xdr:spPr>
        <a:xfrm>
          <a:off x="7561795" y="1015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148333</xdr:rowOff>
    </xdr:from>
    <xdr:to>
      <xdr:col>36</xdr:col>
      <xdr:colOff>165100</xdr:colOff>
      <xdr:row>59</xdr:row>
      <xdr:rowOff>78483</xdr:rowOff>
    </xdr:to>
    <xdr:sp macro="" textlink="">
      <xdr:nvSpPr>
        <xdr:cNvPr id="377" name="楕円 376"/>
        <xdr:cNvSpPr/>
      </xdr:nvSpPr>
      <xdr:spPr>
        <a:xfrm>
          <a:off x="6921500" y="100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69610</xdr:rowOff>
    </xdr:from>
    <xdr:ext cx="534377" cy="259045"/>
    <xdr:sp macro="" textlink="">
      <xdr:nvSpPr>
        <xdr:cNvPr id="378" name="テキスト ボックス 377"/>
        <xdr:cNvSpPr txBox="1"/>
      </xdr:nvSpPr>
      <xdr:spPr>
        <a:xfrm>
          <a:off x="6705111" y="101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2" name="直線コネクタ 401"/>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5"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6" name="直線コネクタ 405"/>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19024</xdr:rowOff>
    </xdr:from>
    <xdr:to>
      <xdr:col>55</xdr:col>
      <xdr:colOff>0</xdr:colOff>
      <xdr:row>79</xdr:row>
      <xdr:rowOff>40380</xdr:rowOff>
    </xdr:to>
    <xdr:cxnSp macro="">
      <xdr:nvCxnSpPr>
        <xdr:cNvPr id="407" name="直線コネクタ 406"/>
        <xdr:cNvCxnSpPr/>
      </xdr:nvCxnSpPr>
      <xdr:spPr>
        <a:xfrm flipV="1">
          <a:off x="9639300" y="13563574"/>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8"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9" name="フローチャート: 判断 408"/>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17256</xdr:rowOff>
    </xdr:from>
    <xdr:to>
      <xdr:col>50</xdr:col>
      <xdr:colOff>114300</xdr:colOff>
      <xdr:row>79</xdr:row>
      <xdr:rowOff>40380</xdr:rowOff>
    </xdr:to>
    <xdr:cxnSp macro="">
      <xdr:nvCxnSpPr>
        <xdr:cNvPr id="410" name="直線コネクタ 409"/>
        <xdr:cNvCxnSpPr/>
      </xdr:nvCxnSpPr>
      <xdr:spPr>
        <a:xfrm>
          <a:off x="8750300" y="13561806"/>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1" name="フローチャート: 判断 410"/>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2" name="テキスト ボックス 411"/>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17256</xdr:rowOff>
    </xdr:from>
    <xdr:to>
      <xdr:col>45</xdr:col>
      <xdr:colOff>177800</xdr:colOff>
      <xdr:row>79</xdr:row>
      <xdr:rowOff>34992</xdr:rowOff>
    </xdr:to>
    <xdr:cxnSp macro="">
      <xdr:nvCxnSpPr>
        <xdr:cNvPr id="413" name="直線コネクタ 412"/>
        <xdr:cNvCxnSpPr/>
      </xdr:nvCxnSpPr>
      <xdr:spPr>
        <a:xfrm flipV="1">
          <a:off x="7861300" y="13561806"/>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4" name="フローチャート: 判断 413"/>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5" name="テキスト ボックス 414"/>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33320</xdr:rowOff>
    </xdr:from>
    <xdr:to>
      <xdr:col>41</xdr:col>
      <xdr:colOff>50800</xdr:colOff>
      <xdr:row>79</xdr:row>
      <xdr:rowOff>34992</xdr:rowOff>
    </xdr:to>
    <xdr:cxnSp macro="">
      <xdr:nvCxnSpPr>
        <xdr:cNvPr id="416" name="直線コネクタ 415"/>
        <xdr:cNvCxnSpPr/>
      </xdr:nvCxnSpPr>
      <xdr:spPr>
        <a:xfrm>
          <a:off x="6972300" y="13577870"/>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17" name="フローチャート: 判断 416"/>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18" name="テキスト ボックス 417"/>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19" name="フローチャート: 判断 418"/>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0" name="テキスト ボックス 419"/>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139674</xdr:rowOff>
    </xdr:from>
    <xdr:to>
      <xdr:col>55</xdr:col>
      <xdr:colOff>50800</xdr:colOff>
      <xdr:row>79</xdr:row>
      <xdr:rowOff>69824</xdr:rowOff>
    </xdr:to>
    <xdr:sp macro="" textlink="">
      <xdr:nvSpPr>
        <xdr:cNvPr id="426" name="楕円 425"/>
        <xdr:cNvSpPr/>
      </xdr:nvSpPr>
      <xdr:spPr>
        <a:xfrm>
          <a:off x="10426700" y="135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54601</xdr:rowOff>
    </xdr:from>
    <xdr:ext cx="534377" cy="259045"/>
    <xdr:sp macro="" textlink="">
      <xdr:nvSpPr>
        <xdr:cNvPr id="427" name="普通建設事業費 （ うち新規整備　）該当値テキスト"/>
        <xdr:cNvSpPr txBox="1"/>
      </xdr:nvSpPr>
      <xdr:spPr>
        <a:xfrm>
          <a:off x="10528300" y="134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161030</xdr:rowOff>
    </xdr:from>
    <xdr:to>
      <xdr:col>50</xdr:col>
      <xdr:colOff>165100</xdr:colOff>
      <xdr:row>79</xdr:row>
      <xdr:rowOff>91180</xdr:rowOff>
    </xdr:to>
    <xdr:sp macro="" textlink="">
      <xdr:nvSpPr>
        <xdr:cNvPr id="428" name="楕円 427"/>
        <xdr:cNvSpPr/>
      </xdr:nvSpPr>
      <xdr:spPr>
        <a:xfrm>
          <a:off x="9588500" y="13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82307</xdr:rowOff>
    </xdr:from>
    <xdr:ext cx="469744" cy="259045"/>
    <xdr:sp macro="" textlink="">
      <xdr:nvSpPr>
        <xdr:cNvPr id="429" name="テキスト ボックス 428"/>
        <xdr:cNvSpPr txBox="1"/>
      </xdr:nvSpPr>
      <xdr:spPr>
        <a:xfrm>
          <a:off x="9404428" y="13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137906</xdr:rowOff>
    </xdr:from>
    <xdr:to>
      <xdr:col>46</xdr:col>
      <xdr:colOff>38100</xdr:colOff>
      <xdr:row>79</xdr:row>
      <xdr:rowOff>68056</xdr:rowOff>
    </xdr:to>
    <xdr:sp macro="" textlink="">
      <xdr:nvSpPr>
        <xdr:cNvPr id="430" name="楕円 429"/>
        <xdr:cNvSpPr/>
      </xdr:nvSpPr>
      <xdr:spPr>
        <a:xfrm>
          <a:off x="8699500" y="13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59183</xdr:rowOff>
    </xdr:from>
    <xdr:ext cx="534377" cy="259045"/>
    <xdr:sp macro="" textlink="">
      <xdr:nvSpPr>
        <xdr:cNvPr id="431" name="テキスト ボックス 430"/>
        <xdr:cNvSpPr txBox="1"/>
      </xdr:nvSpPr>
      <xdr:spPr>
        <a:xfrm>
          <a:off x="8483111" y="136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155642</xdr:rowOff>
    </xdr:from>
    <xdr:to>
      <xdr:col>41</xdr:col>
      <xdr:colOff>101600</xdr:colOff>
      <xdr:row>79</xdr:row>
      <xdr:rowOff>85792</xdr:rowOff>
    </xdr:to>
    <xdr:sp macro="" textlink="">
      <xdr:nvSpPr>
        <xdr:cNvPr id="432" name="楕円 431"/>
        <xdr:cNvSpPr/>
      </xdr:nvSpPr>
      <xdr:spPr>
        <a:xfrm>
          <a:off x="7810500" y="13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76919</xdr:rowOff>
    </xdr:from>
    <xdr:ext cx="469744" cy="259045"/>
    <xdr:sp macro="" textlink="">
      <xdr:nvSpPr>
        <xdr:cNvPr id="433" name="テキスト ボックス 432"/>
        <xdr:cNvSpPr txBox="1"/>
      </xdr:nvSpPr>
      <xdr:spPr>
        <a:xfrm>
          <a:off x="7626428" y="1362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153970</xdr:rowOff>
    </xdr:from>
    <xdr:to>
      <xdr:col>36</xdr:col>
      <xdr:colOff>165100</xdr:colOff>
      <xdr:row>79</xdr:row>
      <xdr:rowOff>84120</xdr:rowOff>
    </xdr:to>
    <xdr:sp macro="" textlink="">
      <xdr:nvSpPr>
        <xdr:cNvPr id="434" name="楕円 433"/>
        <xdr:cNvSpPr/>
      </xdr:nvSpPr>
      <xdr:spPr>
        <a:xfrm>
          <a:off x="6921500" y="135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75247</xdr:rowOff>
    </xdr:from>
    <xdr:ext cx="469744" cy="259045"/>
    <xdr:sp macro="" textlink="">
      <xdr:nvSpPr>
        <xdr:cNvPr id="435" name="テキスト ボックス 434"/>
        <xdr:cNvSpPr txBox="1"/>
      </xdr:nvSpPr>
      <xdr:spPr>
        <a:xfrm>
          <a:off x="6737428" y="136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7" name="直線コネクタ 456"/>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8"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9" name="直線コネクタ 458"/>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0"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1" name="直線コネクタ 460"/>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67833</xdr:rowOff>
    </xdr:from>
    <xdr:to>
      <xdr:col>55</xdr:col>
      <xdr:colOff>0</xdr:colOff>
      <xdr:row>98</xdr:row>
      <xdr:rowOff>82373</xdr:rowOff>
    </xdr:to>
    <xdr:cxnSp macro="">
      <xdr:nvCxnSpPr>
        <xdr:cNvPr id="462" name="直線コネクタ 461"/>
        <xdr:cNvCxnSpPr/>
      </xdr:nvCxnSpPr>
      <xdr:spPr>
        <a:xfrm flipV="1">
          <a:off x="9639300" y="16869933"/>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3"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4" name="フローチャート: 判断 463"/>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82373</xdr:rowOff>
    </xdr:from>
    <xdr:to>
      <xdr:col>50</xdr:col>
      <xdr:colOff>114300</xdr:colOff>
      <xdr:row>98</xdr:row>
      <xdr:rowOff>115570</xdr:rowOff>
    </xdr:to>
    <xdr:cxnSp macro="">
      <xdr:nvCxnSpPr>
        <xdr:cNvPr id="465" name="直線コネクタ 464"/>
        <xdr:cNvCxnSpPr/>
      </xdr:nvCxnSpPr>
      <xdr:spPr>
        <a:xfrm flipV="1">
          <a:off x="8750300" y="16884473"/>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66" name="フローチャート: 判断 465"/>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67" name="テキスト ボックス 466"/>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44557</xdr:rowOff>
    </xdr:from>
    <xdr:to>
      <xdr:col>45</xdr:col>
      <xdr:colOff>177800</xdr:colOff>
      <xdr:row>98</xdr:row>
      <xdr:rowOff>115570</xdr:rowOff>
    </xdr:to>
    <xdr:cxnSp macro="">
      <xdr:nvCxnSpPr>
        <xdr:cNvPr id="468" name="直線コネクタ 467"/>
        <xdr:cNvCxnSpPr/>
      </xdr:nvCxnSpPr>
      <xdr:spPr>
        <a:xfrm>
          <a:off x="7861300" y="16846657"/>
          <a:ext cx="8890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69" name="フローチャート: 判断 468"/>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0" name="テキスト ボックス 469"/>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44557</xdr:rowOff>
    </xdr:from>
    <xdr:to>
      <xdr:col>41</xdr:col>
      <xdr:colOff>50800</xdr:colOff>
      <xdr:row>98</xdr:row>
      <xdr:rowOff>107986</xdr:rowOff>
    </xdr:to>
    <xdr:cxnSp macro="">
      <xdr:nvCxnSpPr>
        <xdr:cNvPr id="471" name="直線コネクタ 470"/>
        <xdr:cNvCxnSpPr/>
      </xdr:nvCxnSpPr>
      <xdr:spPr>
        <a:xfrm flipV="1">
          <a:off x="6972300" y="16846657"/>
          <a:ext cx="8890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2" name="フローチャート: 判断 471"/>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3" name="テキスト ボックス 472"/>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4" name="フローチャート: 判断 473"/>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5" name="テキスト ボックス 474"/>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17033</xdr:rowOff>
    </xdr:from>
    <xdr:to>
      <xdr:col>55</xdr:col>
      <xdr:colOff>50800</xdr:colOff>
      <xdr:row>98</xdr:row>
      <xdr:rowOff>118633</xdr:rowOff>
    </xdr:to>
    <xdr:sp macro="" textlink="">
      <xdr:nvSpPr>
        <xdr:cNvPr id="481" name="楕円 480"/>
        <xdr:cNvSpPr/>
      </xdr:nvSpPr>
      <xdr:spPr>
        <a:xfrm>
          <a:off x="10426700" y="168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103410</xdr:rowOff>
    </xdr:from>
    <xdr:ext cx="534377" cy="259045"/>
    <xdr:sp macro="" textlink="">
      <xdr:nvSpPr>
        <xdr:cNvPr id="482" name="普通建設事業費 （ うち更新整備　）該当値テキスト"/>
        <xdr:cNvSpPr txBox="1"/>
      </xdr:nvSpPr>
      <xdr:spPr>
        <a:xfrm>
          <a:off x="10528300" y="167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31573</xdr:rowOff>
    </xdr:from>
    <xdr:to>
      <xdr:col>50</xdr:col>
      <xdr:colOff>165100</xdr:colOff>
      <xdr:row>98</xdr:row>
      <xdr:rowOff>133173</xdr:rowOff>
    </xdr:to>
    <xdr:sp macro="" textlink="">
      <xdr:nvSpPr>
        <xdr:cNvPr id="483" name="楕円 482"/>
        <xdr:cNvSpPr/>
      </xdr:nvSpPr>
      <xdr:spPr>
        <a:xfrm>
          <a:off x="9588500" y="168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124300</xdr:rowOff>
    </xdr:from>
    <xdr:ext cx="534377" cy="259045"/>
    <xdr:sp macro="" textlink="">
      <xdr:nvSpPr>
        <xdr:cNvPr id="484" name="テキスト ボックス 483"/>
        <xdr:cNvSpPr txBox="1"/>
      </xdr:nvSpPr>
      <xdr:spPr>
        <a:xfrm>
          <a:off x="9372111" y="169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64770</xdr:rowOff>
    </xdr:from>
    <xdr:to>
      <xdr:col>46</xdr:col>
      <xdr:colOff>38100</xdr:colOff>
      <xdr:row>98</xdr:row>
      <xdr:rowOff>166370</xdr:rowOff>
    </xdr:to>
    <xdr:sp macro="" textlink="">
      <xdr:nvSpPr>
        <xdr:cNvPr id="485" name="楕円 484"/>
        <xdr:cNvSpPr/>
      </xdr:nvSpPr>
      <xdr:spPr>
        <a:xfrm>
          <a:off x="8699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157497</xdr:rowOff>
    </xdr:from>
    <xdr:ext cx="534377" cy="259045"/>
    <xdr:sp macro="" textlink="">
      <xdr:nvSpPr>
        <xdr:cNvPr id="486" name="テキスト ボックス 485"/>
        <xdr:cNvSpPr txBox="1"/>
      </xdr:nvSpPr>
      <xdr:spPr>
        <a:xfrm>
          <a:off x="8483111" y="1695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165207</xdr:rowOff>
    </xdr:from>
    <xdr:to>
      <xdr:col>41</xdr:col>
      <xdr:colOff>101600</xdr:colOff>
      <xdr:row>98</xdr:row>
      <xdr:rowOff>95357</xdr:rowOff>
    </xdr:to>
    <xdr:sp macro="" textlink="">
      <xdr:nvSpPr>
        <xdr:cNvPr id="487" name="楕円 486"/>
        <xdr:cNvSpPr/>
      </xdr:nvSpPr>
      <xdr:spPr>
        <a:xfrm>
          <a:off x="7810500" y="167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86484</xdr:rowOff>
    </xdr:from>
    <xdr:ext cx="599010" cy="259045"/>
    <xdr:sp macro="" textlink="">
      <xdr:nvSpPr>
        <xdr:cNvPr id="488" name="テキスト ボックス 487"/>
        <xdr:cNvSpPr txBox="1"/>
      </xdr:nvSpPr>
      <xdr:spPr>
        <a:xfrm>
          <a:off x="7561795" y="168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57186</xdr:rowOff>
    </xdr:from>
    <xdr:to>
      <xdr:col>36</xdr:col>
      <xdr:colOff>165100</xdr:colOff>
      <xdr:row>98</xdr:row>
      <xdr:rowOff>158786</xdr:rowOff>
    </xdr:to>
    <xdr:sp macro="" textlink="">
      <xdr:nvSpPr>
        <xdr:cNvPr id="489" name="楕円 488"/>
        <xdr:cNvSpPr/>
      </xdr:nvSpPr>
      <xdr:spPr>
        <a:xfrm>
          <a:off x="6921500" y="168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149913</xdr:rowOff>
    </xdr:from>
    <xdr:ext cx="534377" cy="259045"/>
    <xdr:sp macro="" textlink="">
      <xdr:nvSpPr>
        <xdr:cNvPr id="490" name="テキスト ボックス 489"/>
        <xdr:cNvSpPr txBox="1"/>
      </xdr:nvSpPr>
      <xdr:spPr>
        <a:xfrm>
          <a:off x="6705111" y="169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4" name="直線コネクタ 513"/>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7"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8" name="直線コネクタ 517"/>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0"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1" name="フローチャート: 判断 520"/>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3" name="フローチャート: 判断 522"/>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4" name="テキスト ボックス 523"/>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26" name="フローチャート: 判断 525"/>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27" name="テキスト ボックス 526"/>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29" name="フローチャート: 判断 528"/>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0" name="テキスト ボックス 529"/>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1" name="フローチャート: 判断 530"/>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2" name="テキスト ボックス 531"/>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39"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8" name="直線コネクタ 617"/>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9"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0" name="直線コネクタ 619"/>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1"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2" name="直線コネクタ 621"/>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38661</xdr:rowOff>
    </xdr:from>
    <xdr:to>
      <xdr:col>85</xdr:col>
      <xdr:colOff>127000</xdr:colOff>
      <xdr:row>78</xdr:row>
      <xdr:rowOff>43331</xdr:rowOff>
    </xdr:to>
    <xdr:cxnSp macro="">
      <xdr:nvCxnSpPr>
        <xdr:cNvPr id="623" name="直線コネクタ 622"/>
        <xdr:cNvCxnSpPr/>
      </xdr:nvCxnSpPr>
      <xdr:spPr>
        <a:xfrm flipV="1">
          <a:off x="15481300" y="13411761"/>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4"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5" name="フローチャート: 判断 624"/>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43331</xdr:rowOff>
    </xdr:from>
    <xdr:to>
      <xdr:col>81</xdr:col>
      <xdr:colOff>50800</xdr:colOff>
      <xdr:row>78</xdr:row>
      <xdr:rowOff>48516</xdr:rowOff>
    </xdr:to>
    <xdr:cxnSp macro="">
      <xdr:nvCxnSpPr>
        <xdr:cNvPr id="626" name="直線コネクタ 625"/>
        <xdr:cNvCxnSpPr/>
      </xdr:nvCxnSpPr>
      <xdr:spPr>
        <a:xfrm flipV="1">
          <a:off x="14592300" y="13416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27" name="フローチャート: 判断 626"/>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28" name="テキスト ボックス 627"/>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45583</xdr:rowOff>
    </xdr:from>
    <xdr:to>
      <xdr:col>76</xdr:col>
      <xdr:colOff>114300</xdr:colOff>
      <xdr:row>78</xdr:row>
      <xdr:rowOff>48516</xdr:rowOff>
    </xdr:to>
    <xdr:cxnSp macro="">
      <xdr:nvCxnSpPr>
        <xdr:cNvPr id="629" name="直線コネクタ 628"/>
        <xdr:cNvCxnSpPr/>
      </xdr:nvCxnSpPr>
      <xdr:spPr>
        <a:xfrm>
          <a:off x="13703300" y="13418683"/>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0" name="フローチャート: 判断 629"/>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1" name="テキスト ボックス 630"/>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45583</xdr:rowOff>
    </xdr:from>
    <xdr:to>
      <xdr:col>71</xdr:col>
      <xdr:colOff>177800</xdr:colOff>
      <xdr:row>78</xdr:row>
      <xdr:rowOff>48884</xdr:rowOff>
    </xdr:to>
    <xdr:cxnSp macro="">
      <xdr:nvCxnSpPr>
        <xdr:cNvPr id="632" name="直線コネクタ 631"/>
        <xdr:cNvCxnSpPr/>
      </xdr:nvCxnSpPr>
      <xdr:spPr>
        <a:xfrm flipV="1">
          <a:off x="12814300" y="1341868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3" name="フローチャート: 判断 632"/>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4" name="テキスト ボックス 633"/>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5" name="フローチャート: 判断 634"/>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36" name="テキスト ボックス 635"/>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159311</xdr:rowOff>
    </xdr:from>
    <xdr:to>
      <xdr:col>85</xdr:col>
      <xdr:colOff>177800</xdr:colOff>
      <xdr:row>78</xdr:row>
      <xdr:rowOff>89461</xdr:rowOff>
    </xdr:to>
    <xdr:sp macro="" textlink="">
      <xdr:nvSpPr>
        <xdr:cNvPr id="642" name="楕円 641"/>
        <xdr:cNvSpPr/>
      </xdr:nvSpPr>
      <xdr:spPr>
        <a:xfrm>
          <a:off x="16268700" y="133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74238</xdr:rowOff>
    </xdr:from>
    <xdr:ext cx="534377" cy="259045"/>
    <xdr:sp macro="" textlink="">
      <xdr:nvSpPr>
        <xdr:cNvPr id="643" name="公債費該当値テキスト"/>
        <xdr:cNvSpPr txBox="1"/>
      </xdr:nvSpPr>
      <xdr:spPr>
        <a:xfrm>
          <a:off x="16370300" y="13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163981</xdr:rowOff>
    </xdr:from>
    <xdr:to>
      <xdr:col>81</xdr:col>
      <xdr:colOff>101600</xdr:colOff>
      <xdr:row>78</xdr:row>
      <xdr:rowOff>94131</xdr:rowOff>
    </xdr:to>
    <xdr:sp macro="" textlink="">
      <xdr:nvSpPr>
        <xdr:cNvPr id="644" name="楕円 643"/>
        <xdr:cNvSpPr/>
      </xdr:nvSpPr>
      <xdr:spPr>
        <a:xfrm>
          <a:off x="15430500" y="133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85258</xdr:rowOff>
    </xdr:from>
    <xdr:ext cx="534377" cy="259045"/>
    <xdr:sp macro="" textlink="">
      <xdr:nvSpPr>
        <xdr:cNvPr id="645" name="テキスト ボックス 644"/>
        <xdr:cNvSpPr txBox="1"/>
      </xdr:nvSpPr>
      <xdr:spPr>
        <a:xfrm>
          <a:off x="15214111" y="134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169166</xdr:rowOff>
    </xdr:from>
    <xdr:to>
      <xdr:col>76</xdr:col>
      <xdr:colOff>165100</xdr:colOff>
      <xdr:row>78</xdr:row>
      <xdr:rowOff>99316</xdr:rowOff>
    </xdr:to>
    <xdr:sp macro="" textlink="">
      <xdr:nvSpPr>
        <xdr:cNvPr id="646" name="楕円 645"/>
        <xdr:cNvSpPr/>
      </xdr:nvSpPr>
      <xdr:spPr>
        <a:xfrm>
          <a:off x="14541500" y="133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90443</xdr:rowOff>
    </xdr:from>
    <xdr:ext cx="534377" cy="259045"/>
    <xdr:sp macro="" textlink="">
      <xdr:nvSpPr>
        <xdr:cNvPr id="647" name="テキスト ボックス 646"/>
        <xdr:cNvSpPr txBox="1"/>
      </xdr:nvSpPr>
      <xdr:spPr>
        <a:xfrm>
          <a:off x="14325111" y="13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166233</xdr:rowOff>
    </xdr:from>
    <xdr:to>
      <xdr:col>72</xdr:col>
      <xdr:colOff>38100</xdr:colOff>
      <xdr:row>78</xdr:row>
      <xdr:rowOff>96383</xdr:rowOff>
    </xdr:to>
    <xdr:sp macro="" textlink="">
      <xdr:nvSpPr>
        <xdr:cNvPr id="648" name="楕円 647"/>
        <xdr:cNvSpPr/>
      </xdr:nvSpPr>
      <xdr:spPr>
        <a:xfrm>
          <a:off x="13652500" y="13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87510</xdr:rowOff>
    </xdr:from>
    <xdr:ext cx="534377" cy="259045"/>
    <xdr:sp macro="" textlink="">
      <xdr:nvSpPr>
        <xdr:cNvPr id="649" name="テキスト ボックス 648"/>
        <xdr:cNvSpPr txBox="1"/>
      </xdr:nvSpPr>
      <xdr:spPr>
        <a:xfrm>
          <a:off x="13436111" y="134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169534</xdr:rowOff>
    </xdr:from>
    <xdr:to>
      <xdr:col>67</xdr:col>
      <xdr:colOff>101600</xdr:colOff>
      <xdr:row>78</xdr:row>
      <xdr:rowOff>99684</xdr:rowOff>
    </xdr:to>
    <xdr:sp macro="" textlink="">
      <xdr:nvSpPr>
        <xdr:cNvPr id="650" name="楕円 649"/>
        <xdr:cNvSpPr/>
      </xdr:nvSpPr>
      <xdr:spPr>
        <a:xfrm>
          <a:off x="12763500" y="133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90811</xdr:rowOff>
    </xdr:from>
    <xdr:ext cx="534377" cy="259045"/>
    <xdr:sp macro="" textlink="">
      <xdr:nvSpPr>
        <xdr:cNvPr id="651" name="テキスト ボックス 650"/>
        <xdr:cNvSpPr txBox="1"/>
      </xdr:nvSpPr>
      <xdr:spPr>
        <a:xfrm>
          <a:off x="12547111" y="134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5" name="直線コネクタ 674"/>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6"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7" name="直線コネクタ 676"/>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8"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9" name="直線コネクタ 678"/>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121552</xdr:rowOff>
    </xdr:from>
    <xdr:to>
      <xdr:col>85</xdr:col>
      <xdr:colOff>127000</xdr:colOff>
      <xdr:row>99</xdr:row>
      <xdr:rowOff>32279</xdr:rowOff>
    </xdr:to>
    <xdr:cxnSp macro="">
      <xdr:nvCxnSpPr>
        <xdr:cNvPr id="680" name="直線コネクタ 679"/>
        <xdr:cNvCxnSpPr/>
      </xdr:nvCxnSpPr>
      <xdr:spPr>
        <a:xfrm flipV="1">
          <a:off x="15481300" y="16923652"/>
          <a:ext cx="838200" cy="8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1"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2" name="フローチャート: 判断 681"/>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14825</xdr:rowOff>
    </xdr:from>
    <xdr:to>
      <xdr:col>81</xdr:col>
      <xdr:colOff>50800</xdr:colOff>
      <xdr:row>99</xdr:row>
      <xdr:rowOff>32279</xdr:rowOff>
    </xdr:to>
    <xdr:cxnSp macro="">
      <xdr:nvCxnSpPr>
        <xdr:cNvPr id="683" name="直線コネクタ 682"/>
        <xdr:cNvCxnSpPr/>
      </xdr:nvCxnSpPr>
      <xdr:spPr>
        <a:xfrm>
          <a:off x="14592300" y="16988375"/>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4" name="フローチャート: 判断 683"/>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5" name="テキスト ボックス 684"/>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7018</xdr:rowOff>
    </xdr:from>
    <xdr:to>
      <xdr:col>76</xdr:col>
      <xdr:colOff>114300</xdr:colOff>
      <xdr:row>99</xdr:row>
      <xdr:rowOff>14825</xdr:rowOff>
    </xdr:to>
    <xdr:cxnSp macro="">
      <xdr:nvCxnSpPr>
        <xdr:cNvPr id="686" name="直線コネクタ 685"/>
        <xdr:cNvCxnSpPr/>
      </xdr:nvCxnSpPr>
      <xdr:spPr>
        <a:xfrm>
          <a:off x="13703300" y="16980568"/>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87" name="フローチャート: 判断 686"/>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88" name="テキスト ボックス 687"/>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7018</xdr:rowOff>
    </xdr:from>
    <xdr:to>
      <xdr:col>71</xdr:col>
      <xdr:colOff>177800</xdr:colOff>
      <xdr:row>99</xdr:row>
      <xdr:rowOff>26749</xdr:rowOff>
    </xdr:to>
    <xdr:cxnSp macro="">
      <xdr:nvCxnSpPr>
        <xdr:cNvPr id="689" name="直線コネクタ 688"/>
        <xdr:cNvCxnSpPr/>
      </xdr:nvCxnSpPr>
      <xdr:spPr>
        <a:xfrm flipV="1">
          <a:off x="12814300" y="16980568"/>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0" name="フローチャート: 判断 689"/>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1" name="テキスト ボックス 690"/>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2" name="フローチャート: 判断 691"/>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3" name="テキスト ボックス 692"/>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70752</xdr:rowOff>
    </xdr:from>
    <xdr:to>
      <xdr:col>85</xdr:col>
      <xdr:colOff>177800</xdr:colOff>
      <xdr:row>99</xdr:row>
      <xdr:rowOff>902</xdr:rowOff>
    </xdr:to>
    <xdr:sp macro="" textlink="">
      <xdr:nvSpPr>
        <xdr:cNvPr id="699" name="楕円 698"/>
        <xdr:cNvSpPr/>
      </xdr:nvSpPr>
      <xdr:spPr>
        <a:xfrm>
          <a:off x="162687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157129</xdr:rowOff>
    </xdr:from>
    <xdr:ext cx="534377" cy="259045"/>
    <xdr:sp macro="" textlink="">
      <xdr:nvSpPr>
        <xdr:cNvPr id="700" name="積立金該当値テキスト"/>
        <xdr:cNvSpPr txBox="1"/>
      </xdr:nvSpPr>
      <xdr:spPr>
        <a:xfrm>
          <a:off x="16370300" y="167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152929</xdr:rowOff>
    </xdr:from>
    <xdr:to>
      <xdr:col>81</xdr:col>
      <xdr:colOff>101600</xdr:colOff>
      <xdr:row>99</xdr:row>
      <xdr:rowOff>83079</xdr:rowOff>
    </xdr:to>
    <xdr:sp macro="" textlink="">
      <xdr:nvSpPr>
        <xdr:cNvPr id="701" name="楕円 700"/>
        <xdr:cNvSpPr/>
      </xdr:nvSpPr>
      <xdr:spPr>
        <a:xfrm>
          <a:off x="15430500" y="169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74206</xdr:rowOff>
    </xdr:from>
    <xdr:ext cx="469744" cy="259045"/>
    <xdr:sp macro="" textlink="">
      <xdr:nvSpPr>
        <xdr:cNvPr id="702" name="テキスト ボックス 701"/>
        <xdr:cNvSpPr txBox="1"/>
      </xdr:nvSpPr>
      <xdr:spPr>
        <a:xfrm>
          <a:off x="15246428" y="170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135475</xdr:rowOff>
    </xdr:from>
    <xdr:to>
      <xdr:col>76</xdr:col>
      <xdr:colOff>165100</xdr:colOff>
      <xdr:row>99</xdr:row>
      <xdr:rowOff>65625</xdr:rowOff>
    </xdr:to>
    <xdr:sp macro="" textlink="">
      <xdr:nvSpPr>
        <xdr:cNvPr id="703" name="楕円 702"/>
        <xdr:cNvSpPr/>
      </xdr:nvSpPr>
      <xdr:spPr>
        <a:xfrm>
          <a:off x="14541500" y="169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56752</xdr:rowOff>
    </xdr:from>
    <xdr:ext cx="534377" cy="259045"/>
    <xdr:sp macro="" textlink="">
      <xdr:nvSpPr>
        <xdr:cNvPr id="704" name="テキスト ボックス 703"/>
        <xdr:cNvSpPr txBox="1"/>
      </xdr:nvSpPr>
      <xdr:spPr>
        <a:xfrm>
          <a:off x="14325111" y="170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127668</xdr:rowOff>
    </xdr:from>
    <xdr:to>
      <xdr:col>72</xdr:col>
      <xdr:colOff>38100</xdr:colOff>
      <xdr:row>99</xdr:row>
      <xdr:rowOff>57818</xdr:rowOff>
    </xdr:to>
    <xdr:sp macro="" textlink="">
      <xdr:nvSpPr>
        <xdr:cNvPr id="705" name="楕円 704"/>
        <xdr:cNvSpPr/>
      </xdr:nvSpPr>
      <xdr:spPr>
        <a:xfrm>
          <a:off x="13652500" y="169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48945</xdr:rowOff>
    </xdr:from>
    <xdr:ext cx="534377" cy="259045"/>
    <xdr:sp macro="" textlink="">
      <xdr:nvSpPr>
        <xdr:cNvPr id="706" name="テキスト ボックス 705"/>
        <xdr:cNvSpPr txBox="1"/>
      </xdr:nvSpPr>
      <xdr:spPr>
        <a:xfrm>
          <a:off x="13436111" y="170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147399</xdr:rowOff>
    </xdr:from>
    <xdr:to>
      <xdr:col>67</xdr:col>
      <xdr:colOff>101600</xdr:colOff>
      <xdr:row>99</xdr:row>
      <xdr:rowOff>77549</xdr:rowOff>
    </xdr:to>
    <xdr:sp macro="" textlink="">
      <xdr:nvSpPr>
        <xdr:cNvPr id="707" name="楕円 706"/>
        <xdr:cNvSpPr/>
      </xdr:nvSpPr>
      <xdr:spPr>
        <a:xfrm>
          <a:off x="127635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68676</xdr:rowOff>
    </xdr:from>
    <xdr:ext cx="469744" cy="259045"/>
    <xdr:sp macro="" textlink="">
      <xdr:nvSpPr>
        <xdr:cNvPr id="708" name="テキスト ボックス 707"/>
        <xdr:cNvSpPr txBox="1"/>
      </xdr:nvSpPr>
      <xdr:spPr>
        <a:xfrm>
          <a:off x="12579428" y="1704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2" name="直線コネクタ 731"/>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5"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6" name="直線コネクタ 735"/>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8"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9" name="フローチャート: 判断 738"/>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1" name="フローチャート: 判断 740"/>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2" name="テキスト ボックス 741"/>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4" name="フローチャート: 判断 743"/>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5" name="テキスト ボックス 744"/>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41021</xdr:rowOff>
    </xdr:from>
    <xdr:to>
      <xdr:col>102</xdr:col>
      <xdr:colOff>114300</xdr:colOff>
      <xdr:row>39</xdr:row>
      <xdr:rowOff>44450</xdr:rowOff>
    </xdr:to>
    <xdr:cxnSp macro="">
      <xdr:nvCxnSpPr>
        <xdr:cNvPr id="746" name="直線コネクタ 745"/>
        <xdr:cNvCxnSpPr/>
      </xdr:nvCxnSpPr>
      <xdr:spPr>
        <a:xfrm>
          <a:off x="18656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47" name="フローチャート: 判断 746"/>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48" name="テキスト ボックス 747"/>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49" name="フローチャート: 判断 748"/>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0" name="テキスト ボックス 749"/>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161671</xdr:rowOff>
    </xdr:from>
    <xdr:to>
      <xdr:col>98</xdr:col>
      <xdr:colOff>38100</xdr:colOff>
      <xdr:row>39</xdr:row>
      <xdr:rowOff>91821</xdr:rowOff>
    </xdr:to>
    <xdr:sp macro="" textlink="">
      <xdr:nvSpPr>
        <xdr:cNvPr id="764" name="楕円 763"/>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82948</xdr:rowOff>
    </xdr:from>
    <xdr:ext cx="313932" cy="259045"/>
    <xdr:sp macro="" textlink="">
      <xdr:nvSpPr>
        <xdr:cNvPr id="765" name="テキスト ボックス 764"/>
        <xdr:cNvSpPr txBox="1"/>
      </xdr:nvSpPr>
      <xdr:spPr>
        <a:xfrm>
          <a:off x="18499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1" name="直線コネクタ 790"/>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4"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5" name="直線コネクタ 794"/>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7"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8" name="フローチャート: 判断 797"/>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0" name="フローチャート: 判断 799"/>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1" name="テキスト ボックス 800"/>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3" name="フローチャート: 判断 802"/>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4" name="テキスト ボックス 803"/>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6" name="フローチャート: 判断 805"/>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7" name="テキスト ボックス 806"/>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08" name="フローチャート: 判断 807"/>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09" name="テキスト ボックス 808"/>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7" name="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8" name="テキスト ボックス 81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6" name="直線コネクタ 845"/>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7"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8" name="直線コネクタ 847"/>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9"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0" name="直線コネクタ 849"/>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149347</xdr:rowOff>
    </xdr:from>
    <xdr:to>
      <xdr:col>116</xdr:col>
      <xdr:colOff>63500</xdr:colOff>
      <xdr:row>76</xdr:row>
      <xdr:rowOff>151930</xdr:rowOff>
    </xdr:to>
    <xdr:cxnSp macro="">
      <xdr:nvCxnSpPr>
        <xdr:cNvPr id="851" name="直線コネクタ 850"/>
        <xdr:cNvCxnSpPr/>
      </xdr:nvCxnSpPr>
      <xdr:spPr>
        <a:xfrm flipV="1">
          <a:off x="21323300" y="1317954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2"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3" name="フローチャート: 判断 852"/>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151930</xdr:rowOff>
    </xdr:from>
    <xdr:to>
      <xdr:col>111</xdr:col>
      <xdr:colOff>177800</xdr:colOff>
      <xdr:row>76</xdr:row>
      <xdr:rowOff>163077</xdr:rowOff>
    </xdr:to>
    <xdr:cxnSp macro="">
      <xdr:nvCxnSpPr>
        <xdr:cNvPr id="854" name="直線コネクタ 853"/>
        <xdr:cNvCxnSpPr/>
      </xdr:nvCxnSpPr>
      <xdr:spPr>
        <a:xfrm flipV="1">
          <a:off x="20434300" y="13182130"/>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5" name="フローチャート: 判断 854"/>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6" name="テキスト ボックス 855"/>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163077</xdr:rowOff>
    </xdr:from>
    <xdr:to>
      <xdr:col>107</xdr:col>
      <xdr:colOff>50800</xdr:colOff>
      <xdr:row>77</xdr:row>
      <xdr:rowOff>8300</xdr:rowOff>
    </xdr:to>
    <xdr:cxnSp macro="">
      <xdr:nvCxnSpPr>
        <xdr:cNvPr id="857" name="直線コネクタ 856"/>
        <xdr:cNvCxnSpPr/>
      </xdr:nvCxnSpPr>
      <xdr:spPr>
        <a:xfrm flipV="1">
          <a:off x="19545300" y="13193277"/>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8" name="フローチャート: 判断 857"/>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59" name="テキスト ボックス 858"/>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8300</xdr:rowOff>
    </xdr:from>
    <xdr:to>
      <xdr:col>102</xdr:col>
      <xdr:colOff>114300</xdr:colOff>
      <xdr:row>77</xdr:row>
      <xdr:rowOff>24764</xdr:rowOff>
    </xdr:to>
    <xdr:cxnSp macro="">
      <xdr:nvCxnSpPr>
        <xdr:cNvPr id="860" name="直線コネクタ 859"/>
        <xdr:cNvCxnSpPr/>
      </xdr:nvCxnSpPr>
      <xdr:spPr>
        <a:xfrm flipV="1">
          <a:off x="18656300" y="13209950"/>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1" name="フローチャート: 判断 860"/>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2" name="テキスト ボックス 861"/>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3" name="フローチャート: 判断 862"/>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4" name="テキスト ボックス 863"/>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98547</xdr:rowOff>
    </xdr:from>
    <xdr:to>
      <xdr:col>116</xdr:col>
      <xdr:colOff>114300</xdr:colOff>
      <xdr:row>77</xdr:row>
      <xdr:rowOff>28697</xdr:rowOff>
    </xdr:to>
    <xdr:sp macro="" textlink="">
      <xdr:nvSpPr>
        <xdr:cNvPr id="870" name="楕円 869"/>
        <xdr:cNvSpPr/>
      </xdr:nvSpPr>
      <xdr:spPr>
        <a:xfrm>
          <a:off x="221107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76974</xdr:rowOff>
    </xdr:from>
    <xdr:ext cx="534377" cy="259045"/>
    <xdr:sp macro="" textlink="">
      <xdr:nvSpPr>
        <xdr:cNvPr id="871" name="繰出金該当値テキスト"/>
        <xdr:cNvSpPr txBox="1"/>
      </xdr:nvSpPr>
      <xdr:spPr>
        <a:xfrm>
          <a:off x="22212300" y="131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101130</xdr:rowOff>
    </xdr:from>
    <xdr:to>
      <xdr:col>112</xdr:col>
      <xdr:colOff>38100</xdr:colOff>
      <xdr:row>77</xdr:row>
      <xdr:rowOff>31280</xdr:rowOff>
    </xdr:to>
    <xdr:sp macro="" textlink="">
      <xdr:nvSpPr>
        <xdr:cNvPr id="872" name="楕円 871"/>
        <xdr:cNvSpPr/>
      </xdr:nvSpPr>
      <xdr:spPr>
        <a:xfrm>
          <a:off x="21272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22407</xdr:rowOff>
    </xdr:from>
    <xdr:ext cx="534377" cy="259045"/>
    <xdr:sp macro="" textlink="">
      <xdr:nvSpPr>
        <xdr:cNvPr id="873" name="テキスト ボックス 872"/>
        <xdr:cNvSpPr txBox="1"/>
      </xdr:nvSpPr>
      <xdr:spPr>
        <a:xfrm>
          <a:off x="21056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112277</xdr:rowOff>
    </xdr:from>
    <xdr:to>
      <xdr:col>107</xdr:col>
      <xdr:colOff>101600</xdr:colOff>
      <xdr:row>77</xdr:row>
      <xdr:rowOff>42427</xdr:rowOff>
    </xdr:to>
    <xdr:sp macro="" textlink="">
      <xdr:nvSpPr>
        <xdr:cNvPr id="874" name="楕円 873"/>
        <xdr:cNvSpPr/>
      </xdr:nvSpPr>
      <xdr:spPr>
        <a:xfrm>
          <a:off x="20383500" y="131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33554</xdr:rowOff>
    </xdr:from>
    <xdr:ext cx="534377" cy="259045"/>
    <xdr:sp macro="" textlink="">
      <xdr:nvSpPr>
        <xdr:cNvPr id="875" name="テキスト ボックス 874"/>
        <xdr:cNvSpPr txBox="1"/>
      </xdr:nvSpPr>
      <xdr:spPr>
        <a:xfrm>
          <a:off x="20167111" y="132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128950</xdr:rowOff>
    </xdr:from>
    <xdr:to>
      <xdr:col>102</xdr:col>
      <xdr:colOff>165100</xdr:colOff>
      <xdr:row>77</xdr:row>
      <xdr:rowOff>59100</xdr:rowOff>
    </xdr:to>
    <xdr:sp macro="" textlink="">
      <xdr:nvSpPr>
        <xdr:cNvPr id="876" name="楕円 875"/>
        <xdr:cNvSpPr/>
      </xdr:nvSpPr>
      <xdr:spPr>
        <a:xfrm>
          <a:off x="19494500" y="131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50227</xdr:rowOff>
    </xdr:from>
    <xdr:ext cx="534377" cy="259045"/>
    <xdr:sp macro="" textlink="">
      <xdr:nvSpPr>
        <xdr:cNvPr id="877" name="テキスト ボックス 876"/>
        <xdr:cNvSpPr txBox="1"/>
      </xdr:nvSpPr>
      <xdr:spPr>
        <a:xfrm>
          <a:off x="19278111" y="132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145414</xdr:rowOff>
    </xdr:from>
    <xdr:to>
      <xdr:col>98</xdr:col>
      <xdr:colOff>38100</xdr:colOff>
      <xdr:row>77</xdr:row>
      <xdr:rowOff>75564</xdr:rowOff>
    </xdr:to>
    <xdr:sp macro="" textlink="">
      <xdr:nvSpPr>
        <xdr:cNvPr id="878" name="楕円 877"/>
        <xdr:cNvSpPr/>
      </xdr:nvSpPr>
      <xdr:spPr>
        <a:xfrm>
          <a:off x="18605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66691</xdr:rowOff>
    </xdr:from>
    <xdr:ext cx="534377" cy="259045"/>
    <xdr:sp macro="" textlink="">
      <xdr:nvSpPr>
        <xdr:cNvPr id="879" name="テキスト ボックス 878"/>
        <xdr:cNvSpPr txBox="1"/>
      </xdr:nvSpPr>
      <xdr:spPr>
        <a:xfrm>
          <a:off x="18389111" y="1326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令和２年度決算における性質別の特徴について、主な構成項目である人件費は、住民一人当たり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119,727</a:t>
          </a:r>
          <a:r>
            <a:rPr kumimoji="1" lang="ja-JP" altLang="en-US" sz="1300">
              <a:latin typeface="ＭＳ Ｐゴシック" panose="020B0600070205080204" pitchFamily="50" charset="-128"/>
              <a:ea typeface="ＭＳ Ｐゴシック" panose="020B0600070205080204" pitchFamily="50" charset="-128"/>
            </a:rPr>
            <a:t>円となっており、一人当たり</a:t>
          </a:r>
          <a:r>
            <a:rPr kumimoji="1" lang="en-US" altLang="ja-JP" sz="1300">
              <a:latin typeface="ＭＳ Ｐゴシック" panose="020B0600070205080204" pitchFamily="50" charset="-128"/>
              <a:ea typeface="ＭＳ Ｐゴシック" panose="020B0600070205080204" pitchFamily="50" charset="-128"/>
            </a:rPr>
            <a:t>27,561</a:t>
          </a:r>
          <a:r>
            <a:rPr kumimoji="1" lang="ja-JP" altLang="en-US" sz="1300">
              <a:latin typeface="ＭＳ Ｐゴシック" panose="020B0600070205080204" pitchFamily="50" charset="-128"/>
              <a:ea typeface="ＭＳ Ｐゴシック" panose="020B0600070205080204" pitchFamily="50" charset="-128"/>
            </a:rPr>
            <a:t>円の増額となっている。これは、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による増加によるものである。補助費等は、住民一人当たり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178,250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113,591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円の増額となっている。これは、令和２年度に実施した特別定額給付金に係る経費の増加によるものである。扶助費は、住民一人当たり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53,066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円の増額となっている。これは、障害者自立支援医療費が増加傾向にあるためである。積立金は、住民一人当たり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円の増額となっている。これは、福祉施設整備基金へ積立を行ったことによる増加によるものである。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4,193
4,165
15.22
3,285,236
3,128,262
69,508
1,618,781
1,761,643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142018</xdr:rowOff>
    </xdr:from>
    <xdr:to>
      <xdr:col>24</xdr:col>
      <xdr:colOff>63500</xdr:colOff>
      <xdr:row>38</xdr:row>
      <xdr:rowOff>147782</xdr:rowOff>
    </xdr:to>
    <xdr:cxnSp macro="">
      <xdr:nvCxnSpPr>
        <xdr:cNvPr id="62" name="直線コネクタ 61"/>
        <xdr:cNvCxnSpPr/>
      </xdr:nvCxnSpPr>
      <xdr:spPr>
        <a:xfrm>
          <a:off x="3797300" y="6657118"/>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142018</xdr:rowOff>
    </xdr:from>
    <xdr:to>
      <xdr:col>19</xdr:col>
      <xdr:colOff>177800</xdr:colOff>
      <xdr:row>38</xdr:row>
      <xdr:rowOff>142149</xdr:rowOff>
    </xdr:to>
    <xdr:cxnSp macro="">
      <xdr:nvCxnSpPr>
        <xdr:cNvPr id="65" name="直線コネクタ 64"/>
        <xdr:cNvCxnSpPr/>
      </xdr:nvCxnSpPr>
      <xdr:spPr>
        <a:xfrm flipV="1">
          <a:off x="2908300" y="665711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137888</xdr:rowOff>
    </xdr:from>
    <xdr:to>
      <xdr:col>15</xdr:col>
      <xdr:colOff>50800</xdr:colOff>
      <xdr:row>38</xdr:row>
      <xdr:rowOff>142149</xdr:rowOff>
    </xdr:to>
    <xdr:cxnSp macro="">
      <xdr:nvCxnSpPr>
        <xdr:cNvPr id="68" name="直線コネクタ 67"/>
        <xdr:cNvCxnSpPr/>
      </xdr:nvCxnSpPr>
      <xdr:spPr>
        <a:xfrm>
          <a:off x="2019300" y="6652988"/>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137888</xdr:rowOff>
    </xdr:from>
    <xdr:to>
      <xdr:col>10</xdr:col>
      <xdr:colOff>114300</xdr:colOff>
      <xdr:row>38</xdr:row>
      <xdr:rowOff>138720</xdr:rowOff>
    </xdr:to>
    <xdr:cxnSp macro="">
      <xdr:nvCxnSpPr>
        <xdr:cNvPr id="71" name="直線コネクタ 70"/>
        <xdr:cNvCxnSpPr/>
      </xdr:nvCxnSpPr>
      <xdr:spPr>
        <a:xfrm flipV="1">
          <a:off x="1130300" y="665298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96982</xdr:rowOff>
    </xdr:from>
    <xdr:to>
      <xdr:col>24</xdr:col>
      <xdr:colOff>114300</xdr:colOff>
      <xdr:row>39</xdr:row>
      <xdr:rowOff>27132</xdr:rowOff>
    </xdr:to>
    <xdr:sp macro="" textlink="">
      <xdr:nvSpPr>
        <xdr:cNvPr id="81" name="楕円 80"/>
        <xdr:cNvSpPr/>
      </xdr:nvSpPr>
      <xdr:spPr>
        <a:xfrm>
          <a:off x="4584700" y="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11909</xdr:rowOff>
    </xdr:from>
    <xdr:ext cx="469744" cy="259045"/>
    <xdr:sp macro="" textlink="">
      <xdr:nvSpPr>
        <xdr:cNvPr id="82" name="議会費該当値テキスト"/>
        <xdr:cNvSpPr txBox="1"/>
      </xdr:nvSpPr>
      <xdr:spPr>
        <a:xfrm>
          <a:off x="4686300" y="652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91218</xdr:rowOff>
    </xdr:from>
    <xdr:to>
      <xdr:col>20</xdr:col>
      <xdr:colOff>38100</xdr:colOff>
      <xdr:row>39</xdr:row>
      <xdr:rowOff>21368</xdr:rowOff>
    </xdr:to>
    <xdr:sp macro="" textlink="">
      <xdr:nvSpPr>
        <xdr:cNvPr id="83" name="楕円 82"/>
        <xdr:cNvSpPr/>
      </xdr:nvSpPr>
      <xdr:spPr>
        <a:xfrm>
          <a:off x="3746500" y="66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12495</xdr:rowOff>
    </xdr:from>
    <xdr:ext cx="469744" cy="259045"/>
    <xdr:sp macro="" textlink="">
      <xdr:nvSpPr>
        <xdr:cNvPr id="84" name="テキスト ボックス 83"/>
        <xdr:cNvSpPr txBox="1"/>
      </xdr:nvSpPr>
      <xdr:spPr>
        <a:xfrm>
          <a:off x="3562428" y="66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91349</xdr:rowOff>
    </xdr:from>
    <xdr:to>
      <xdr:col>15</xdr:col>
      <xdr:colOff>101600</xdr:colOff>
      <xdr:row>39</xdr:row>
      <xdr:rowOff>21499</xdr:rowOff>
    </xdr:to>
    <xdr:sp macro="" textlink="">
      <xdr:nvSpPr>
        <xdr:cNvPr id="85" name="楕円 84"/>
        <xdr:cNvSpPr/>
      </xdr:nvSpPr>
      <xdr:spPr>
        <a:xfrm>
          <a:off x="2857500" y="66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12626</xdr:rowOff>
    </xdr:from>
    <xdr:ext cx="469744" cy="259045"/>
    <xdr:sp macro="" textlink="">
      <xdr:nvSpPr>
        <xdr:cNvPr id="86" name="テキスト ボックス 85"/>
        <xdr:cNvSpPr txBox="1"/>
      </xdr:nvSpPr>
      <xdr:spPr>
        <a:xfrm>
          <a:off x="2673428" y="66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87088</xdr:rowOff>
    </xdr:from>
    <xdr:to>
      <xdr:col>10</xdr:col>
      <xdr:colOff>165100</xdr:colOff>
      <xdr:row>39</xdr:row>
      <xdr:rowOff>17238</xdr:rowOff>
    </xdr:to>
    <xdr:sp macro="" textlink="">
      <xdr:nvSpPr>
        <xdr:cNvPr id="87" name="楕円 86"/>
        <xdr:cNvSpPr/>
      </xdr:nvSpPr>
      <xdr:spPr>
        <a:xfrm>
          <a:off x="1968500" y="6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8365</xdr:rowOff>
    </xdr:from>
    <xdr:ext cx="469744" cy="259045"/>
    <xdr:sp macro="" textlink="">
      <xdr:nvSpPr>
        <xdr:cNvPr id="88" name="テキスト ボックス 87"/>
        <xdr:cNvSpPr txBox="1"/>
      </xdr:nvSpPr>
      <xdr:spPr>
        <a:xfrm>
          <a:off x="1784428"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87920</xdr:rowOff>
    </xdr:from>
    <xdr:to>
      <xdr:col>6</xdr:col>
      <xdr:colOff>38100</xdr:colOff>
      <xdr:row>39</xdr:row>
      <xdr:rowOff>18070</xdr:rowOff>
    </xdr:to>
    <xdr:sp macro="" textlink="">
      <xdr:nvSpPr>
        <xdr:cNvPr id="89" name="楕円 88"/>
        <xdr:cNvSpPr/>
      </xdr:nvSpPr>
      <xdr:spPr>
        <a:xfrm>
          <a:off x="1079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9197</xdr:rowOff>
    </xdr:from>
    <xdr:ext cx="469744" cy="259045"/>
    <xdr:sp macro="" textlink="">
      <xdr:nvSpPr>
        <xdr:cNvPr id="90" name="テキスト ボックス 89"/>
        <xdr:cNvSpPr txBox="1"/>
      </xdr:nvSpPr>
      <xdr:spPr>
        <a:xfrm>
          <a:off x="895428"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48303</xdr:rowOff>
    </xdr:from>
    <xdr:to>
      <xdr:col>24</xdr:col>
      <xdr:colOff>63500</xdr:colOff>
      <xdr:row>58</xdr:row>
      <xdr:rowOff>134056</xdr:rowOff>
    </xdr:to>
    <xdr:cxnSp macro="">
      <xdr:nvCxnSpPr>
        <xdr:cNvPr id="119" name="直線コネクタ 118"/>
        <xdr:cNvCxnSpPr/>
      </xdr:nvCxnSpPr>
      <xdr:spPr>
        <a:xfrm flipV="1">
          <a:off x="3797300" y="9992403"/>
          <a:ext cx="838200" cy="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134056</xdr:rowOff>
    </xdr:from>
    <xdr:to>
      <xdr:col>19</xdr:col>
      <xdr:colOff>177800</xdr:colOff>
      <xdr:row>58</xdr:row>
      <xdr:rowOff>138757</xdr:rowOff>
    </xdr:to>
    <xdr:cxnSp macro="">
      <xdr:nvCxnSpPr>
        <xdr:cNvPr id="122" name="直線コネクタ 121"/>
        <xdr:cNvCxnSpPr/>
      </xdr:nvCxnSpPr>
      <xdr:spPr>
        <a:xfrm flipV="1">
          <a:off x="2908300" y="10078156"/>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138757</xdr:rowOff>
    </xdr:from>
    <xdr:to>
      <xdr:col>15</xdr:col>
      <xdr:colOff>50800</xdr:colOff>
      <xdr:row>58</xdr:row>
      <xdr:rowOff>150763</xdr:rowOff>
    </xdr:to>
    <xdr:cxnSp macro="">
      <xdr:nvCxnSpPr>
        <xdr:cNvPr id="125" name="直線コネクタ 124"/>
        <xdr:cNvCxnSpPr/>
      </xdr:nvCxnSpPr>
      <xdr:spPr>
        <a:xfrm flipV="1">
          <a:off x="2019300" y="10082857"/>
          <a:ext cx="8890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148114</xdr:rowOff>
    </xdr:from>
    <xdr:to>
      <xdr:col>10</xdr:col>
      <xdr:colOff>114300</xdr:colOff>
      <xdr:row>58</xdr:row>
      <xdr:rowOff>150763</xdr:rowOff>
    </xdr:to>
    <xdr:cxnSp macro="">
      <xdr:nvCxnSpPr>
        <xdr:cNvPr id="128" name="直線コネクタ 127"/>
        <xdr:cNvCxnSpPr/>
      </xdr:nvCxnSpPr>
      <xdr:spPr>
        <a:xfrm>
          <a:off x="1130300" y="10092214"/>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168953</xdr:rowOff>
    </xdr:from>
    <xdr:to>
      <xdr:col>24</xdr:col>
      <xdr:colOff>114300</xdr:colOff>
      <xdr:row>58</xdr:row>
      <xdr:rowOff>99103</xdr:rowOff>
    </xdr:to>
    <xdr:sp macro="" textlink="">
      <xdr:nvSpPr>
        <xdr:cNvPr id="138" name="楕円 137"/>
        <xdr:cNvSpPr/>
      </xdr:nvSpPr>
      <xdr:spPr>
        <a:xfrm>
          <a:off x="4584700" y="99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83880</xdr:rowOff>
    </xdr:from>
    <xdr:ext cx="599010" cy="259045"/>
    <xdr:sp macro="" textlink="">
      <xdr:nvSpPr>
        <xdr:cNvPr id="139" name="総務費該当値テキスト"/>
        <xdr:cNvSpPr txBox="1"/>
      </xdr:nvSpPr>
      <xdr:spPr>
        <a:xfrm>
          <a:off x="4686300" y="985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83256</xdr:rowOff>
    </xdr:from>
    <xdr:to>
      <xdr:col>20</xdr:col>
      <xdr:colOff>38100</xdr:colOff>
      <xdr:row>59</xdr:row>
      <xdr:rowOff>13406</xdr:rowOff>
    </xdr:to>
    <xdr:sp macro="" textlink="">
      <xdr:nvSpPr>
        <xdr:cNvPr id="140" name="楕円 139"/>
        <xdr:cNvSpPr/>
      </xdr:nvSpPr>
      <xdr:spPr>
        <a:xfrm>
          <a:off x="3746500" y="100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4533</xdr:rowOff>
    </xdr:from>
    <xdr:ext cx="599010" cy="259045"/>
    <xdr:sp macro="" textlink="">
      <xdr:nvSpPr>
        <xdr:cNvPr id="141" name="テキスト ボックス 140"/>
        <xdr:cNvSpPr txBox="1"/>
      </xdr:nvSpPr>
      <xdr:spPr>
        <a:xfrm>
          <a:off x="3497795" y="101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87957</xdr:rowOff>
    </xdr:from>
    <xdr:to>
      <xdr:col>15</xdr:col>
      <xdr:colOff>101600</xdr:colOff>
      <xdr:row>59</xdr:row>
      <xdr:rowOff>18107</xdr:rowOff>
    </xdr:to>
    <xdr:sp macro="" textlink="">
      <xdr:nvSpPr>
        <xdr:cNvPr id="142" name="楕円 141"/>
        <xdr:cNvSpPr/>
      </xdr:nvSpPr>
      <xdr:spPr>
        <a:xfrm>
          <a:off x="2857500" y="100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9234</xdr:rowOff>
    </xdr:from>
    <xdr:ext cx="599010" cy="259045"/>
    <xdr:sp macro="" textlink="">
      <xdr:nvSpPr>
        <xdr:cNvPr id="143" name="テキスト ボックス 142"/>
        <xdr:cNvSpPr txBox="1"/>
      </xdr:nvSpPr>
      <xdr:spPr>
        <a:xfrm>
          <a:off x="2608795" y="1012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99963</xdr:rowOff>
    </xdr:from>
    <xdr:to>
      <xdr:col>10</xdr:col>
      <xdr:colOff>165100</xdr:colOff>
      <xdr:row>59</xdr:row>
      <xdr:rowOff>30113</xdr:rowOff>
    </xdr:to>
    <xdr:sp macro="" textlink="">
      <xdr:nvSpPr>
        <xdr:cNvPr id="144" name="楕円 143"/>
        <xdr:cNvSpPr/>
      </xdr:nvSpPr>
      <xdr:spPr>
        <a:xfrm>
          <a:off x="1968500" y="100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21240</xdr:rowOff>
    </xdr:from>
    <xdr:ext cx="534377" cy="259045"/>
    <xdr:sp macro="" textlink="">
      <xdr:nvSpPr>
        <xdr:cNvPr id="145" name="テキスト ボックス 144"/>
        <xdr:cNvSpPr txBox="1"/>
      </xdr:nvSpPr>
      <xdr:spPr>
        <a:xfrm>
          <a:off x="1752111" y="10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97314</xdr:rowOff>
    </xdr:from>
    <xdr:to>
      <xdr:col>6</xdr:col>
      <xdr:colOff>38100</xdr:colOff>
      <xdr:row>59</xdr:row>
      <xdr:rowOff>27464</xdr:rowOff>
    </xdr:to>
    <xdr:sp macro="" textlink="">
      <xdr:nvSpPr>
        <xdr:cNvPr id="146" name="楕円 145"/>
        <xdr:cNvSpPr/>
      </xdr:nvSpPr>
      <xdr:spPr>
        <a:xfrm>
          <a:off x="1079500" y="100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18591</xdr:rowOff>
    </xdr:from>
    <xdr:ext cx="534377" cy="259045"/>
    <xdr:sp macro="" textlink="">
      <xdr:nvSpPr>
        <xdr:cNvPr id="147" name="テキスト ボックス 146"/>
        <xdr:cNvSpPr txBox="1"/>
      </xdr:nvSpPr>
      <xdr:spPr>
        <a:xfrm>
          <a:off x="863111" y="101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167379</xdr:rowOff>
    </xdr:from>
    <xdr:to>
      <xdr:col>24</xdr:col>
      <xdr:colOff>63500</xdr:colOff>
      <xdr:row>77</xdr:row>
      <xdr:rowOff>170383</xdr:rowOff>
    </xdr:to>
    <xdr:cxnSp macro="">
      <xdr:nvCxnSpPr>
        <xdr:cNvPr id="175" name="直線コネクタ 174"/>
        <xdr:cNvCxnSpPr/>
      </xdr:nvCxnSpPr>
      <xdr:spPr>
        <a:xfrm flipV="1">
          <a:off x="3797300" y="13197579"/>
          <a:ext cx="8382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170383</xdr:rowOff>
    </xdr:from>
    <xdr:to>
      <xdr:col>19</xdr:col>
      <xdr:colOff>177800</xdr:colOff>
      <xdr:row>78</xdr:row>
      <xdr:rowOff>5462</xdr:rowOff>
    </xdr:to>
    <xdr:cxnSp macro="">
      <xdr:nvCxnSpPr>
        <xdr:cNvPr id="178" name="直線コネクタ 177"/>
        <xdr:cNvCxnSpPr/>
      </xdr:nvCxnSpPr>
      <xdr:spPr>
        <a:xfrm flipV="1">
          <a:off x="2908300" y="13372033"/>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1676</xdr:rowOff>
    </xdr:from>
    <xdr:to>
      <xdr:col>15</xdr:col>
      <xdr:colOff>50800</xdr:colOff>
      <xdr:row>78</xdr:row>
      <xdr:rowOff>5462</xdr:rowOff>
    </xdr:to>
    <xdr:cxnSp macro="">
      <xdr:nvCxnSpPr>
        <xdr:cNvPr id="181" name="直線コネクタ 180"/>
        <xdr:cNvCxnSpPr/>
      </xdr:nvCxnSpPr>
      <xdr:spPr>
        <a:xfrm>
          <a:off x="2019300" y="1337477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xdr:rowOff>
    </xdr:from>
    <xdr:to>
      <xdr:col>10</xdr:col>
      <xdr:colOff>114300</xdr:colOff>
      <xdr:row>78</xdr:row>
      <xdr:rowOff>60494</xdr:rowOff>
    </xdr:to>
    <xdr:cxnSp macro="">
      <xdr:nvCxnSpPr>
        <xdr:cNvPr id="184" name="直線コネクタ 183"/>
        <xdr:cNvCxnSpPr/>
      </xdr:nvCxnSpPr>
      <xdr:spPr>
        <a:xfrm flipV="1">
          <a:off x="1130300" y="13374776"/>
          <a:ext cx="889000" cy="5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116579</xdr:rowOff>
    </xdr:from>
    <xdr:to>
      <xdr:col>24</xdr:col>
      <xdr:colOff>114300</xdr:colOff>
      <xdr:row>77</xdr:row>
      <xdr:rowOff>46729</xdr:rowOff>
    </xdr:to>
    <xdr:sp macro="" textlink="">
      <xdr:nvSpPr>
        <xdr:cNvPr id="194" name="楕円 193"/>
        <xdr:cNvSpPr/>
      </xdr:nvSpPr>
      <xdr:spPr>
        <a:xfrm>
          <a:off x="4584700" y="131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31506</xdr:rowOff>
    </xdr:from>
    <xdr:ext cx="599010" cy="259045"/>
    <xdr:sp macro="" textlink="">
      <xdr:nvSpPr>
        <xdr:cNvPr id="195" name="民生費該当値テキスト"/>
        <xdr:cNvSpPr txBox="1"/>
      </xdr:nvSpPr>
      <xdr:spPr>
        <a:xfrm>
          <a:off x="4686300" y="130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119583</xdr:rowOff>
    </xdr:from>
    <xdr:to>
      <xdr:col>20</xdr:col>
      <xdr:colOff>38100</xdr:colOff>
      <xdr:row>78</xdr:row>
      <xdr:rowOff>49733</xdr:rowOff>
    </xdr:to>
    <xdr:sp macro="" textlink="">
      <xdr:nvSpPr>
        <xdr:cNvPr id="196" name="楕円 195"/>
        <xdr:cNvSpPr/>
      </xdr:nvSpPr>
      <xdr:spPr>
        <a:xfrm>
          <a:off x="3746500" y="133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40860</xdr:rowOff>
    </xdr:from>
    <xdr:ext cx="599010" cy="259045"/>
    <xdr:sp macro="" textlink="">
      <xdr:nvSpPr>
        <xdr:cNvPr id="197" name="テキスト ボックス 196"/>
        <xdr:cNvSpPr txBox="1"/>
      </xdr:nvSpPr>
      <xdr:spPr>
        <a:xfrm>
          <a:off x="3497795" y="134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126112</xdr:rowOff>
    </xdr:from>
    <xdr:to>
      <xdr:col>15</xdr:col>
      <xdr:colOff>101600</xdr:colOff>
      <xdr:row>78</xdr:row>
      <xdr:rowOff>56262</xdr:rowOff>
    </xdr:to>
    <xdr:sp macro="" textlink="">
      <xdr:nvSpPr>
        <xdr:cNvPr id="198" name="楕円 197"/>
        <xdr:cNvSpPr/>
      </xdr:nvSpPr>
      <xdr:spPr>
        <a:xfrm>
          <a:off x="2857500" y="133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47389</xdr:rowOff>
    </xdr:from>
    <xdr:ext cx="599010" cy="259045"/>
    <xdr:sp macro="" textlink="">
      <xdr:nvSpPr>
        <xdr:cNvPr id="199" name="テキスト ボックス 198"/>
        <xdr:cNvSpPr txBox="1"/>
      </xdr:nvSpPr>
      <xdr:spPr>
        <a:xfrm>
          <a:off x="2608795" y="134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122326</xdr:rowOff>
    </xdr:from>
    <xdr:to>
      <xdr:col>10</xdr:col>
      <xdr:colOff>165100</xdr:colOff>
      <xdr:row>78</xdr:row>
      <xdr:rowOff>52476</xdr:rowOff>
    </xdr:to>
    <xdr:sp macro="" textlink="">
      <xdr:nvSpPr>
        <xdr:cNvPr id="200" name="楕円 199"/>
        <xdr:cNvSpPr/>
      </xdr:nvSpPr>
      <xdr:spPr>
        <a:xfrm>
          <a:off x="1968500" y="133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43603</xdr:rowOff>
    </xdr:from>
    <xdr:ext cx="599010" cy="259045"/>
    <xdr:sp macro="" textlink="">
      <xdr:nvSpPr>
        <xdr:cNvPr id="201" name="テキスト ボックス 200"/>
        <xdr:cNvSpPr txBox="1"/>
      </xdr:nvSpPr>
      <xdr:spPr>
        <a:xfrm>
          <a:off x="1719795" y="1341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9694</xdr:rowOff>
    </xdr:from>
    <xdr:to>
      <xdr:col>6</xdr:col>
      <xdr:colOff>38100</xdr:colOff>
      <xdr:row>78</xdr:row>
      <xdr:rowOff>111294</xdr:rowOff>
    </xdr:to>
    <xdr:sp macro="" textlink="">
      <xdr:nvSpPr>
        <xdr:cNvPr id="202" name="楕円 201"/>
        <xdr:cNvSpPr/>
      </xdr:nvSpPr>
      <xdr:spPr>
        <a:xfrm>
          <a:off x="1079500" y="133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102421</xdr:rowOff>
    </xdr:from>
    <xdr:ext cx="599010" cy="259045"/>
    <xdr:sp macro="" textlink="">
      <xdr:nvSpPr>
        <xdr:cNvPr id="203" name="テキスト ボックス 202"/>
        <xdr:cNvSpPr txBox="1"/>
      </xdr:nvSpPr>
      <xdr:spPr>
        <a:xfrm>
          <a:off x="830795" y="1347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118969</xdr:rowOff>
    </xdr:from>
    <xdr:to>
      <xdr:col>24</xdr:col>
      <xdr:colOff>63500</xdr:colOff>
      <xdr:row>98</xdr:row>
      <xdr:rowOff>131442</xdr:rowOff>
    </xdr:to>
    <xdr:cxnSp macro="">
      <xdr:nvCxnSpPr>
        <xdr:cNvPr id="232" name="直線コネクタ 231"/>
        <xdr:cNvCxnSpPr/>
      </xdr:nvCxnSpPr>
      <xdr:spPr>
        <a:xfrm flipV="1">
          <a:off x="3797300" y="16921069"/>
          <a:ext cx="8382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131442</xdr:rowOff>
    </xdr:from>
    <xdr:to>
      <xdr:col>19</xdr:col>
      <xdr:colOff>177800</xdr:colOff>
      <xdr:row>98</xdr:row>
      <xdr:rowOff>142205</xdr:rowOff>
    </xdr:to>
    <xdr:cxnSp macro="">
      <xdr:nvCxnSpPr>
        <xdr:cNvPr id="235" name="直線コネクタ 234"/>
        <xdr:cNvCxnSpPr/>
      </xdr:nvCxnSpPr>
      <xdr:spPr>
        <a:xfrm flipV="1">
          <a:off x="2908300" y="16933542"/>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133713</xdr:rowOff>
    </xdr:from>
    <xdr:to>
      <xdr:col>15</xdr:col>
      <xdr:colOff>50800</xdr:colOff>
      <xdr:row>98</xdr:row>
      <xdr:rowOff>142205</xdr:rowOff>
    </xdr:to>
    <xdr:cxnSp macro="">
      <xdr:nvCxnSpPr>
        <xdr:cNvPr id="238" name="直線コネクタ 237"/>
        <xdr:cNvCxnSpPr/>
      </xdr:nvCxnSpPr>
      <xdr:spPr>
        <a:xfrm>
          <a:off x="2019300" y="16935813"/>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131383</xdr:rowOff>
    </xdr:from>
    <xdr:to>
      <xdr:col>10</xdr:col>
      <xdr:colOff>114300</xdr:colOff>
      <xdr:row>98</xdr:row>
      <xdr:rowOff>133713</xdr:rowOff>
    </xdr:to>
    <xdr:cxnSp macro="">
      <xdr:nvCxnSpPr>
        <xdr:cNvPr id="241" name="直線コネクタ 240"/>
        <xdr:cNvCxnSpPr/>
      </xdr:nvCxnSpPr>
      <xdr:spPr>
        <a:xfrm>
          <a:off x="1130300" y="16933483"/>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68169</xdr:rowOff>
    </xdr:from>
    <xdr:to>
      <xdr:col>24</xdr:col>
      <xdr:colOff>114300</xdr:colOff>
      <xdr:row>98</xdr:row>
      <xdr:rowOff>169769</xdr:rowOff>
    </xdr:to>
    <xdr:sp macro="" textlink="">
      <xdr:nvSpPr>
        <xdr:cNvPr id="251" name="楕円 250"/>
        <xdr:cNvSpPr/>
      </xdr:nvSpPr>
      <xdr:spPr>
        <a:xfrm>
          <a:off x="4584700" y="168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154546</xdr:rowOff>
    </xdr:from>
    <xdr:ext cx="534377" cy="259045"/>
    <xdr:sp macro="" textlink="">
      <xdr:nvSpPr>
        <xdr:cNvPr id="252" name="衛生費該当値テキスト"/>
        <xdr:cNvSpPr txBox="1"/>
      </xdr:nvSpPr>
      <xdr:spPr>
        <a:xfrm>
          <a:off x="4686300" y="167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80642</xdr:rowOff>
    </xdr:from>
    <xdr:to>
      <xdr:col>20</xdr:col>
      <xdr:colOff>38100</xdr:colOff>
      <xdr:row>99</xdr:row>
      <xdr:rowOff>10792</xdr:rowOff>
    </xdr:to>
    <xdr:sp macro="" textlink="">
      <xdr:nvSpPr>
        <xdr:cNvPr id="253" name="楕円 252"/>
        <xdr:cNvSpPr/>
      </xdr:nvSpPr>
      <xdr:spPr>
        <a:xfrm>
          <a:off x="3746500" y="16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1919</xdr:rowOff>
    </xdr:from>
    <xdr:ext cx="534377" cy="259045"/>
    <xdr:sp macro="" textlink="">
      <xdr:nvSpPr>
        <xdr:cNvPr id="254" name="テキスト ボックス 253"/>
        <xdr:cNvSpPr txBox="1"/>
      </xdr:nvSpPr>
      <xdr:spPr>
        <a:xfrm>
          <a:off x="3530111" y="169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91405</xdr:rowOff>
    </xdr:from>
    <xdr:to>
      <xdr:col>15</xdr:col>
      <xdr:colOff>101600</xdr:colOff>
      <xdr:row>99</xdr:row>
      <xdr:rowOff>21555</xdr:rowOff>
    </xdr:to>
    <xdr:sp macro="" textlink="">
      <xdr:nvSpPr>
        <xdr:cNvPr id="255" name="楕円 254"/>
        <xdr:cNvSpPr/>
      </xdr:nvSpPr>
      <xdr:spPr>
        <a:xfrm>
          <a:off x="2857500" y="168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12682</xdr:rowOff>
    </xdr:from>
    <xdr:ext cx="534377" cy="259045"/>
    <xdr:sp macro="" textlink="">
      <xdr:nvSpPr>
        <xdr:cNvPr id="256" name="テキスト ボックス 255"/>
        <xdr:cNvSpPr txBox="1"/>
      </xdr:nvSpPr>
      <xdr:spPr>
        <a:xfrm>
          <a:off x="2641111" y="169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82913</xdr:rowOff>
    </xdr:from>
    <xdr:to>
      <xdr:col>10</xdr:col>
      <xdr:colOff>165100</xdr:colOff>
      <xdr:row>99</xdr:row>
      <xdr:rowOff>13063</xdr:rowOff>
    </xdr:to>
    <xdr:sp macro="" textlink="">
      <xdr:nvSpPr>
        <xdr:cNvPr id="257" name="楕円 256"/>
        <xdr:cNvSpPr/>
      </xdr:nvSpPr>
      <xdr:spPr>
        <a:xfrm>
          <a:off x="19685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4190</xdr:rowOff>
    </xdr:from>
    <xdr:ext cx="534377" cy="259045"/>
    <xdr:sp macro="" textlink="">
      <xdr:nvSpPr>
        <xdr:cNvPr id="258" name="テキスト ボックス 257"/>
        <xdr:cNvSpPr txBox="1"/>
      </xdr:nvSpPr>
      <xdr:spPr>
        <a:xfrm>
          <a:off x="1752111" y="1697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80583</xdr:rowOff>
    </xdr:from>
    <xdr:to>
      <xdr:col>6</xdr:col>
      <xdr:colOff>38100</xdr:colOff>
      <xdr:row>99</xdr:row>
      <xdr:rowOff>10733</xdr:rowOff>
    </xdr:to>
    <xdr:sp macro="" textlink="">
      <xdr:nvSpPr>
        <xdr:cNvPr id="259" name="楕円 258"/>
        <xdr:cNvSpPr/>
      </xdr:nvSpPr>
      <xdr:spPr>
        <a:xfrm>
          <a:off x="1079500" y="16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1860</xdr:rowOff>
    </xdr:from>
    <xdr:ext cx="534377" cy="259045"/>
    <xdr:sp macro="" textlink="">
      <xdr:nvSpPr>
        <xdr:cNvPr id="260" name="テキスト ボックス 259"/>
        <xdr:cNvSpPr txBox="1"/>
      </xdr:nvSpPr>
      <xdr:spPr>
        <a:xfrm>
          <a:off x="863111" y="169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36050</xdr:rowOff>
    </xdr:from>
    <xdr:to>
      <xdr:col>55</xdr:col>
      <xdr:colOff>0</xdr:colOff>
      <xdr:row>59</xdr:row>
      <xdr:rowOff>36531</xdr:rowOff>
    </xdr:to>
    <xdr:cxnSp macro="">
      <xdr:nvCxnSpPr>
        <xdr:cNvPr id="346" name="直線コネクタ 345"/>
        <xdr:cNvCxnSpPr/>
      </xdr:nvCxnSpPr>
      <xdr:spPr>
        <a:xfrm>
          <a:off x="9639300" y="10151600"/>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36050</xdr:rowOff>
    </xdr:from>
    <xdr:to>
      <xdr:col>50</xdr:col>
      <xdr:colOff>114300</xdr:colOff>
      <xdr:row>59</xdr:row>
      <xdr:rowOff>38006</xdr:rowOff>
    </xdr:to>
    <xdr:cxnSp macro="">
      <xdr:nvCxnSpPr>
        <xdr:cNvPr id="349" name="直線コネクタ 348"/>
        <xdr:cNvCxnSpPr/>
      </xdr:nvCxnSpPr>
      <xdr:spPr>
        <a:xfrm flipV="1">
          <a:off x="8750300" y="10151600"/>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36144</xdr:rowOff>
    </xdr:from>
    <xdr:to>
      <xdr:col>45</xdr:col>
      <xdr:colOff>177800</xdr:colOff>
      <xdr:row>59</xdr:row>
      <xdr:rowOff>38006</xdr:rowOff>
    </xdr:to>
    <xdr:cxnSp macro="">
      <xdr:nvCxnSpPr>
        <xdr:cNvPr id="352" name="直線コネクタ 351"/>
        <xdr:cNvCxnSpPr/>
      </xdr:nvCxnSpPr>
      <xdr:spPr>
        <a:xfrm>
          <a:off x="7861300" y="1015169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35900</xdr:rowOff>
    </xdr:from>
    <xdr:to>
      <xdr:col>41</xdr:col>
      <xdr:colOff>50800</xdr:colOff>
      <xdr:row>59</xdr:row>
      <xdr:rowOff>36144</xdr:rowOff>
    </xdr:to>
    <xdr:cxnSp macro="">
      <xdr:nvCxnSpPr>
        <xdr:cNvPr id="355" name="直線コネクタ 354"/>
        <xdr:cNvCxnSpPr/>
      </xdr:nvCxnSpPr>
      <xdr:spPr>
        <a:xfrm>
          <a:off x="6972300" y="10151450"/>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157181</xdr:rowOff>
    </xdr:from>
    <xdr:to>
      <xdr:col>55</xdr:col>
      <xdr:colOff>50800</xdr:colOff>
      <xdr:row>59</xdr:row>
      <xdr:rowOff>87331</xdr:rowOff>
    </xdr:to>
    <xdr:sp macro="" textlink="">
      <xdr:nvSpPr>
        <xdr:cNvPr id="365" name="楕円 364"/>
        <xdr:cNvSpPr/>
      </xdr:nvSpPr>
      <xdr:spPr>
        <a:xfrm>
          <a:off x="10426700" y="101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72108</xdr:rowOff>
    </xdr:from>
    <xdr:ext cx="534377" cy="259045"/>
    <xdr:sp macro="" textlink="">
      <xdr:nvSpPr>
        <xdr:cNvPr id="366" name="農林水産業費該当値テキスト"/>
        <xdr:cNvSpPr txBox="1"/>
      </xdr:nvSpPr>
      <xdr:spPr>
        <a:xfrm>
          <a:off x="10528300" y="1001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156700</xdr:rowOff>
    </xdr:from>
    <xdr:to>
      <xdr:col>50</xdr:col>
      <xdr:colOff>165100</xdr:colOff>
      <xdr:row>59</xdr:row>
      <xdr:rowOff>86850</xdr:rowOff>
    </xdr:to>
    <xdr:sp macro="" textlink="">
      <xdr:nvSpPr>
        <xdr:cNvPr id="367" name="楕円 366"/>
        <xdr:cNvSpPr/>
      </xdr:nvSpPr>
      <xdr:spPr>
        <a:xfrm>
          <a:off x="9588500" y="101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77977</xdr:rowOff>
    </xdr:from>
    <xdr:ext cx="534377" cy="259045"/>
    <xdr:sp macro="" textlink="">
      <xdr:nvSpPr>
        <xdr:cNvPr id="368" name="テキスト ボックス 367"/>
        <xdr:cNvSpPr txBox="1"/>
      </xdr:nvSpPr>
      <xdr:spPr>
        <a:xfrm>
          <a:off x="9372111" y="101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158656</xdr:rowOff>
    </xdr:from>
    <xdr:to>
      <xdr:col>46</xdr:col>
      <xdr:colOff>38100</xdr:colOff>
      <xdr:row>59</xdr:row>
      <xdr:rowOff>88806</xdr:rowOff>
    </xdr:to>
    <xdr:sp macro="" textlink="">
      <xdr:nvSpPr>
        <xdr:cNvPr id="369" name="楕円 368"/>
        <xdr:cNvSpPr/>
      </xdr:nvSpPr>
      <xdr:spPr>
        <a:xfrm>
          <a:off x="8699500" y="101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79933</xdr:rowOff>
    </xdr:from>
    <xdr:ext cx="469744" cy="259045"/>
    <xdr:sp macro="" textlink="">
      <xdr:nvSpPr>
        <xdr:cNvPr id="370" name="テキスト ボックス 369"/>
        <xdr:cNvSpPr txBox="1"/>
      </xdr:nvSpPr>
      <xdr:spPr>
        <a:xfrm>
          <a:off x="8515428" y="101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156794</xdr:rowOff>
    </xdr:from>
    <xdr:to>
      <xdr:col>41</xdr:col>
      <xdr:colOff>101600</xdr:colOff>
      <xdr:row>59</xdr:row>
      <xdr:rowOff>86944</xdr:rowOff>
    </xdr:to>
    <xdr:sp macro="" textlink="">
      <xdr:nvSpPr>
        <xdr:cNvPr id="371" name="楕円 370"/>
        <xdr:cNvSpPr/>
      </xdr:nvSpPr>
      <xdr:spPr>
        <a:xfrm>
          <a:off x="7810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78071</xdr:rowOff>
    </xdr:from>
    <xdr:ext cx="534377" cy="259045"/>
    <xdr:sp macro="" textlink="">
      <xdr:nvSpPr>
        <xdr:cNvPr id="372" name="テキスト ボックス 371"/>
        <xdr:cNvSpPr txBox="1"/>
      </xdr:nvSpPr>
      <xdr:spPr>
        <a:xfrm>
          <a:off x="7594111" y="101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156550</xdr:rowOff>
    </xdr:from>
    <xdr:to>
      <xdr:col>36</xdr:col>
      <xdr:colOff>165100</xdr:colOff>
      <xdr:row>59</xdr:row>
      <xdr:rowOff>86700</xdr:rowOff>
    </xdr:to>
    <xdr:sp macro="" textlink="">
      <xdr:nvSpPr>
        <xdr:cNvPr id="373" name="楕円 372"/>
        <xdr:cNvSpPr/>
      </xdr:nvSpPr>
      <xdr:spPr>
        <a:xfrm>
          <a:off x="6921500" y="101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77827</xdr:rowOff>
    </xdr:from>
    <xdr:ext cx="534377" cy="259045"/>
    <xdr:sp macro="" textlink="">
      <xdr:nvSpPr>
        <xdr:cNvPr id="374" name="テキスト ボックス 373"/>
        <xdr:cNvSpPr txBox="1"/>
      </xdr:nvSpPr>
      <xdr:spPr>
        <a:xfrm>
          <a:off x="6705111" y="101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35243</xdr:rowOff>
    </xdr:from>
    <xdr:to>
      <xdr:col>55</xdr:col>
      <xdr:colOff>0</xdr:colOff>
      <xdr:row>79</xdr:row>
      <xdr:rowOff>59199</xdr:rowOff>
    </xdr:to>
    <xdr:cxnSp macro="">
      <xdr:nvCxnSpPr>
        <xdr:cNvPr id="405" name="直線コネクタ 404"/>
        <xdr:cNvCxnSpPr/>
      </xdr:nvCxnSpPr>
      <xdr:spPr>
        <a:xfrm flipV="1">
          <a:off x="9639300" y="13579793"/>
          <a:ext cx="838200" cy="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58992</xdr:rowOff>
    </xdr:from>
    <xdr:to>
      <xdr:col>50</xdr:col>
      <xdr:colOff>114300</xdr:colOff>
      <xdr:row>79</xdr:row>
      <xdr:rowOff>59199</xdr:rowOff>
    </xdr:to>
    <xdr:cxnSp macro="">
      <xdr:nvCxnSpPr>
        <xdr:cNvPr id="408" name="直線コネクタ 407"/>
        <xdr:cNvCxnSpPr/>
      </xdr:nvCxnSpPr>
      <xdr:spPr>
        <a:xfrm>
          <a:off x="8750300" y="1360354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58992</xdr:rowOff>
    </xdr:from>
    <xdr:to>
      <xdr:col>45</xdr:col>
      <xdr:colOff>177800</xdr:colOff>
      <xdr:row>79</xdr:row>
      <xdr:rowOff>60944</xdr:rowOff>
    </xdr:to>
    <xdr:cxnSp macro="">
      <xdr:nvCxnSpPr>
        <xdr:cNvPr id="411" name="直線コネクタ 410"/>
        <xdr:cNvCxnSpPr/>
      </xdr:nvCxnSpPr>
      <xdr:spPr>
        <a:xfrm flipV="1">
          <a:off x="7861300" y="13603542"/>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60944</xdr:rowOff>
    </xdr:from>
    <xdr:to>
      <xdr:col>41</xdr:col>
      <xdr:colOff>50800</xdr:colOff>
      <xdr:row>79</xdr:row>
      <xdr:rowOff>68416</xdr:rowOff>
    </xdr:to>
    <xdr:cxnSp macro="">
      <xdr:nvCxnSpPr>
        <xdr:cNvPr id="414" name="直線コネクタ 413"/>
        <xdr:cNvCxnSpPr/>
      </xdr:nvCxnSpPr>
      <xdr:spPr>
        <a:xfrm flipV="1">
          <a:off x="6972300" y="13605494"/>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155893</xdr:rowOff>
    </xdr:from>
    <xdr:to>
      <xdr:col>55</xdr:col>
      <xdr:colOff>50800</xdr:colOff>
      <xdr:row>79</xdr:row>
      <xdr:rowOff>86043</xdr:rowOff>
    </xdr:to>
    <xdr:sp macro="" textlink="">
      <xdr:nvSpPr>
        <xdr:cNvPr id="424" name="楕円 423"/>
        <xdr:cNvSpPr/>
      </xdr:nvSpPr>
      <xdr:spPr>
        <a:xfrm>
          <a:off x="10426700" y="13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70820</xdr:rowOff>
    </xdr:from>
    <xdr:ext cx="534377" cy="259045"/>
    <xdr:sp macro="" textlink="">
      <xdr:nvSpPr>
        <xdr:cNvPr id="425" name="商工費該当値テキスト"/>
        <xdr:cNvSpPr txBox="1"/>
      </xdr:nvSpPr>
      <xdr:spPr>
        <a:xfrm>
          <a:off x="10528300" y="134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8399</xdr:rowOff>
    </xdr:from>
    <xdr:to>
      <xdr:col>50</xdr:col>
      <xdr:colOff>165100</xdr:colOff>
      <xdr:row>79</xdr:row>
      <xdr:rowOff>109999</xdr:rowOff>
    </xdr:to>
    <xdr:sp macro="" textlink="">
      <xdr:nvSpPr>
        <xdr:cNvPr id="426" name="楕円 425"/>
        <xdr:cNvSpPr/>
      </xdr:nvSpPr>
      <xdr:spPr>
        <a:xfrm>
          <a:off x="9588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101126</xdr:rowOff>
    </xdr:from>
    <xdr:ext cx="534377" cy="259045"/>
    <xdr:sp macro="" textlink="">
      <xdr:nvSpPr>
        <xdr:cNvPr id="427" name="テキスト ボックス 426"/>
        <xdr:cNvSpPr txBox="1"/>
      </xdr:nvSpPr>
      <xdr:spPr>
        <a:xfrm>
          <a:off x="9372111" y="13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8192</xdr:rowOff>
    </xdr:from>
    <xdr:to>
      <xdr:col>46</xdr:col>
      <xdr:colOff>38100</xdr:colOff>
      <xdr:row>79</xdr:row>
      <xdr:rowOff>109792</xdr:rowOff>
    </xdr:to>
    <xdr:sp macro="" textlink="">
      <xdr:nvSpPr>
        <xdr:cNvPr id="428" name="楕円 427"/>
        <xdr:cNvSpPr/>
      </xdr:nvSpPr>
      <xdr:spPr>
        <a:xfrm>
          <a:off x="8699500" y="135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100919</xdr:rowOff>
    </xdr:from>
    <xdr:ext cx="534377" cy="259045"/>
    <xdr:sp macro="" textlink="">
      <xdr:nvSpPr>
        <xdr:cNvPr id="429" name="テキスト ボックス 428"/>
        <xdr:cNvSpPr txBox="1"/>
      </xdr:nvSpPr>
      <xdr:spPr>
        <a:xfrm>
          <a:off x="8483111" y="136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10144</xdr:rowOff>
    </xdr:from>
    <xdr:to>
      <xdr:col>41</xdr:col>
      <xdr:colOff>101600</xdr:colOff>
      <xdr:row>79</xdr:row>
      <xdr:rowOff>111744</xdr:rowOff>
    </xdr:to>
    <xdr:sp macro="" textlink="">
      <xdr:nvSpPr>
        <xdr:cNvPr id="430" name="楕円 429"/>
        <xdr:cNvSpPr/>
      </xdr:nvSpPr>
      <xdr:spPr>
        <a:xfrm>
          <a:off x="7810500" y="135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102871</xdr:rowOff>
    </xdr:from>
    <xdr:ext cx="534377" cy="259045"/>
    <xdr:sp macro="" textlink="">
      <xdr:nvSpPr>
        <xdr:cNvPr id="431" name="テキスト ボックス 430"/>
        <xdr:cNvSpPr txBox="1"/>
      </xdr:nvSpPr>
      <xdr:spPr>
        <a:xfrm>
          <a:off x="7594111" y="136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17616</xdr:rowOff>
    </xdr:from>
    <xdr:to>
      <xdr:col>36</xdr:col>
      <xdr:colOff>165100</xdr:colOff>
      <xdr:row>79</xdr:row>
      <xdr:rowOff>119216</xdr:rowOff>
    </xdr:to>
    <xdr:sp macro="" textlink="">
      <xdr:nvSpPr>
        <xdr:cNvPr id="432" name="楕円 431"/>
        <xdr:cNvSpPr/>
      </xdr:nvSpPr>
      <xdr:spPr>
        <a:xfrm>
          <a:off x="6921500" y="13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110343</xdr:rowOff>
    </xdr:from>
    <xdr:ext cx="469744" cy="259045"/>
    <xdr:sp macro="" textlink="">
      <xdr:nvSpPr>
        <xdr:cNvPr id="433" name="テキスト ボックス 432"/>
        <xdr:cNvSpPr txBox="1"/>
      </xdr:nvSpPr>
      <xdr:spPr>
        <a:xfrm>
          <a:off x="6737428" y="136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135755</xdr:rowOff>
    </xdr:from>
    <xdr:to>
      <xdr:col>55</xdr:col>
      <xdr:colOff>0</xdr:colOff>
      <xdr:row>99</xdr:row>
      <xdr:rowOff>3749</xdr:rowOff>
    </xdr:to>
    <xdr:cxnSp macro="">
      <xdr:nvCxnSpPr>
        <xdr:cNvPr id="464" name="直線コネクタ 463"/>
        <xdr:cNvCxnSpPr/>
      </xdr:nvCxnSpPr>
      <xdr:spPr>
        <a:xfrm>
          <a:off x="9639300" y="16937855"/>
          <a:ext cx="838200" cy="3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135755</xdr:rowOff>
    </xdr:from>
    <xdr:to>
      <xdr:col>50</xdr:col>
      <xdr:colOff>114300</xdr:colOff>
      <xdr:row>98</xdr:row>
      <xdr:rowOff>158587</xdr:rowOff>
    </xdr:to>
    <xdr:cxnSp macro="">
      <xdr:nvCxnSpPr>
        <xdr:cNvPr id="467" name="直線コネクタ 466"/>
        <xdr:cNvCxnSpPr/>
      </xdr:nvCxnSpPr>
      <xdr:spPr>
        <a:xfrm flipV="1">
          <a:off x="8750300" y="16937855"/>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112658</xdr:rowOff>
    </xdr:from>
    <xdr:to>
      <xdr:col>45</xdr:col>
      <xdr:colOff>177800</xdr:colOff>
      <xdr:row>98</xdr:row>
      <xdr:rowOff>158587</xdr:rowOff>
    </xdr:to>
    <xdr:cxnSp macro="">
      <xdr:nvCxnSpPr>
        <xdr:cNvPr id="470" name="直線コネクタ 469"/>
        <xdr:cNvCxnSpPr/>
      </xdr:nvCxnSpPr>
      <xdr:spPr>
        <a:xfrm>
          <a:off x="7861300" y="1691475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112658</xdr:rowOff>
    </xdr:from>
    <xdr:to>
      <xdr:col>41</xdr:col>
      <xdr:colOff>50800</xdr:colOff>
      <xdr:row>98</xdr:row>
      <xdr:rowOff>155274</xdr:rowOff>
    </xdr:to>
    <xdr:cxnSp macro="">
      <xdr:nvCxnSpPr>
        <xdr:cNvPr id="473" name="直線コネクタ 472"/>
        <xdr:cNvCxnSpPr/>
      </xdr:nvCxnSpPr>
      <xdr:spPr>
        <a:xfrm flipV="1">
          <a:off x="6972300" y="16914758"/>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124399</xdr:rowOff>
    </xdr:from>
    <xdr:to>
      <xdr:col>55</xdr:col>
      <xdr:colOff>50800</xdr:colOff>
      <xdr:row>99</xdr:row>
      <xdr:rowOff>54549</xdr:rowOff>
    </xdr:to>
    <xdr:sp macro="" textlink="">
      <xdr:nvSpPr>
        <xdr:cNvPr id="483" name="楕円 482"/>
        <xdr:cNvSpPr/>
      </xdr:nvSpPr>
      <xdr:spPr>
        <a:xfrm>
          <a:off x="10426700" y="169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39326</xdr:rowOff>
    </xdr:from>
    <xdr:ext cx="534377" cy="259045"/>
    <xdr:sp macro="" textlink="">
      <xdr:nvSpPr>
        <xdr:cNvPr id="484" name="土木費該当値テキスト"/>
        <xdr:cNvSpPr txBox="1"/>
      </xdr:nvSpPr>
      <xdr:spPr>
        <a:xfrm>
          <a:off x="10528300" y="168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84955</xdr:rowOff>
    </xdr:from>
    <xdr:to>
      <xdr:col>50</xdr:col>
      <xdr:colOff>165100</xdr:colOff>
      <xdr:row>99</xdr:row>
      <xdr:rowOff>15105</xdr:rowOff>
    </xdr:to>
    <xdr:sp macro="" textlink="">
      <xdr:nvSpPr>
        <xdr:cNvPr id="485" name="楕円 484"/>
        <xdr:cNvSpPr/>
      </xdr:nvSpPr>
      <xdr:spPr>
        <a:xfrm>
          <a:off x="9588500" y="168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6232</xdr:rowOff>
    </xdr:from>
    <xdr:ext cx="534377" cy="259045"/>
    <xdr:sp macro="" textlink="">
      <xdr:nvSpPr>
        <xdr:cNvPr id="486" name="テキスト ボックス 485"/>
        <xdr:cNvSpPr txBox="1"/>
      </xdr:nvSpPr>
      <xdr:spPr>
        <a:xfrm>
          <a:off x="9372111" y="169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107787</xdr:rowOff>
    </xdr:from>
    <xdr:to>
      <xdr:col>46</xdr:col>
      <xdr:colOff>38100</xdr:colOff>
      <xdr:row>99</xdr:row>
      <xdr:rowOff>37937</xdr:rowOff>
    </xdr:to>
    <xdr:sp macro="" textlink="">
      <xdr:nvSpPr>
        <xdr:cNvPr id="487" name="楕円 486"/>
        <xdr:cNvSpPr/>
      </xdr:nvSpPr>
      <xdr:spPr>
        <a:xfrm>
          <a:off x="8699500" y="169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29064</xdr:rowOff>
    </xdr:from>
    <xdr:ext cx="534377" cy="259045"/>
    <xdr:sp macro="" textlink="">
      <xdr:nvSpPr>
        <xdr:cNvPr id="488" name="テキスト ボックス 487"/>
        <xdr:cNvSpPr txBox="1"/>
      </xdr:nvSpPr>
      <xdr:spPr>
        <a:xfrm>
          <a:off x="8483111" y="170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61858</xdr:rowOff>
    </xdr:from>
    <xdr:to>
      <xdr:col>41</xdr:col>
      <xdr:colOff>101600</xdr:colOff>
      <xdr:row>98</xdr:row>
      <xdr:rowOff>163458</xdr:rowOff>
    </xdr:to>
    <xdr:sp macro="" textlink="">
      <xdr:nvSpPr>
        <xdr:cNvPr id="489" name="楕円 488"/>
        <xdr:cNvSpPr/>
      </xdr:nvSpPr>
      <xdr:spPr>
        <a:xfrm>
          <a:off x="7810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154585</xdr:rowOff>
    </xdr:from>
    <xdr:ext cx="534377" cy="259045"/>
    <xdr:sp macro="" textlink="">
      <xdr:nvSpPr>
        <xdr:cNvPr id="490" name="テキスト ボックス 489"/>
        <xdr:cNvSpPr txBox="1"/>
      </xdr:nvSpPr>
      <xdr:spPr>
        <a:xfrm>
          <a:off x="7594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104474</xdr:rowOff>
    </xdr:from>
    <xdr:to>
      <xdr:col>36</xdr:col>
      <xdr:colOff>165100</xdr:colOff>
      <xdr:row>99</xdr:row>
      <xdr:rowOff>34624</xdr:rowOff>
    </xdr:to>
    <xdr:sp macro="" textlink="">
      <xdr:nvSpPr>
        <xdr:cNvPr id="491" name="楕円 490"/>
        <xdr:cNvSpPr/>
      </xdr:nvSpPr>
      <xdr:spPr>
        <a:xfrm>
          <a:off x="6921500" y="169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25751</xdr:rowOff>
    </xdr:from>
    <xdr:ext cx="534377" cy="259045"/>
    <xdr:sp macro="" textlink="">
      <xdr:nvSpPr>
        <xdr:cNvPr id="492" name="テキスト ボックス 491"/>
        <xdr:cNvSpPr txBox="1"/>
      </xdr:nvSpPr>
      <xdr:spPr>
        <a:xfrm>
          <a:off x="6705111" y="169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89217</xdr:rowOff>
    </xdr:from>
    <xdr:to>
      <xdr:col>85</xdr:col>
      <xdr:colOff>127000</xdr:colOff>
      <xdr:row>37</xdr:row>
      <xdr:rowOff>156365</xdr:rowOff>
    </xdr:to>
    <xdr:cxnSp macro="">
      <xdr:nvCxnSpPr>
        <xdr:cNvPr id="521" name="直線コネクタ 520"/>
        <xdr:cNvCxnSpPr/>
      </xdr:nvCxnSpPr>
      <xdr:spPr>
        <a:xfrm flipV="1">
          <a:off x="15481300" y="5918517"/>
          <a:ext cx="838200" cy="5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127569</xdr:rowOff>
    </xdr:from>
    <xdr:to>
      <xdr:col>81</xdr:col>
      <xdr:colOff>50800</xdr:colOff>
      <xdr:row>37</xdr:row>
      <xdr:rowOff>156365</xdr:rowOff>
    </xdr:to>
    <xdr:cxnSp macro="">
      <xdr:nvCxnSpPr>
        <xdr:cNvPr id="524" name="直線コネクタ 523"/>
        <xdr:cNvCxnSpPr/>
      </xdr:nvCxnSpPr>
      <xdr:spPr>
        <a:xfrm>
          <a:off x="14592300" y="6471219"/>
          <a:ext cx="889000" cy="2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127569</xdr:rowOff>
    </xdr:from>
    <xdr:to>
      <xdr:col>76</xdr:col>
      <xdr:colOff>114300</xdr:colOff>
      <xdr:row>38</xdr:row>
      <xdr:rowOff>2357</xdr:rowOff>
    </xdr:to>
    <xdr:cxnSp macro="">
      <xdr:nvCxnSpPr>
        <xdr:cNvPr id="527" name="直線コネクタ 526"/>
        <xdr:cNvCxnSpPr/>
      </xdr:nvCxnSpPr>
      <xdr:spPr>
        <a:xfrm flipV="1">
          <a:off x="13703300" y="6471219"/>
          <a:ext cx="889000" cy="4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2357</xdr:rowOff>
    </xdr:from>
    <xdr:to>
      <xdr:col>71</xdr:col>
      <xdr:colOff>177800</xdr:colOff>
      <xdr:row>38</xdr:row>
      <xdr:rowOff>35550</xdr:rowOff>
    </xdr:to>
    <xdr:cxnSp macro="">
      <xdr:nvCxnSpPr>
        <xdr:cNvPr id="530" name="直線コネクタ 529"/>
        <xdr:cNvCxnSpPr/>
      </xdr:nvCxnSpPr>
      <xdr:spPr>
        <a:xfrm flipV="1">
          <a:off x="12814300" y="6517457"/>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38417</xdr:rowOff>
    </xdr:from>
    <xdr:to>
      <xdr:col>85</xdr:col>
      <xdr:colOff>177800</xdr:colOff>
      <xdr:row>34</xdr:row>
      <xdr:rowOff>140017</xdr:rowOff>
    </xdr:to>
    <xdr:sp macro="" textlink="">
      <xdr:nvSpPr>
        <xdr:cNvPr id="540" name="楕円 539"/>
        <xdr:cNvSpPr/>
      </xdr:nvSpPr>
      <xdr:spPr>
        <a:xfrm>
          <a:off x="162687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61294</xdr:rowOff>
    </xdr:from>
    <xdr:ext cx="599010" cy="259045"/>
    <xdr:sp macro="" textlink="">
      <xdr:nvSpPr>
        <xdr:cNvPr id="541" name="消防費該当値テキスト"/>
        <xdr:cNvSpPr txBox="1"/>
      </xdr:nvSpPr>
      <xdr:spPr>
        <a:xfrm>
          <a:off x="16370300" y="571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105565</xdr:rowOff>
    </xdr:from>
    <xdr:to>
      <xdr:col>81</xdr:col>
      <xdr:colOff>101600</xdr:colOff>
      <xdr:row>38</xdr:row>
      <xdr:rowOff>35715</xdr:rowOff>
    </xdr:to>
    <xdr:sp macro="" textlink="">
      <xdr:nvSpPr>
        <xdr:cNvPr id="542" name="楕円 541"/>
        <xdr:cNvSpPr/>
      </xdr:nvSpPr>
      <xdr:spPr>
        <a:xfrm>
          <a:off x="15430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26842</xdr:rowOff>
    </xdr:from>
    <xdr:ext cx="534377" cy="259045"/>
    <xdr:sp macro="" textlink="">
      <xdr:nvSpPr>
        <xdr:cNvPr id="543" name="テキスト ボックス 542"/>
        <xdr:cNvSpPr txBox="1"/>
      </xdr:nvSpPr>
      <xdr:spPr>
        <a:xfrm>
          <a:off x="15214111" y="6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76769</xdr:rowOff>
    </xdr:from>
    <xdr:to>
      <xdr:col>76</xdr:col>
      <xdr:colOff>165100</xdr:colOff>
      <xdr:row>38</xdr:row>
      <xdr:rowOff>6919</xdr:rowOff>
    </xdr:to>
    <xdr:sp macro="" textlink="">
      <xdr:nvSpPr>
        <xdr:cNvPr id="544" name="楕円 543"/>
        <xdr:cNvSpPr/>
      </xdr:nvSpPr>
      <xdr:spPr>
        <a:xfrm>
          <a:off x="14541500" y="64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169496</xdr:rowOff>
    </xdr:from>
    <xdr:ext cx="534377" cy="259045"/>
    <xdr:sp macro="" textlink="">
      <xdr:nvSpPr>
        <xdr:cNvPr id="545" name="テキスト ボックス 544"/>
        <xdr:cNvSpPr txBox="1"/>
      </xdr:nvSpPr>
      <xdr:spPr>
        <a:xfrm>
          <a:off x="14325111" y="65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123007</xdr:rowOff>
    </xdr:from>
    <xdr:to>
      <xdr:col>72</xdr:col>
      <xdr:colOff>38100</xdr:colOff>
      <xdr:row>38</xdr:row>
      <xdr:rowOff>53157</xdr:rowOff>
    </xdr:to>
    <xdr:sp macro="" textlink="">
      <xdr:nvSpPr>
        <xdr:cNvPr id="546" name="楕円 545"/>
        <xdr:cNvSpPr/>
      </xdr:nvSpPr>
      <xdr:spPr>
        <a:xfrm>
          <a:off x="13652500" y="6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44284</xdr:rowOff>
    </xdr:from>
    <xdr:ext cx="534377" cy="259045"/>
    <xdr:sp macro="" textlink="">
      <xdr:nvSpPr>
        <xdr:cNvPr id="547" name="テキスト ボックス 546"/>
        <xdr:cNvSpPr txBox="1"/>
      </xdr:nvSpPr>
      <xdr:spPr>
        <a:xfrm>
          <a:off x="13436111" y="65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156200</xdr:rowOff>
    </xdr:from>
    <xdr:to>
      <xdr:col>67</xdr:col>
      <xdr:colOff>101600</xdr:colOff>
      <xdr:row>38</xdr:row>
      <xdr:rowOff>86350</xdr:rowOff>
    </xdr:to>
    <xdr:sp macro="" textlink="">
      <xdr:nvSpPr>
        <xdr:cNvPr id="548" name="楕円 547"/>
        <xdr:cNvSpPr/>
      </xdr:nvSpPr>
      <xdr:spPr>
        <a:xfrm>
          <a:off x="12763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77477</xdr:rowOff>
    </xdr:from>
    <xdr:ext cx="534377" cy="259045"/>
    <xdr:sp macro="" textlink="">
      <xdr:nvSpPr>
        <xdr:cNvPr id="549" name="テキスト ボックス 548"/>
        <xdr:cNvSpPr txBox="1"/>
      </xdr:nvSpPr>
      <xdr:spPr>
        <a:xfrm>
          <a:off x="12547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116070</xdr:rowOff>
    </xdr:from>
    <xdr:to>
      <xdr:col>85</xdr:col>
      <xdr:colOff>127000</xdr:colOff>
      <xdr:row>57</xdr:row>
      <xdr:rowOff>159398</xdr:rowOff>
    </xdr:to>
    <xdr:cxnSp macro="">
      <xdr:nvCxnSpPr>
        <xdr:cNvPr id="578" name="直線コネクタ 577"/>
        <xdr:cNvCxnSpPr/>
      </xdr:nvCxnSpPr>
      <xdr:spPr>
        <a:xfrm>
          <a:off x="15481300" y="9888720"/>
          <a:ext cx="8382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116070</xdr:rowOff>
    </xdr:from>
    <xdr:to>
      <xdr:col>81</xdr:col>
      <xdr:colOff>50800</xdr:colOff>
      <xdr:row>58</xdr:row>
      <xdr:rowOff>25834</xdr:rowOff>
    </xdr:to>
    <xdr:cxnSp macro="">
      <xdr:nvCxnSpPr>
        <xdr:cNvPr id="581" name="直線コネクタ 580"/>
        <xdr:cNvCxnSpPr/>
      </xdr:nvCxnSpPr>
      <xdr:spPr>
        <a:xfrm flipV="1">
          <a:off x="14592300" y="9888720"/>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63478</xdr:rowOff>
    </xdr:from>
    <xdr:to>
      <xdr:col>76</xdr:col>
      <xdr:colOff>114300</xdr:colOff>
      <xdr:row>58</xdr:row>
      <xdr:rowOff>25834</xdr:rowOff>
    </xdr:to>
    <xdr:cxnSp macro="">
      <xdr:nvCxnSpPr>
        <xdr:cNvPr id="584" name="直線コネクタ 583"/>
        <xdr:cNvCxnSpPr/>
      </xdr:nvCxnSpPr>
      <xdr:spPr>
        <a:xfrm>
          <a:off x="13703300" y="9836128"/>
          <a:ext cx="889000" cy="1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63478</xdr:rowOff>
    </xdr:from>
    <xdr:to>
      <xdr:col>71</xdr:col>
      <xdr:colOff>177800</xdr:colOff>
      <xdr:row>58</xdr:row>
      <xdr:rowOff>57758</xdr:rowOff>
    </xdr:to>
    <xdr:cxnSp macro="">
      <xdr:nvCxnSpPr>
        <xdr:cNvPr id="587" name="直線コネクタ 586"/>
        <xdr:cNvCxnSpPr/>
      </xdr:nvCxnSpPr>
      <xdr:spPr>
        <a:xfrm flipV="1">
          <a:off x="12814300" y="9836128"/>
          <a:ext cx="889000" cy="16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108598</xdr:rowOff>
    </xdr:from>
    <xdr:to>
      <xdr:col>85</xdr:col>
      <xdr:colOff>177800</xdr:colOff>
      <xdr:row>58</xdr:row>
      <xdr:rowOff>38748</xdr:rowOff>
    </xdr:to>
    <xdr:sp macro="" textlink="">
      <xdr:nvSpPr>
        <xdr:cNvPr id="597" name="楕円 596"/>
        <xdr:cNvSpPr/>
      </xdr:nvSpPr>
      <xdr:spPr>
        <a:xfrm>
          <a:off x="16268700" y="9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23525</xdr:rowOff>
    </xdr:from>
    <xdr:ext cx="534377" cy="259045"/>
    <xdr:sp macro="" textlink="">
      <xdr:nvSpPr>
        <xdr:cNvPr id="598" name="教育費該当値テキスト"/>
        <xdr:cNvSpPr txBox="1"/>
      </xdr:nvSpPr>
      <xdr:spPr>
        <a:xfrm>
          <a:off x="16370300" y="97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65270</xdr:rowOff>
    </xdr:from>
    <xdr:to>
      <xdr:col>81</xdr:col>
      <xdr:colOff>101600</xdr:colOff>
      <xdr:row>57</xdr:row>
      <xdr:rowOff>166870</xdr:rowOff>
    </xdr:to>
    <xdr:sp macro="" textlink="">
      <xdr:nvSpPr>
        <xdr:cNvPr id="599" name="楕円 598"/>
        <xdr:cNvSpPr/>
      </xdr:nvSpPr>
      <xdr:spPr>
        <a:xfrm>
          <a:off x="15430500" y="9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157997</xdr:rowOff>
    </xdr:from>
    <xdr:ext cx="534377" cy="259045"/>
    <xdr:sp macro="" textlink="">
      <xdr:nvSpPr>
        <xdr:cNvPr id="600" name="テキスト ボックス 599"/>
        <xdr:cNvSpPr txBox="1"/>
      </xdr:nvSpPr>
      <xdr:spPr>
        <a:xfrm>
          <a:off x="15214111" y="99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146484</xdr:rowOff>
    </xdr:from>
    <xdr:to>
      <xdr:col>76</xdr:col>
      <xdr:colOff>165100</xdr:colOff>
      <xdr:row>58</xdr:row>
      <xdr:rowOff>76634</xdr:rowOff>
    </xdr:to>
    <xdr:sp macro="" textlink="">
      <xdr:nvSpPr>
        <xdr:cNvPr id="601" name="楕円 600"/>
        <xdr:cNvSpPr/>
      </xdr:nvSpPr>
      <xdr:spPr>
        <a:xfrm>
          <a:off x="14541500" y="99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602" name="テキスト ボックス 601"/>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12678</xdr:rowOff>
    </xdr:from>
    <xdr:to>
      <xdr:col>72</xdr:col>
      <xdr:colOff>38100</xdr:colOff>
      <xdr:row>57</xdr:row>
      <xdr:rowOff>114278</xdr:rowOff>
    </xdr:to>
    <xdr:sp macro="" textlink="">
      <xdr:nvSpPr>
        <xdr:cNvPr id="603" name="楕円 602"/>
        <xdr:cNvSpPr/>
      </xdr:nvSpPr>
      <xdr:spPr>
        <a:xfrm>
          <a:off x="13652500" y="97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105405</xdr:rowOff>
    </xdr:from>
    <xdr:ext cx="534377" cy="259045"/>
    <xdr:sp macro="" textlink="">
      <xdr:nvSpPr>
        <xdr:cNvPr id="604" name="テキスト ボックス 603"/>
        <xdr:cNvSpPr txBox="1"/>
      </xdr:nvSpPr>
      <xdr:spPr>
        <a:xfrm>
          <a:off x="13436111" y="98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6958</xdr:rowOff>
    </xdr:from>
    <xdr:to>
      <xdr:col>67</xdr:col>
      <xdr:colOff>101600</xdr:colOff>
      <xdr:row>58</xdr:row>
      <xdr:rowOff>108558</xdr:rowOff>
    </xdr:to>
    <xdr:sp macro="" textlink="">
      <xdr:nvSpPr>
        <xdr:cNvPr id="605" name="楕円 604"/>
        <xdr:cNvSpPr/>
      </xdr:nvSpPr>
      <xdr:spPr>
        <a:xfrm>
          <a:off x="12763500" y="99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99685</xdr:rowOff>
    </xdr:from>
    <xdr:ext cx="534377" cy="259045"/>
    <xdr:sp macro="" textlink="">
      <xdr:nvSpPr>
        <xdr:cNvPr id="606" name="テキスト ボックス 605"/>
        <xdr:cNvSpPr txBox="1"/>
      </xdr:nvSpPr>
      <xdr:spPr>
        <a:xfrm>
          <a:off x="12547111" y="100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38661</xdr:rowOff>
    </xdr:from>
    <xdr:to>
      <xdr:col>85</xdr:col>
      <xdr:colOff>127000</xdr:colOff>
      <xdr:row>98</xdr:row>
      <xdr:rowOff>43331</xdr:rowOff>
    </xdr:to>
    <xdr:cxnSp macro="">
      <xdr:nvCxnSpPr>
        <xdr:cNvPr id="690" name="直線コネクタ 689"/>
        <xdr:cNvCxnSpPr/>
      </xdr:nvCxnSpPr>
      <xdr:spPr>
        <a:xfrm flipV="1">
          <a:off x="15481300" y="16840761"/>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43331</xdr:rowOff>
    </xdr:from>
    <xdr:to>
      <xdr:col>81</xdr:col>
      <xdr:colOff>50800</xdr:colOff>
      <xdr:row>98</xdr:row>
      <xdr:rowOff>48516</xdr:rowOff>
    </xdr:to>
    <xdr:cxnSp macro="">
      <xdr:nvCxnSpPr>
        <xdr:cNvPr id="693" name="直線コネクタ 692"/>
        <xdr:cNvCxnSpPr/>
      </xdr:nvCxnSpPr>
      <xdr:spPr>
        <a:xfrm flipV="1">
          <a:off x="14592300" y="16845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45583</xdr:rowOff>
    </xdr:from>
    <xdr:to>
      <xdr:col>76</xdr:col>
      <xdr:colOff>114300</xdr:colOff>
      <xdr:row>98</xdr:row>
      <xdr:rowOff>48516</xdr:rowOff>
    </xdr:to>
    <xdr:cxnSp macro="">
      <xdr:nvCxnSpPr>
        <xdr:cNvPr id="696" name="直線コネクタ 695"/>
        <xdr:cNvCxnSpPr/>
      </xdr:nvCxnSpPr>
      <xdr:spPr>
        <a:xfrm>
          <a:off x="13703300" y="16847683"/>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45583</xdr:rowOff>
    </xdr:from>
    <xdr:to>
      <xdr:col>71</xdr:col>
      <xdr:colOff>177800</xdr:colOff>
      <xdr:row>98</xdr:row>
      <xdr:rowOff>48884</xdr:rowOff>
    </xdr:to>
    <xdr:cxnSp macro="">
      <xdr:nvCxnSpPr>
        <xdr:cNvPr id="699" name="直線コネクタ 698"/>
        <xdr:cNvCxnSpPr/>
      </xdr:nvCxnSpPr>
      <xdr:spPr>
        <a:xfrm flipV="1">
          <a:off x="12814300" y="1684768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159311</xdr:rowOff>
    </xdr:from>
    <xdr:to>
      <xdr:col>85</xdr:col>
      <xdr:colOff>177800</xdr:colOff>
      <xdr:row>98</xdr:row>
      <xdr:rowOff>89461</xdr:rowOff>
    </xdr:to>
    <xdr:sp macro="" textlink="">
      <xdr:nvSpPr>
        <xdr:cNvPr id="709" name="楕円 708"/>
        <xdr:cNvSpPr/>
      </xdr:nvSpPr>
      <xdr:spPr>
        <a:xfrm>
          <a:off x="16268700" y="167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74238</xdr:rowOff>
    </xdr:from>
    <xdr:ext cx="534377" cy="259045"/>
    <xdr:sp macro="" textlink="">
      <xdr:nvSpPr>
        <xdr:cNvPr id="710" name="公債費該当値テキスト"/>
        <xdr:cNvSpPr txBox="1"/>
      </xdr:nvSpPr>
      <xdr:spPr>
        <a:xfrm>
          <a:off x="16370300" y="167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163981</xdr:rowOff>
    </xdr:from>
    <xdr:to>
      <xdr:col>81</xdr:col>
      <xdr:colOff>101600</xdr:colOff>
      <xdr:row>98</xdr:row>
      <xdr:rowOff>94131</xdr:rowOff>
    </xdr:to>
    <xdr:sp macro="" textlink="">
      <xdr:nvSpPr>
        <xdr:cNvPr id="711" name="楕円 710"/>
        <xdr:cNvSpPr/>
      </xdr:nvSpPr>
      <xdr:spPr>
        <a:xfrm>
          <a:off x="15430500" y="167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85258</xdr:rowOff>
    </xdr:from>
    <xdr:ext cx="534377" cy="259045"/>
    <xdr:sp macro="" textlink="">
      <xdr:nvSpPr>
        <xdr:cNvPr id="712" name="テキスト ボックス 711"/>
        <xdr:cNvSpPr txBox="1"/>
      </xdr:nvSpPr>
      <xdr:spPr>
        <a:xfrm>
          <a:off x="15214111" y="168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169166</xdr:rowOff>
    </xdr:from>
    <xdr:to>
      <xdr:col>76</xdr:col>
      <xdr:colOff>165100</xdr:colOff>
      <xdr:row>98</xdr:row>
      <xdr:rowOff>99316</xdr:rowOff>
    </xdr:to>
    <xdr:sp macro="" textlink="">
      <xdr:nvSpPr>
        <xdr:cNvPr id="713" name="楕円 712"/>
        <xdr:cNvSpPr/>
      </xdr:nvSpPr>
      <xdr:spPr>
        <a:xfrm>
          <a:off x="14541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90443</xdr:rowOff>
    </xdr:from>
    <xdr:ext cx="534377" cy="259045"/>
    <xdr:sp macro="" textlink="">
      <xdr:nvSpPr>
        <xdr:cNvPr id="714" name="テキスト ボックス 713"/>
        <xdr:cNvSpPr txBox="1"/>
      </xdr:nvSpPr>
      <xdr:spPr>
        <a:xfrm>
          <a:off x="14325111" y="168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166233</xdr:rowOff>
    </xdr:from>
    <xdr:to>
      <xdr:col>72</xdr:col>
      <xdr:colOff>38100</xdr:colOff>
      <xdr:row>98</xdr:row>
      <xdr:rowOff>96383</xdr:rowOff>
    </xdr:to>
    <xdr:sp macro="" textlink="">
      <xdr:nvSpPr>
        <xdr:cNvPr id="715" name="楕円 714"/>
        <xdr:cNvSpPr/>
      </xdr:nvSpPr>
      <xdr:spPr>
        <a:xfrm>
          <a:off x="13652500" y="167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87510</xdr:rowOff>
    </xdr:from>
    <xdr:ext cx="534377" cy="259045"/>
    <xdr:sp macro="" textlink="">
      <xdr:nvSpPr>
        <xdr:cNvPr id="716" name="テキスト ボックス 715"/>
        <xdr:cNvSpPr txBox="1"/>
      </xdr:nvSpPr>
      <xdr:spPr>
        <a:xfrm>
          <a:off x="13436111" y="16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169534</xdr:rowOff>
    </xdr:from>
    <xdr:to>
      <xdr:col>67</xdr:col>
      <xdr:colOff>101600</xdr:colOff>
      <xdr:row>98</xdr:row>
      <xdr:rowOff>99684</xdr:rowOff>
    </xdr:to>
    <xdr:sp macro="" textlink="">
      <xdr:nvSpPr>
        <xdr:cNvPr id="717" name="楕円 716"/>
        <xdr:cNvSpPr/>
      </xdr:nvSpPr>
      <xdr:spPr>
        <a:xfrm>
          <a:off x="12763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90811</xdr:rowOff>
    </xdr:from>
    <xdr:ext cx="534377" cy="259045"/>
    <xdr:sp macro="" textlink="">
      <xdr:nvSpPr>
        <xdr:cNvPr id="718" name="テキスト ボックス 717"/>
        <xdr:cNvSpPr txBox="1"/>
      </xdr:nvSpPr>
      <xdr:spPr>
        <a:xfrm>
          <a:off x="12547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106,625</a:t>
          </a:r>
          <a:r>
            <a:rPr kumimoji="1" lang="ja-JP" altLang="en-US" sz="1300">
              <a:latin typeface="ＭＳ Ｐゴシック" panose="020B0600070205080204" pitchFamily="50" charset="-128"/>
              <a:ea typeface="ＭＳ Ｐゴシック" panose="020B0600070205080204" pitchFamily="50" charset="-128"/>
            </a:rPr>
            <a:t>円となっており、一人当たり</a:t>
          </a:r>
          <a:r>
            <a:rPr kumimoji="1" lang="en-US" altLang="ja-JP" sz="1300">
              <a:latin typeface="ＭＳ Ｐゴシック" panose="020B0600070205080204" pitchFamily="50" charset="-128"/>
              <a:ea typeface="ＭＳ Ｐゴシック" panose="020B0600070205080204" pitchFamily="50" charset="-128"/>
            </a:rPr>
            <a:t>76,312</a:t>
          </a:r>
          <a:r>
            <a:rPr kumimoji="1" lang="ja-JP" altLang="en-US" sz="1300">
              <a:latin typeface="ＭＳ Ｐゴシック" panose="020B0600070205080204" pitchFamily="50" charset="-128"/>
              <a:ea typeface="ＭＳ Ｐゴシック" panose="020B0600070205080204" pitchFamily="50" charset="-128"/>
            </a:rPr>
            <a:t>円と大幅に増額となっている。これは、公用車管理事業（小型動力ポンプ付軽積載車・救助資機材搭載型消防ポンプ自動車）による車両購入及び防災行政無線整備事業（防災無線デジタル化）による工事を行ったことによる、増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168,946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これは、主に福祉施設整備基金積立金による増加及び子育て世帯臨時特別給付金給付事業に係る経費の増加による増額によるものである。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一方で、前年度と比して減少しているものとして、土木費で一人当たり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円減少している。これは、（仮称）宮作橋下部左岸工事及び月夜ノ平団地外壁防水改修工事が完了したことによるものである。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財政調整基金については、中期的な見通しのもとに、決算余剰金を中心に積み立てるとともに、最低水準の取り崩しに努めている。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実質収支額は継続的に黒字を確保している。今後も事務事業の見直し・統廃合により歳出の合理化等行財政改革を推進し、健全な行政運営に努めていく。また、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将来にわたって質の高い町民サービスを提供していくために健全で持続可能な財政運営を確保していく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からの５年間では、各会計とも実質収支は黒字となっている。平成３０年度から令和２年度にかけて黒字が以前より減少している要因としては、年度末の不用額の精査を行っていることによるものである。</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各特別会計においてもほぼ同水準にて推移しており、今後も各会計で適正な財政運営、企業経営を行っていく。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3285236</v>
      </c>
      <c r="BO4" s="433"/>
      <c r="BP4" s="433"/>
      <c r="BQ4" s="433"/>
      <c r="BR4" s="433"/>
      <c r="BS4" s="433"/>
      <c r="BT4" s="433"/>
      <c r="BU4" s="434"/>
      <c r="BV4" s="432">
        <v>2375818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4.3</v>
      </c>
      <c r="CU4" s="439"/>
      <c r="CV4" s="439"/>
      <c r="CW4" s="439"/>
      <c r="CX4" s="439"/>
      <c r="CY4" s="439"/>
      <c r="CZ4" s="439"/>
      <c r="DA4" s="440"/>
      <c r="DB4" s="438">
        <v>4.0999999999999996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3128262</v>
      </c>
      <c r="BO5" s="470"/>
      <c r="BP5" s="470"/>
      <c r="BQ5" s="470"/>
      <c r="BR5" s="470"/>
      <c r="BS5" s="470"/>
      <c r="BT5" s="470"/>
      <c r="BU5" s="471"/>
      <c r="BV5" s="469">
        <v>2303768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75.3</v>
      </c>
      <c r="CU5" s="467"/>
      <c r="CV5" s="467"/>
      <c r="CW5" s="467"/>
      <c r="CX5" s="467"/>
      <c r="CY5" s="467"/>
      <c r="CZ5" s="467"/>
      <c r="DA5" s="468"/>
      <c r="DB5" s="466">
        <v>81.400000000000006</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156974</v>
      </c>
      <c r="BO6" s="470"/>
      <c r="BP6" s="470"/>
      <c r="BQ6" s="470"/>
      <c r="BR6" s="470"/>
      <c r="BS6" s="470"/>
      <c r="BT6" s="470"/>
      <c r="BU6" s="471"/>
      <c r="BV6" s="469">
        <v>72050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77.8</v>
      </c>
      <c r="CU6" s="507"/>
      <c r="CV6" s="507"/>
      <c r="CW6" s="507"/>
      <c r="CX6" s="507"/>
      <c r="CY6" s="507"/>
      <c r="CZ6" s="507"/>
      <c r="DA6" s="508"/>
      <c r="DB6" s="506">
        <v>84.3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87466</v>
      </c>
      <c r="BO7" s="470"/>
      <c r="BP7" s="470"/>
      <c r="BQ7" s="470"/>
      <c r="BR7" s="470"/>
      <c r="BS7" s="470"/>
      <c r="BT7" s="470"/>
      <c r="BU7" s="471"/>
      <c r="BV7" s="469">
        <v>8738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1618781</v>
      </c>
      <c r="CU7" s="470"/>
      <c r="CV7" s="470"/>
      <c r="CW7" s="470"/>
      <c r="CX7" s="470"/>
      <c r="CY7" s="470"/>
      <c r="CZ7" s="470"/>
      <c r="DA7" s="471"/>
      <c r="DB7" s="469">
        <v>1548074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69508</v>
      </c>
      <c r="BO8" s="470"/>
      <c r="BP8" s="470"/>
      <c r="BQ8" s="470"/>
      <c r="BR8" s="470"/>
      <c r="BS8" s="470"/>
      <c r="BT8" s="470"/>
      <c r="BU8" s="471"/>
      <c r="BV8" s="469">
        <v>63312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4041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6196</v>
      </c>
      <c r="BO9" s="470"/>
      <c r="BP9" s="470"/>
      <c r="BQ9" s="470"/>
      <c r="BR9" s="470"/>
      <c r="BS9" s="470"/>
      <c r="BT9" s="470"/>
      <c r="BU9" s="471"/>
      <c r="BV9" s="469">
        <v>13738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4342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49029</v>
      </c>
      <c r="BO10" s="470"/>
      <c r="BP10" s="470"/>
      <c r="BQ10" s="470"/>
      <c r="BR10" s="470"/>
      <c r="BS10" s="470"/>
      <c r="BT10" s="470"/>
      <c r="BU10" s="471"/>
      <c r="BV10" s="469">
        <v>183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4193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4165</v>
      </c>
      <c r="S13" s="554"/>
      <c r="T13" s="554"/>
      <c r="U13" s="554"/>
      <c r="V13" s="555"/>
      <c r="W13" s="485" t="s">
        <v>139</v>
      </c>
      <c r="X13" s="486"/>
      <c r="Y13" s="486"/>
      <c r="Z13" s="486"/>
      <c r="AA13" s="486"/>
      <c r="AB13" s="476"/>
      <c r="AC13" s="520">
        <v>31</v>
      </c>
      <c r="AD13" s="521"/>
      <c r="AE13" s="521"/>
      <c r="AF13" s="521"/>
      <c r="AG13" s="563"/>
      <c r="AH13" s="520">
        <v>31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5225</v>
      </c>
      <c r="BO13" s="470"/>
      <c r="BP13" s="470"/>
      <c r="BQ13" s="470"/>
      <c r="BR13" s="470"/>
      <c r="BS13" s="470"/>
      <c r="BT13" s="470"/>
      <c r="BU13" s="471"/>
      <c r="BV13" s="469">
        <v>13921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5.6</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4269</v>
      </c>
      <c r="S14" s="554"/>
      <c r="T14" s="554"/>
      <c r="U14" s="554"/>
      <c r="V14" s="555"/>
      <c r="W14" s="459"/>
      <c r="X14" s="460"/>
      <c r="Y14" s="460"/>
      <c r="Z14" s="460"/>
      <c r="AA14" s="460"/>
      <c r="AB14" s="449"/>
      <c r="AC14" s="556">
        <v>1.4</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4240</v>
      </c>
      <c r="S15" s="554"/>
      <c r="T15" s="554"/>
      <c r="U15" s="554"/>
      <c r="V15" s="555"/>
      <c r="W15" s="485" t="s">
        <v>147</v>
      </c>
      <c r="X15" s="486"/>
      <c r="Y15" s="486"/>
      <c r="Z15" s="486"/>
      <c r="AA15" s="486"/>
      <c r="AB15" s="476"/>
      <c r="AC15" s="520">
        <v>969</v>
      </c>
      <c r="AD15" s="521"/>
      <c r="AE15" s="521"/>
      <c r="AF15" s="521"/>
      <c r="AG15" s="563"/>
      <c r="AH15" s="520">
        <v>948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456593</v>
      </c>
      <c r="BO15" s="433"/>
      <c r="BP15" s="433"/>
      <c r="BQ15" s="433"/>
      <c r="BR15" s="433"/>
      <c r="BS15" s="433"/>
      <c r="BT15" s="433"/>
      <c r="BU15" s="434"/>
      <c r="BV15" s="432">
        <v>419723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42.6</v>
      </c>
      <c r="AD16" s="557"/>
      <c r="AE16" s="557"/>
      <c r="AF16" s="557"/>
      <c r="AG16" s="558"/>
      <c r="AH16" s="556">
        <v>42.1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1454174</v>
      </c>
      <c r="BO16" s="470"/>
      <c r="BP16" s="470"/>
      <c r="BQ16" s="470"/>
      <c r="BR16" s="470"/>
      <c r="BS16" s="470"/>
      <c r="BT16" s="470"/>
      <c r="BU16" s="471"/>
      <c r="BV16" s="469">
        <v>1385124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1275</v>
      </c>
      <c r="AD17" s="521"/>
      <c r="AE17" s="521"/>
      <c r="AF17" s="521"/>
      <c r="AG17" s="563"/>
      <c r="AH17" s="520">
        <v>1272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569418</v>
      </c>
      <c r="BO17" s="470"/>
      <c r="BP17" s="470"/>
      <c r="BQ17" s="470"/>
      <c r="BR17" s="470"/>
      <c r="BS17" s="470"/>
      <c r="BT17" s="470"/>
      <c r="BU17" s="471"/>
      <c r="BV17" s="469">
        <v>530751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15.22</v>
      </c>
      <c r="M18" s="585"/>
      <c r="N18" s="585"/>
      <c r="O18" s="585"/>
      <c r="P18" s="585"/>
      <c r="Q18" s="585"/>
      <c r="R18" s="586"/>
      <c r="S18" s="586"/>
      <c r="T18" s="586"/>
      <c r="U18" s="586"/>
      <c r="V18" s="587"/>
      <c r="W18" s="487"/>
      <c r="X18" s="488"/>
      <c r="Y18" s="488"/>
      <c r="Z18" s="488"/>
      <c r="AA18" s="488"/>
      <c r="AB18" s="479"/>
      <c r="AC18" s="588">
        <v>56</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1219493</v>
      </c>
      <c r="BO18" s="470"/>
      <c r="BP18" s="470"/>
      <c r="BQ18" s="470"/>
      <c r="BR18" s="470"/>
      <c r="BS18" s="470"/>
      <c r="BT18" s="470"/>
      <c r="BU18" s="471"/>
      <c r="BV18" s="469">
        <v>1267863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266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2043986</v>
      </c>
      <c r="BO19" s="470"/>
      <c r="BP19" s="470"/>
      <c r="BQ19" s="470"/>
      <c r="BR19" s="470"/>
      <c r="BS19" s="470"/>
      <c r="BT19" s="470"/>
      <c r="BU19" s="471"/>
      <c r="BV19" s="469">
        <v>1753168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1484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1761643</v>
      </c>
      <c r="BO23" s="470"/>
      <c r="BP23" s="470"/>
      <c r="BQ23" s="470"/>
      <c r="BR23" s="470"/>
      <c r="BS23" s="470"/>
      <c r="BT23" s="470"/>
      <c r="BU23" s="471"/>
      <c r="BV23" s="469">
        <v>1645581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5800</v>
      </c>
      <c r="R24" s="521"/>
      <c r="S24" s="521"/>
      <c r="T24" s="521"/>
      <c r="U24" s="521"/>
      <c r="V24" s="563"/>
      <c r="W24" s="622"/>
      <c r="X24" s="610"/>
      <c r="Y24" s="611"/>
      <c r="Z24" s="519" t="s">
        <v>170</v>
      </c>
      <c r="AA24" s="499"/>
      <c r="AB24" s="499"/>
      <c r="AC24" s="499"/>
      <c r="AD24" s="499"/>
      <c r="AE24" s="499"/>
      <c r="AF24" s="499"/>
      <c r="AG24" s="500"/>
      <c r="AH24" s="520">
        <v>51</v>
      </c>
      <c r="AI24" s="521"/>
      <c r="AJ24" s="521"/>
      <c r="AK24" s="521"/>
      <c r="AL24" s="563"/>
      <c r="AM24" s="520">
        <v>145503</v>
      </c>
      <c r="AN24" s="521"/>
      <c r="AO24" s="521"/>
      <c r="AP24" s="521"/>
      <c r="AQ24" s="521"/>
      <c r="AR24" s="563"/>
      <c r="AS24" s="520">
        <v>2853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1381300</v>
      </c>
      <c r="BO24" s="470"/>
      <c r="BP24" s="470"/>
      <c r="BQ24" s="470"/>
      <c r="BR24" s="470"/>
      <c r="BS24" s="470"/>
      <c r="BT24" s="470"/>
      <c r="BU24" s="471"/>
      <c r="BV24" s="469">
        <v>1352941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t="s">
        <v>137</v>
      </c>
      <c r="M25" s="521"/>
      <c r="N25" s="521"/>
      <c r="O25" s="521"/>
      <c r="P25" s="563"/>
      <c r="Q25" s="520" t="s">
        <v>173</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173</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137</v>
      </c>
      <c r="BO25" s="433"/>
      <c r="BP25" s="433"/>
      <c r="BQ25" s="433"/>
      <c r="BR25" s="433"/>
      <c r="BS25" s="433"/>
      <c r="BT25" s="433"/>
      <c r="BU25" s="434"/>
      <c r="BV25" s="432" t="s">
        <v>137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4800</v>
      </c>
      <c r="R26" s="521"/>
      <c r="S26" s="521"/>
      <c r="T26" s="521"/>
      <c r="U26" s="521"/>
      <c r="V26" s="563"/>
      <c r="W26" s="622"/>
      <c r="X26" s="610"/>
      <c r="Y26" s="611"/>
      <c r="Z26" s="519" t="s">
        <v>177</v>
      </c>
      <c r="AA26" s="632"/>
      <c r="AB26" s="632"/>
      <c r="AC26" s="632"/>
      <c r="AD26" s="632"/>
      <c r="AE26" s="632"/>
      <c r="AF26" s="632"/>
      <c r="AG26" s="633"/>
      <c r="AH26" s="520" t="s">
        <v>173</v>
      </c>
      <c r="AI26" s="521"/>
      <c r="AJ26" s="521"/>
      <c r="AK26" s="521"/>
      <c r="AL26" s="563"/>
      <c r="AM26" s="520" t="s">
        <v>137</v>
      </c>
      <c r="AN26" s="521"/>
      <c r="AO26" s="521"/>
      <c r="AP26" s="521"/>
      <c r="AQ26" s="521"/>
      <c r="AR26" s="563"/>
      <c r="AS26" s="520" t="s">
        <v>137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2000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225374</v>
      </c>
      <c r="BO27" s="646"/>
      <c r="BP27" s="646"/>
      <c r="BQ27" s="646"/>
      <c r="BR27" s="646"/>
      <c r="BS27" s="646"/>
      <c r="BT27" s="646"/>
      <c r="BU27" s="647"/>
      <c r="BV27" s="645">
        <v>225374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1600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128</v>
      </c>
      <c r="AN28" s="521"/>
      <c r="AO28" s="521"/>
      <c r="AP28" s="521"/>
      <c r="AQ28" s="521"/>
      <c r="AR28" s="563"/>
      <c r="AS28" s="520" t="s">
        <v>128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265755</v>
      </c>
      <c r="BO28" s="433"/>
      <c r="BP28" s="433"/>
      <c r="BQ28" s="433"/>
      <c r="BR28" s="433"/>
      <c r="BS28" s="433"/>
      <c r="BT28" s="433"/>
      <c r="BU28" s="434"/>
      <c r="BV28" s="432">
        <v>266726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8</v>
      </c>
      <c r="M29" s="521"/>
      <c r="N29" s="521"/>
      <c r="O29" s="521"/>
      <c r="P29" s="563"/>
      <c r="Q29" s="520">
        <v>1450</v>
      </c>
      <c r="R29" s="521"/>
      <c r="S29" s="521"/>
      <c r="T29" s="521"/>
      <c r="U29" s="521"/>
      <c r="V29" s="563"/>
      <c r="W29" s="623"/>
      <c r="X29" s="624"/>
      <c r="Y29" s="625"/>
      <c r="Z29" s="519" t="s">
        <v>188</v>
      </c>
      <c r="AA29" s="499"/>
      <c r="AB29" s="499"/>
      <c r="AC29" s="499"/>
      <c r="AD29" s="499"/>
      <c r="AE29" s="499"/>
      <c r="AF29" s="499"/>
      <c r="AG29" s="500"/>
      <c r="AH29" s="520">
        <v>52</v>
      </c>
      <c r="AI29" s="521"/>
      <c r="AJ29" s="521"/>
      <c r="AK29" s="521"/>
      <c r="AL29" s="563"/>
      <c r="AM29" s="520">
        <v>149095</v>
      </c>
      <c r="AN29" s="521"/>
      <c r="AO29" s="521"/>
      <c r="AP29" s="521"/>
      <c r="AQ29" s="521"/>
      <c r="AR29" s="563"/>
      <c r="AS29" s="520">
        <v>2867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159181</v>
      </c>
      <c r="BO29" s="470"/>
      <c r="BP29" s="470"/>
      <c r="BQ29" s="470"/>
      <c r="BR29" s="470"/>
      <c r="BS29" s="470"/>
      <c r="BT29" s="470"/>
      <c r="BU29" s="471"/>
      <c r="BV29" s="469">
        <v>159069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935081</v>
      </c>
      <c r="BO30" s="646"/>
      <c r="BP30" s="646"/>
      <c r="BQ30" s="646"/>
      <c r="BR30" s="646"/>
      <c r="BS30" s="646"/>
      <c r="BT30" s="646"/>
      <c r="BU30" s="647"/>
      <c r="BV30" s="645">
        <v>950659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富士五湖広域行政事務組合（一般会計）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富士五湖行政事務組合（富士五湖聖苑）</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山梨県市町村総合事務組合（一般会計）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介護予防支援事業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山梨県市町村総合事務組合（行政手続きの電子化事業特別会計）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山梨県市町村総合事務組合（入札参加資格審査事業費特別会計）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山梨県市町村総合事務組合（交通災害共済事業特別会計）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山梨県市町村総合事務組合（一般廃棄物最終処分場特別会計）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山梨県後期高齢者医療広域連合（一般会計）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山梨県高齢者医療医療広域連合（後期高齢者特別会計）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Q0OVv1OHmnRBnHDirMg5OlcKcHRLs7lTpWQ5oFb2svqzYY//W8f1G2GyT9kd64Xwf4ZKS6TdNfNsaws+vUTxQA==" saltValue="39s5lk0wOWTl7EGlmglZ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2" zoomScale="90" zoomScaleNormal="90" zoomScaleSheetLayoutView="100" workbookViewId="0">
      <selection activeCell="BG38" sqref="BG38:BU3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53" t="s">
        <v>562</v>
      </c>
      <c r="D34" s="1253"/>
      <c r="E34" s="1254"/>
      <c r="F34" s="32">
        <v>6.67</v>
      </c>
      <c r="G34" s="33">
        <v>6.44</v>
      </c>
      <c r="H34" s="33">
        <v>3.19</v>
      </c>
      <c r="I34" s="33">
        <v>4.08</v>
      </c>
      <c r="J34" s="34">
        <v>4.29</v>
      </c>
      <c r="K34" s="22"/>
      <c r="L34" s="22"/>
      <c r="M34" s="22"/>
      <c r="N34" s="22"/>
      <c r="O34" s="22"/>
      <c r="P34" s="22"/>
    </row>
    <row r="35" spans="1:16" ht="39" customHeight="1" x14ac:dyDescent="0.2">
      <c r="A35" s="22"/>
      <c r="B35" s="35"/>
      <c r="C35" s="1247" t="s">
        <v>563</v>
      </c>
      <c r="D35" s="1248"/>
      <c r="E35" s="1249"/>
      <c r="F35" s="36">
        <v>2.58</v>
      </c>
      <c r="G35" s="37">
        <v>1.77</v>
      </c>
      <c r="H35" s="37">
        <v>1.53</v>
      </c>
      <c r="I35" s="37">
        <v>1.81</v>
      </c>
      <c r="J35" s="38">
        <v>2.27</v>
      </c>
      <c r="K35" s="22"/>
      <c r="L35" s="22"/>
      <c r="M35" s="22"/>
      <c r="N35" s="22"/>
      <c r="O35" s="22"/>
      <c r="P35" s="22"/>
    </row>
    <row r="36" spans="1:16" ht="39" customHeight="1" x14ac:dyDescent="0.2">
      <c r="A36" s="22"/>
      <c r="B36" s="35"/>
      <c r="C36" s="1247" t="s">
        <v>564</v>
      </c>
      <c r="D36" s="1248"/>
      <c r="E36" s="1249"/>
      <c r="F36" s="36">
        <v>0.21</v>
      </c>
      <c r="G36" s="37">
        <v>0.12</v>
      </c>
      <c r="H36" s="37">
        <v>0.13</v>
      </c>
      <c r="I36" s="37">
        <v>0.15</v>
      </c>
      <c r="J36" s="38">
        <v>0.12</v>
      </c>
      <c r="K36" s="22"/>
      <c r="L36" s="22"/>
      <c r="M36" s="22"/>
      <c r="N36" s="22"/>
      <c r="O36" s="22"/>
      <c r="P36" s="22"/>
    </row>
    <row r="37" spans="1:16" ht="39" customHeight="1" x14ac:dyDescent="0.2">
      <c r="A37" s="22"/>
      <c r="B37" s="35"/>
      <c r="C37" s="1247" t="s">
        <v>565</v>
      </c>
      <c r="D37" s="1248"/>
      <c r="E37" s="1249"/>
      <c r="F37" s="36">
        <v>4.63</v>
      </c>
      <c r="G37" s="37">
        <v>3.28</v>
      </c>
      <c r="H37" s="37">
        <v>1.83</v>
      </c>
      <c r="I37" s="37">
        <v>0.78</v>
      </c>
      <c r="J37" s="38">
        <v>0.11</v>
      </c>
      <c r="K37" s="22"/>
      <c r="L37" s="22"/>
      <c r="M37" s="22"/>
      <c r="N37" s="22"/>
      <c r="O37" s="22"/>
      <c r="P37" s="22"/>
    </row>
    <row r="38" spans="1:16" ht="39" customHeight="1" x14ac:dyDescent="0.2">
      <c r="A38" s="22"/>
      <c r="B38" s="35"/>
      <c r="C38" s="1247" t="s">
        <v>566</v>
      </c>
      <c r="D38" s="1248"/>
      <c r="E38" s="1249"/>
      <c r="F38" s="36">
        <v>0.12</v>
      </c>
      <c r="G38" s="37">
        <v>0.37</v>
      </c>
      <c r="H38" s="37">
        <v>7.0000000000000007E-2</v>
      </c>
      <c r="I38" s="37">
        <v>0.12</v>
      </c>
      <c r="J38" s="38">
        <v>0.09</v>
      </c>
      <c r="K38" s="22"/>
      <c r="L38" s="22"/>
      <c r="M38" s="22"/>
      <c r="N38" s="22"/>
      <c r="O38" s="22"/>
      <c r="P38" s="22"/>
    </row>
    <row r="39" spans="1:16" ht="39" customHeight="1" x14ac:dyDescent="0.2">
      <c r="A39" s="22"/>
      <c r="B39" s="35"/>
      <c r="C39" s="1247" t="s">
        <v>567</v>
      </c>
      <c r="D39" s="1248"/>
      <c r="E39" s="1249"/>
      <c r="F39" s="36">
        <v>0</v>
      </c>
      <c r="G39" s="37">
        <v>0</v>
      </c>
      <c r="H39" s="37">
        <v>0</v>
      </c>
      <c r="I39" s="37">
        <v>0</v>
      </c>
      <c r="J39" s="38">
        <v>0</v>
      </c>
      <c r="K39" s="22"/>
      <c r="L39" s="22"/>
      <c r="M39" s="22"/>
      <c r="N39" s="22"/>
      <c r="O39" s="22"/>
      <c r="P39" s="22"/>
    </row>
    <row r="40" spans="1:16" ht="39" customHeight="1" x14ac:dyDescent="0.2">
      <c r="A40" s="22"/>
      <c r="B40" s="35"/>
      <c r="C40" s="1247" t="s">
        <v>568</v>
      </c>
      <c r="D40" s="1248"/>
      <c r="E40" s="1249"/>
      <c r="F40" s="36">
        <v>0</v>
      </c>
      <c r="G40" s="37">
        <v>0</v>
      </c>
      <c r="H40" s="37">
        <v>0</v>
      </c>
      <c r="I40" s="37">
        <v>0</v>
      </c>
      <c r="J40" s="38">
        <v>0</v>
      </c>
      <c r="K40" s="22"/>
      <c r="L40" s="22"/>
      <c r="M40" s="22"/>
      <c r="N40" s="22"/>
      <c r="O40" s="22"/>
      <c r="P40" s="22"/>
    </row>
    <row r="41" spans="1:16" ht="39" customHeight="1" x14ac:dyDescent="0.2">
      <c r="A41" s="22"/>
      <c r="B41" s="35"/>
      <c r="C41" s="1247"/>
      <c r="D41" s="1248"/>
      <c r="E41" s="1249"/>
      <c r="F41" s="36"/>
      <c r="G41" s="37"/>
      <c r="H41" s="37"/>
      <c r="I41" s="37"/>
      <c r="J41" s="38"/>
      <c r="K41" s="22"/>
      <c r="L41" s="22"/>
      <c r="M41" s="22"/>
      <c r="N41" s="22"/>
      <c r="O41" s="22"/>
      <c r="P41" s="22"/>
    </row>
    <row r="42" spans="1:16" ht="39" customHeight="1" x14ac:dyDescent="0.2">
      <c r="A42" s="22"/>
      <c r="B42" s="39"/>
      <c r="C42" s="1247" t="s">
        <v>569</v>
      </c>
      <c r="D42" s="1248"/>
      <c r="E42" s="1249"/>
      <c r="F42" s="36" t="s">
        <v>513</v>
      </c>
      <c r="G42" s="37" t="s">
        <v>513</v>
      </c>
      <c r="H42" s="37" t="s">
        <v>513</v>
      </c>
      <c r="I42" s="37" t="s">
        <v>513</v>
      </c>
      <c r="J42" s="38" t="s">
        <v>513</v>
      </c>
      <c r="K42" s="22"/>
      <c r="L42" s="22"/>
      <c r="M42" s="22"/>
      <c r="N42" s="22"/>
      <c r="O42" s="22"/>
      <c r="P42" s="22"/>
    </row>
    <row r="43" spans="1:16" ht="39" customHeight="1" thickBot="1" x14ac:dyDescent="0.25">
      <c r="A43" s="22"/>
      <c r="B43" s="40"/>
      <c r="C43" s="1250" t="s">
        <v>570</v>
      </c>
      <c r="D43" s="1251"/>
      <c r="E43" s="1252"/>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8TZQgQaVeYMFwVs5DNZyI55XFex4cNkpSEd8fvgTovouSX/BiImi8xJWe6pIoSw2h9ztcmVnIynioXHXRhEzg==" saltValue="axuyvIkX802Vus+KkKGm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topLeftCell="A34" zoomScale="85" zoomScaleNormal="100" zoomScaleSheetLayoutView="85" workbookViewId="0">
      <selection activeCell="BG38" sqref="BG38:BU3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55" t="s">
        <v>11</v>
      </c>
      <c r="C45" s="1256"/>
      <c r="D45" s="58"/>
      <c r="E45" s="1261" t="s">
        <v>12</v>
      </c>
      <c r="F45" s="1261"/>
      <c r="G45" s="1261"/>
      <c r="H45" s="1261"/>
      <c r="I45" s="1261"/>
      <c r="J45" s="1262"/>
      <c r="K45" s="59">
        <v>177</v>
      </c>
      <c r="L45" s="60">
        <v>180</v>
      </c>
      <c r="M45" s="60">
        <v>173</v>
      </c>
      <c r="N45" s="60">
        <v>180</v>
      </c>
      <c r="O45" s="61">
        <v>185</v>
      </c>
      <c r="P45" s="48"/>
      <c r="Q45" s="48"/>
      <c r="R45" s="48"/>
      <c r="S45" s="48"/>
      <c r="T45" s="48"/>
      <c r="U45" s="48"/>
    </row>
    <row r="46" spans="1:21" ht="30.75" customHeight="1" x14ac:dyDescent="0.2">
      <c r="A46" s="48"/>
      <c r="B46" s="1257"/>
      <c r="C46" s="1258"/>
      <c r="D46" s="62"/>
      <c r="E46" s="1263" t="s">
        <v>13</v>
      </c>
      <c r="F46" s="1263"/>
      <c r="G46" s="1263"/>
      <c r="H46" s="1263"/>
      <c r="I46" s="1263"/>
      <c r="J46" s="1264"/>
      <c r="K46" s="63" t="s">
        <v>513</v>
      </c>
      <c r="L46" s="64" t="s">
        <v>513</v>
      </c>
      <c r="M46" s="64" t="s">
        <v>513</v>
      </c>
      <c r="N46" s="64" t="s">
        <v>513</v>
      </c>
      <c r="O46" s="65" t="s">
        <v>513</v>
      </c>
      <c r="P46" s="48"/>
      <c r="Q46" s="48"/>
      <c r="R46" s="48"/>
      <c r="S46" s="48"/>
      <c r="T46" s="48"/>
      <c r="U46" s="48"/>
    </row>
    <row r="47" spans="1:21" ht="30.75" customHeight="1" x14ac:dyDescent="0.2">
      <c r="A47" s="48"/>
      <c r="B47" s="1257"/>
      <c r="C47" s="1258"/>
      <c r="D47" s="62"/>
      <c r="E47" s="1263" t="s">
        <v>14</v>
      </c>
      <c r="F47" s="1263"/>
      <c r="G47" s="1263"/>
      <c r="H47" s="1263"/>
      <c r="I47" s="1263"/>
      <c r="J47" s="1264"/>
      <c r="K47" s="63" t="s">
        <v>513</v>
      </c>
      <c r="L47" s="64" t="s">
        <v>513</v>
      </c>
      <c r="M47" s="64" t="s">
        <v>513</v>
      </c>
      <c r="N47" s="64" t="s">
        <v>513</v>
      </c>
      <c r="O47" s="65" t="s">
        <v>513</v>
      </c>
      <c r="P47" s="48"/>
      <c r="Q47" s="48"/>
      <c r="R47" s="48"/>
      <c r="S47" s="48"/>
      <c r="T47" s="48"/>
      <c r="U47" s="48"/>
    </row>
    <row r="48" spans="1:21" ht="30.75" customHeight="1" x14ac:dyDescent="0.2">
      <c r="A48" s="48"/>
      <c r="B48" s="1257"/>
      <c r="C48" s="1258"/>
      <c r="D48" s="62"/>
      <c r="E48" s="1263" t="s">
        <v>15</v>
      </c>
      <c r="F48" s="1263"/>
      <c r="G48" s="1263"/>
      <c r="H48" s="1263"/>
      <c r="I48" s="1263"/>
      <c r="J48" s="1264"/>
      <c r="K48" s="63">
        <v>80</v>
      </c>
      <c r="L48" s="64">
        <v>84</v>
      </c>
      <c r="M48" s="64">
        <v>86</v>
      </c>
      <c r="N48" s="64">
        <v>89</v>
      </c>
      <c r="O48" s="65">
        <v>83</v>
      </c>
      <c r="P48" s="48"/>
      <c r="Q48" s="48"/>
      <c r="R48" s="48"/>
      <c r="S48" s="48"/>
      <c r="T48" s="48"/>
      <c r="U48" s="48"/>
    </row>
    <row r="49" spans="1:21" ht="30.75" customHeight="1" x14ac:dyDescent="0.2">
      <c r="A49" s="48"/>
      <c r="B49" s="1257"/>
      <c r="C49" s="1258"/>
      <c r="D49" s="62"/>
      <c r="E49" s="1263" t="s">
        <v>16</v>
      </c>
      <c r="F49" s="1263"/>
      <c r="G49" s="1263"/>
      <c r="H49" s="1263"/>
      <c r="I49" s="1263"/>
      <c r="J49" s="1264"/>
      <c r="K49" s="63">
        <v>4</v>
      </c>
      <c r="L49" s="64">
        <v>4</v>
      </c>
      <c r="M49" s="64">
        <v>4</v>
      </c>
      <c r="N49" s="64">
        <v>3</v>
      </c>
      <c r="O49" s="65">
        <v>5</v>
      </c>
      <c r="P49" s="48"/>
      <c r="Q49" s="48"/>
      <c r="R49" s="48"/>
      <c r="S49" s="48"/>
      <c r="T49" s="48"/>
      <c r="U49" s="48"/>
    </row>
    <row r="50" spans="1:21" ht="30.75" customHeight="1" x14ac:dyDescent="0.2">
      <c r="A50" s="48"/>
      <c r="B50" s="1257"/>
      <c r="C50" s="1258"/>
      <c r="D50" s="62"/>
      <c r="E50" s="1263" t="s">
        <v>17</v>
      </c>
      <c r="F50" s="1263"/>
      <c r="G50" s="1263"/>
      <c r="H50" s="1263"/>
      <c r="I50" s="1263"/>
      <c r="J50" s="1264"/>
      <c r="K50" s="63" t="s">
        <v>513</v>
      </c>
      <c r="L50" s="64" t="s">
        <v>513</v>
      </c>
      <c r="M50" s="64" t="s">
        <v>513</v>
      </c>
      <c r="N50" s="64" t="s">
        <v>513</v>
      </c>
      <c r="O50" s="65" t="s">
        <v>513</v>
      </c>
      <c r="P50" s="48"/>
      <c r="Q50" s="48"/>
      <c r="R50" s="48"/>
      <c r="S50" s="48"/>
      <c r="T50" s="48"/>
      <c r="U50" s="48"/>
    </row>
    <row r="51" spans="1:21" ht="30.75" customHeight="1" x14ac:dyDescent="0.2">
      <c r="A51" s="48"/>
      <c r="B51" s="1259"/>
      <c r="C51" s="1260"/>
      <c r="D51" s="66"/>
      <c r="E51" s="1263" t="s">
        <v>18</v>
      </c>
      <c r="F51" s="1263"/>
      <c r="G51" s="1263"/>
      <c r="H51" s="1263"/>
      <c r="I51" s="1263"/>
      <c r="J51" s="1264"/>
      <c r="K51" s="63" t="s">
        <v>513</v>
      </c>
      <c r="L51" s="64" t="s">
        <v>513</v>
      </c>
      <c r="M51" s="64" t="s">
        <v>513</v>
      </c>
      <c r="N51" s="64" t="s">
        <v>513</v>
      </c>
      <c r="O51" s="65" t="s">
        <v>513</v>
      </c>
      <c r="P51" s="48"/>
      <c r="Q51" s="48"/>
      <c r="R51" s="48"/>
      <c r="S51" s="48"/>
      <c r="T51" s="48"/>
      <c r="U51" s="48"/>
    </row>
    <row r="52" spans="1:21" ht="30.75" customHeight="1" x14ac:dyDescent="0.2">
      <c r="A52" s="48"/>
      <c r="B52" s="1265" t="s">
        <v>19</v>
      </c>
      <c r="C52" s="1266"/>
      <c r="D52" s="66"/>
      <c r="E52" s="1263" t="s">
        <v>20</v>
      </c>
      <c r="F52" s="1263"/>
      <c r="G52" s="1263"/>
      <c r="H52" s="1263"/>
      <c r="I52" s="1263"/>
      <c r="J52" s="1264"/>
      <c r="K52" s="63">
        <v>198</v>
      </c>
      <c r="L52" s="64">
        <v>200</v>
      </c>
      <c r="M52" s="64">
        <v>198</v>
      </c>
      <c r="N52" s="64">
        <v>192</v>
      </c>
      <c r="O52" s="65">
        <v>185</v>
      </c>
      <c r="P52" s="48"/>
      <c r="Q52" s="48"/>
      <c r="R52" s="48"/>
      <c r="S52" s="48"/>
      <c r="T52" s="48"/>
      <c r="U52" s="48"/>
    </row>
    <row r="53" spans="1:21" ht="30.75" customHeight="1" thickBot="1" x14ac:dyDescent="0.25">
      <c r="A53" s="48"/>
      <c r="B53" s="1267" t="s">
        <v>21</v>
      </c>
      <c r="C53" s="1268"/>
      <c r="D53" s="67"/>
      <c r="E53" s="1269" t="s">
        <v>22</v>
      </c>
      <c r="F53" s="1269"/>
      <c r="G53" s="1269"/>
      <c r="H53" s="1269"/>
      <c r="I53" s="1269"/>
      <c r="J53" s="1270"/>
      <c r="K53" s="68">
        <v>63</v>
      </c>
      <c r="L53" s="69">
        <v>68</v>
      </c>
      <c r="M53" s="69">
        <v>65</v>
      </c>
      <c r="N53" s="69">
        <v>80</v>
      </c>
      <c r="O53" s="70">
        <v>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71" t="s">
        <v>25</v>
      </c>
      <c r="C57" s="1272"/>
      <c r="D57" s="1275" t="s">
        <v>26</v>
      </c>
      <c r="E57" s="1276"/>
      <c r="F57" s="1276"/>
      <c r="G57" s="1276"/>
      <c r="H57" s="1276"/>
      <c r="I57" s="1276"/>
      <c r="J57" s="1277"/>
      <c r="K57" s="83"/>
      <c r="L57" s="84"/>
      <c r="M57" s="84"/>
      <c r="N57" s="84"/>
      <c r="O57" s="85"/>
    </row>
    <row r="58" spans="1:21" ht="31.5" customHeight="1" thickBot="1" x14ac:dyDescent="0.25">
      <c r="B58" s="1273"/>
      <c r="C58" s="1274"/>
      <c r="D58" s="1278" t="s">
        <v>27</v>
      </c>
      <c r="E58" s="1279"/>
      <c r="F58" s="1279"/>
      <c r="G58" s="1279"/>
      <c r="H58" s="1279"/>
      <c r="I58" s="1279"/>
      <c r="J58" s="128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y9mYAibH0G8NKpgsR40+ZfsL0DcZaKwSyD2HQZMO98etDZ1Zb91q6q4XGIrsrj99GFnGKexG7VN7WtuzGK1A==" saltValue="AghNLh1maG4sSPr1/MYH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5"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90" zoomScaleNormal="90" zoomScaleSheetLayoutView="100" workbookViewId="0">
      <selection activeCell="BG38" sqref="BG38:BU3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81" t="s">
        <v>30</v>
      </c>
      <c r="C41" s="1282"/>
      <c r="D41" s="102"/>
      <c r="E41" s="1287" t="s">
        <v>31</v>
      </c>
      <c r="F41" s="1287"/>
      <c r="G41" s="1287"/>
      <c r="H41" s="1288"/>
      <c r="I41" s="103">
        <v>1833</v>
      </c>
      <c r="J41" s="104">
        <v>1799</v>
      </c>
      <c r="K41" s="104">
        <v>1724</v>
      </c>
      <c r="L41" s="104">
        <v>1646</v>
      </c>
      <c r="M41" s="105">
        <v>1762</v>
      </c>
    </row>
    <row r="42" spans="2:13" ht="27.75" customHeight="1" x14ac:dyDescent="0.2">
      <c r="B42" s="1283"/>
      <c r="C42" s="1284"/>
      <c r="D42" s="106"/>
      <c r="E42" s="1289" t="s">
        <v>32</v>
      </c>
      <c r="F42" s="1289"/>
      <c r="G42" s="1289"/>
      <c r="H42" s="1290"/>
      <c r="I42" s="107" t="s">
        <v>513</v>
      </c>
      <c r="J42" s="108" t="s">
        <v>513</v>
      </c>
      <c r="K42" s="108" t="s">
        <v>513</v>
      </c>
      <c r="L42" s="108" t="s">
        <v>513</v>
      </c>
      <c r="M42" s="109" t="s">
        <v>513</v>
      </c>
    </row>
    <row r="43" spans="2:13" ht="27.75" customHeight="1" x14ac:dyDescent="0.2">
      <c r="B43" s="1283"/>
      <c r="C43" s="1284"/>
      <c r="D43" s="106"/>
      <c r="E43" s="1289" t="s">
        <v>33</v>
      </c>
      <c r="F43" s="1289"/>
      <c r="G43" s="1289"/>
      <c r="H43" s="1290"/>
      <c r="I43" s="107">
        <v>1183</v>
      </c>
      <c r="J43" s="108">
        <v>1160</v>
      </c>
      <c r="K43" s="108">
        <v>1116</v>
      </c>
      <c r="L43" s="108">
        <v>1090</v>
      </c>
      <c r="M43" s="109">
        <v>1061</v>
      </c>
    </row>
    <row r="44" spans="2:13" ht="27.75" customHeight="1" x14ac:dyDescent="0.2">
      <c r="B44" s="1283"/>
      <c r="C44" s="1284"/>
      <c r="D44" s="106"/>
      <c r="E44" s="1289" t="s">
        <v>34</v>
      </c>
      <c r="F44" s="1289"/>
      <c r="G44" s="1289"/>
      <c r="H44" s="1290"/>
      <c r="I44" s="107">
        <v>28</v>
      </c>
      <c r="J44" s="108">
        <v>28</v>
      </c>
      <c r="K44" s="108">
        <v>29</v>
      </c>
      <c r="L44" s="108">
        <v>37</v>
      </c>
      <c r="M44" s="109">
        <v>20</v>
      </c>
    </row>
    <row r="45" spans="2:13" ht="27.75" customHeight="1" x14ac:dyDescent="0.2">
      <c r="B45" s="1283"/>
      <c r="C45" s="1284"/>
      <c r="D45" s="106"/>
      <c r="E45" s="1289" t="s">
        <v>35</v>
      </c>
      <c r="F45" s="1289"/>
      <c r="G45" s="1289"/>
      <c r="H45" s="1290"/>
      <c r="I45" s="107">
        <v>183</v>
      </c>
      <c r="J45" s="108">
        <v>122</v>
      </c>
      <c r="K45" s="108">
        <v>164</v>
      </c>
      <c r="L45" s="108">
        <v>163</v>
      </c>
      <c r="M45" s="109">
        <v>155</v>
      </c>
    </row>
    <row r="46" spans="2:13" ht="27.75" customHeight="1" x14ac:dyDescent="0.2">
      <c r="B46" s="1283"/>
      <c r="C46" s="1284"/>
      <c r="D46" s="110"/>
      <c r="E46" s="1289" t="s">
        <v>36</v>
      </c>
      <c r="F46" s="1289"/>
      <c r="G46" s="1289"/>
      <c r="H46" s="1290"/>
      <c r="I46" s="107" t="s">
        <v>513</v>
      </c>
      <c r="J46" s="108" t="s">
        <v>513</v>
      </c>
      <c r="K46" s="108" t="s">
        <v>513</v>
      </c>
      <c r="L46" s="108" t="s">
        <v>513</v>
      </c>
      <c r="M46" s="109" t="s">
        <v>513</v>
      </c>
    </row>
    <row r="47" spans="2:13" ht="27.75" customHeight="1" x14ac:dyDescent="0.2">
      <c r="B47" s="1283"/>
      <c r="C47" s="1284"/>
      <c r="D47" s="111"/>
      <c r="E47" s="1291" t="s">
        <v>37</v>
      </c>
      <c r="F47" s="1292"/>
      <c r="G47" s="1292"/>
      <c r="H47" s="1293"/>
      <c r="I47" s="107" t="s">
        <v>513</v>
      </c>
      <c r="J47" s="108" t="s">
        <v>513</v>
      </c>
      <c r="K47" s="108" t="s">
        <v>513</v>
      </c>
      <c r="L47" s="108" t="s">
        <v>513</v>
      </c>
      <c r="M47" s="109" t="s">
        <v>513</v>
      </c>
    </row>
    <row r="48" spans="2:13" ht="27.75" customHeight="1" x14ac:dyDescent="0.2">
      <c r="B48" s="1283"/>
      <c r="C48" s="1284"/>
      <c r="D48" s="106"/>
      <c r="E48" s="1289" t="s">
        <v>38</v>
      </c>
      <c r="F48" s="1289"/>
      <c r="G48" s="1289"/>
      <c r="H48" s="1290"/>
      <c r="I48" s="107" t="s">
        <v>513</v>
      </c>
      <c r="J48" s="108" t="s">
        <v>513</v>
      </c>
      <c r="K48" s="108" t="s">
        <v>513</v>
      </c>
      <c r="L48" s="108" t="s">
        <v>513</v>
      </c>
      <c r="M48" s="109" t="s">
        <v>513</v>
      </c>
    </row>
    <row r="49" spans="2:13" ht="27.75" customHeight="1" x14ac:dyDescent="0.2">
      <c r="B49" s="1285"/>
      <c r="C49" s="1286"/>
      <c r="D49" s="106"/>
      <c r="E49" s="1289" t="s">
        <v>39</v>
      </c>
      <c r="F49" s="1289"/>
      <c r="G49" s="1289"/>
      <c r="H49" s="1290"/>
      <c r="I49" s="107" t="s">
        <v>513</v>
      </c>
      <c r="J49" s="108" t="s">
        <v>513</v>
      </c>
      <c r="K49" s="108" t="s">
        <v>513</v>
      </c>
      <c r="L49" s="108" t="s">
        <v>513</v>
      </c>
      <c r="M49" s="109" t="s">
        <v>513</v>
      </c>
    </row>
    <row r="50" spans="2:13" ht="27.75" customHeight="1" x14ac:dyDescent="0.2">
      <c r="B50" s="1294" t="s">
        <v>40</v>
      </c>
      <c r="C50" s="1295"/>
      <c r="D50" s="112"/>
      <c r="E50" s="1289" t="s">
        <v>41</v>
      </c>
      <c r="F50" s="1289"/>
      <c r="G50" s="1289"/>
      <c r="H50" s="1290"/>
      <c r="I50" s="107">
        <v>1607</v>
      </c>
      <c r="J50" s="108">
        <v>1720</v>
      </c>
      <c r="K50" s="108">
        <v>1786</v>
      </c>
      <c r="L50" s="108">
        <v>1757</v>
      </c>
      <c r="M50" s="109">
        <v>1760</v>
      </c>
    </row>
    <row r="51" spans="2:13" ht="27.75" customHeight="1" x14ac:dyDescent="0.2">
      <c r="B51" s="1283"/>
      <c r="C51" s="1284"/>
      <c r="D51" s="106"/>
      <c r="E51" s="1289" t="s">
        <v>42</v>
      </c>
      <c r="F51" s="1289"/>
      <c r="G51" s="1289"/>
      <c r="H51" s="1290"/>
      <c r="I51" s="107" t="s">
        <v>513</v>
      </c>
      <c r="J51" s="108" t="s">
        <v>513</v>
      </c>
      <c r="K51" s="108" t="s">
        <v>513</v>
      </c>
      <c r="L51" s="108" t="s">
        <v>513</v>
      </c>
      <c r="M51" s="109" t="s">
        <v>513</v>
      </c>
    </row>
    <row r="52" spans="2:13" ht="27.75" customHeight="1" x14ac:dyDescent="0.2">
      <c r="B52" s="1285"/>
      <c r="C52" s="1286"/>
      <c r="D52" s="106"/>
      <c r="E52" s="1289" t="s">
        <v>43</v>
      </c>
      <c r="F52" s="1289"/>
      <c r="G52" s="1289"/>
      <c r="H52" s="1290"/>
      <c r="I52" s="107">
        <v>2214</v>
      </c>
      <c r="J52" s="108">
        <v>2071</v>
      </c>
      <c r="K52" s="108">
        <v>2004</v>
      </c>
      <c r="L52" s="108">
        <v>1972</v>
      </c>
      <c r="M52" s="109">
        <v>2027</v>
      </c>
    </row>
    <row r="53" spans="2:13" ht="27.75" customHeight="1" thickBot="1" x14ac:dyDescent="0.25">
      <c r="B53" s="1296" t="s">
        <v>44</v>
      </c>
      <c r="C53" s="1297"/>
      <c r="D53" s="113"/>
      <c r="E53" s="1298" t="s">
        <v>45</v>
      </c>
      <c r="F53" s="1298"/>
      <c r="G53" s="1298"/>
      <c r="H53" s="1299"/>
      <c r="I53" s="114">
        <v>-595</v>
      </c>
      <c r="J53" s="115">
        <v>-684</v>
      </c>
      <c r="K53" s="115">
        <v>-756</v>
      </c>
      <c r="L53" s="115">
        <v>-794</v>
      </c>
      <c r="M53" s="116">
        <v>-789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pJ20zHO6MwVEQnsTuQ+k+Q3eeDZ1j39HOjXrKwCgHpvbv96uxON6Wb7ULpCprsMlbyrdWHUymgHDQFxLkHw5A==" saltValue="94W7H/jcHW/fkZW8/Lnz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BG38" sqref="BG38:BU3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8" t="s">
        <v>48</v>
      </c>
      <c r="D55" s="1308"/>
      <c r="E55" s="1309"/>
      <c r="F55" s="128">
        <v>267</v>
      </c>
      <c r="G55" s="128">
        <v>267</v>
      </c>
      <c r="H55" s="129">
        <v>266</v>
      </c>
    </row>
    <row r="56" spans="2:8" ht="52.5" customHeight="1" x14ac:dyDescent="0.2">
      <c r="B56" s="130"/>
      <c r="C56" s="1310" t="s">
        <v>49</v>
      </c>
      <c r="D56" s="1310"/>
      <c r="E56" s="1311"/>
      <c r="F56" s="131">
        <v>159</v>
      </c>
      <c r="G56" s="131">
        <v>159</v>
      </c>
      <c r="H56" s="132">
        <v>159</v>
      </c>
    </row>
    <row r="57" spans="2:8" ht="53.25" customHeight="1" x14ac:dyDescent="0.2">
      <c r="B57" s="130"/>
      <c r="C57" s="1312" t="s">
        <v>50</v>
      </c>
      <c r="D57" s="1312"/>
      <c r="E57" s="1313"/>
      <c r="F57" s="133">
        <v>1054</v>
      </c>
      <c r="G57" s="133">
        <v>951</v>
      </c>
      <c r="H57" s="134">
        <v>935</v>
      </c>
    </row>
    <row r="58" spans="2:8" ht="45.75" customHeight="1" x14ac:dyDescent="0.2">
      <c r="B58" s="135"/>
      <c r="C58" s="1300" t="s">
        <v>578</v>
      </c>
      <c r="D58" s="1301"/>
      <c r="E58" s="1302"/>
      <c r="F58" s="136">
        <v>583</v>
      </c>
      <c r="G58" s="136">
        <v>583</v>
      </c>
      <c r="H58" s="137">
        <v>534</v>
      </c>
    </row>
    <row r="59" spans="2:8" ht="45.75" customHeight="1" x14ac:dyDescent="0.2">
      <c r="B59" s="135"/>
      <c r="C59" s="1300" t="s">
        <v>579</v>
      </c>
      <c r="D59" s="1301"/>
      <c r="E59" s="1302"/>
      <c r="F59" s="136">
        <v>200</v>
      </c>
      <c r="G59" s="136">
        <v>220</v>
      </c>
      <c r="H59" s="137">
        <v>251</v>
      </c>
    </row>
    <row r="60" spans="2:8" ht="45.75" customHeight="1" x14ac:dyDescent="0.2">
      <c r="B60" s="135"/>
      <c r="C60" s="1300" t="s">
        <v>577</v>
      </c>
      <c r="D60" s="1301"/>
      <c r="E60" s="1302"/>
      <c r="F60" s="136">
        <v>0</v>
      </c>
      <c r="G60" s="136">
        <v>0</v>
      </c>
      <c r="H60" s="137">
        <v>117</v>
      </c>
    </row>
    <row r="61" spans="2:8" ht="45.75" customHeight="1" x14ac:dyDescent="0.2">
      <c r="B61" s="135"/>
      <c r="C61" s="1300" t="s">
        <v>580</v>
      </c>
      <c r="D61" s="1301"/>
      <c r="E61" s="1302"/>
      <c r="F61" s="136">
        <v>17</v>
      </c>
      <c r="G61" s="136">
        <v>17</v>
      </c>
      <c r="H61" s="137">
        <v>17</v>
      </c>
    </row>
    <row r="62" spans="2:8" ht="45.75" customHeight="1" thickBot="1" x14ac:dyDescent="0.25">
      <c r="B62" s="138"/>
      <c r="C62" s="1303" t="s">
        <v>581</v>
      </c>
      <c r="D62" s="1304"/>
      <c r="E62" s="1305"/>
      <c r="F62" s="139">
        <v>0</v>
      </c>
      <c r="G62" s="139">
        <v>6</v>
      </c>
      <c r="H62" s="140">
        <v>12</v>
      </c>
    </row>
    <row r="63" spans="2:8" ht="52.5" customHeight="1" thickBot="1" x14ac:dyDescent="0.25">
      <c r="B63" s="141"/>
      <c r="C63" s="1306" t="s">
        <v>51</v>
      </c>
      <c r="D63" s="1306"/>
      <c r="E63" s="1307"/>
      <c r="F63" s="142">
        <v>1479</v>
      </c>
      <c r="G63" s="142">
        <v>1376</v>
      </c>
      <c r="H63" s="143">
        <v>1360</v>
      </c>
    </row>
    <row r="64" spans="2:8" ht="15" customHeight="1" x14ac:dyDescent="0.2"/>
  </sheetData>
  <sheetProtection algorithmName="SHA-512" hashValue="/S4FxxPRM5krGRRF0BRfsNlCF5939V+fEOE+EfYY1AX34I8LJuizO6St4ZnHtfCuKI0y8HMt9hKvolL4Kpo9Eg==" saltValue="UdNXP/aHBeqILaHfocHw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603</v>
      </c>
    </row>
    <row r="50" spans="1:109" ht="13.2" x14ac:dyDescent="0.2">
      <c r="B50" s="397"/>
      <c r="G50" s="1314"/>
      <c r="H50" s="1314"/>
      <c r="I50" s="1314"/>
      <c r="J50" s="1314"/>
      <c r="K50" s="407"/>
      <c r="L50" s="407"/>
      <c r="M50" s="408"/>
      <c r="N50" s="408"/>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x14ac:dyDescent="0.2">
      <c r="B51" s="397"/>
      <c r="G51" s="1331"/>
      <c r="H51" s="1331"/>
      <c r="I51" s="1335"/>
      <c r="J51" s="1335"/>
      <c r="K51" s="1321"/>
      <c r="L51" s="1321"/>
      <c r="M51" s="1321"/>
      <c r="N51" s="1321"/>
      <c r="AM51" s="406"/>
      <c r="AN51" s="1319" t="s">
        <v>604</v>
      </c>
      <c r="AO51" s="1319"/>
      <c r="AP51" s="1319"/>
      <c r="AQ51" s="1319"/>
      <c r="AR51" s="1319"/>
      <c r="AS51" s="1319"/>
      <c r="AT51" s="1319"/>
      <c r="AU51" s="1319"/>
      <c r="AV51" s="1319"/>
      <c r="AW51" s="1319"/>
      <c r="AX51" s="1319"/>
      <c r="AY51" s="1319"/>
      <c r="AZ51" s="1319"/>
      <c r="BA51" s="1319"/>
      <c r="BB51" s="1319" t="s">
        <v>605</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31"/>
      <c r="H52" s="1331"/>
      <c r="I52" s="1335"/>
      <c r="J52" s="1335"/>
      <c r="K52" s="1321"/>
      <c r="L52" s="1321"/>
      <c r="M52" s="1321"/>
      <c r="N52" s="1321"/>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31"/>
      <c r="H53" s="1331"/>
      <c r="I53" s="1314"/>
      <c r="J53" s="1314"/>
      <c r="K53" s="1321"/>
      <c r="L53" s="1321"/>
      <c r="M53" s="1321"/>
      <c r="N53" s="1321"/>
      <c r="AM53" s="406"/>
      <c r="AN53" s="1319"/>
      <c r="AO53" s="1319"/>
      <c r="AP53" s="1319"/>
      <c r="AQ53" s="1319"/>
      <c r="AR53" s="1319"/>
      <c r="AS53" s="1319"/>
      <c r="AT53" s="1319"/>
      <c r="AU53" s="1319"/>
      <c r="AV53" s="1319"/>
      <c r="AW53" s="1319"/>
      <c r="AX53" s="1319"/>
      <c r="AY53" s="1319"/>
      <c r="AZ53" s="1319"/>
      <c r="BA53" s="1319"/>
      <c r="BB53" s="1319" t="s">
        <v>606</v>
      </c>
      <c r="BC53" s="1319"/>
      <c r="BD53" s="1319"/>
      <c r="BE53" s="1319"/>
      <c r="BF53" s="1319"/>
      <c r="BG53" s="1319"/>
      <c r="BH53" s="1319"/>
      <c r="BI53" s="1319"/>
      <c r="BJ53" s="1319"/>
      <c r="BK53" s="1319"/>
      <c r="BL53" s="1319"/>
      <c r="BM53" s="1319"/>
      <c r="BN53" s="1319"/>
      <c r="BO53" s="1319"/>
      <c r="BP53" s="1316">
        <v>52.1</v>
      </c>
      <c r="BQ53" s="1316"/>
      <c r="BR53" s="1316"/>
      <c r="BS53" s="1316"/>
      <c r="BT53" s="1316"/>
      <c r="BU53" s="1316"/>
      <c r="BV53" s="1316"/>
      <c r="BW53" s="1316"/>
      <c r="BX53" s="1316">
        <v>56</v>
      </c>
      <c r="BY53" s="1316"/>
      <c r="BZ53" s="1316"/>
      <c r="CA53" s="1316"/>
      <c r="CB53" s="1316"/>
      <c r="CC53" s="1316"/>
      <c r="CD53" s="1316"/>
      <c r="CE53" s="1316"/>
      <c r="CF53" s="1316">
        <v>57.9</v>
      </c>
      <c r="CG53" s="1316"/>
      <c r="CH53" s="1316"/>
      <c r="CI53" s="1316"/>
      <c r="CJ53" s="1316"/>
      <c r="CK53" s="1316"/>
      <c r="CL53" s="1316"/>
      <c r="CM53" s="1316"/>
      <c r="CN53" s="1316">
        <v>58.8</v>
      </c>
      <c r="CO53" s="1316"/>
      <c r="CP53" s="1316"/>
      <c r="CQ53" s="1316"/>
      <c r="CR53" s="1316"/>
      <c r="CS53" s="1316"/>
      <c r="CT53" s="1316"/>
      <c r="CU53" s="1316"/>
      <c r="CV53" s="1316">
        <v>60.5</v>
      </c>
      <c r="CW53" s="1316"/>
      <c r="CX53" s="1316"/>
      <c r="CY53" s="1316"/>
      <c r="CZ53" s="1316"/>
      <c r="DA53" s="1316"/>
      <c r="DB53" s="1316"/>
      <c r="DC53" s="1316"/>
    </row>
    <row r="54" spans="1:109" ht="13.2" x14ac:dyDescent="0.2">
      <c r="A54" s="405"/>
      <c r="B54" s="397"/>
      <c r="G54" s="1331"/>
      <c r="H54" s="1331"/>
      <c r="I54" s="1314"/>
      <c r="J54" s="1314"/>
      <c r="K54" s="1321"/>
      <c r="L54" s="1321"/>
      <c r="M54" s="1321"/>
      <c r="N54" s="1321"/>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4"/>
      <c r="H55" s="1314"/>
      <c r="I55" s="1314"/>
      <c r="J55" s="1314"/>
      <c r="K55" s="1321"/>
      <c r="L55" s="1321"/>
      <c r="M55" s="1321"/>
      <c r="N55" s="1321"/>
      <c r="AN55" s="1320" t="s">
        <v>607</v>
      </c>
      <c r="AO55" s="1320"/>
      <c r="AP55" s="1320"/>
      <c r="AQ55" s="1320"/>
      <c r="AR55" s="1320"/>
      <c r="AS55" s="1320"/>
      <c r="AT55" s="1320"/>
      <c r="AU55" s="1320"/>
      <c r="AV55" s="1320"/>
      <c r="AW55" s="1320"/>
      <c r="AX55" s="1320"/>
      <c r="AY55" s="1320"/>
      <c r="AZ55" s="1320"/>
      <c r="BA55" s="1320"/>
      <c r="BB55" s="1319" t="s">
        <v>605</v>
      </c>
      <c r="BC55" s="1319"/>
      <c r="BD55" s="1319"/>
      <c r="BE55" s="1319"/>
      <c r="BF55" s="1319"/>
      <c r="BG55" s="1319"/>
      <c r="BH55" s="1319"/>
      <c r="BI55" s="1319"/>
      <c r="BJ55" s="1319"/>
      <c r="BK55" s="1319"/>
      <c r="BL55" s="1319"/>
      <c r="BM55" s="1319"/>
      <c r="BN55" s="1319"/>
      <c r="BO55" s="1319"/>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2" x14ac:dyDescent="0.2">
      <c r="A56" s="405"/>
      <c r="B56" s="397"/>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4"/>
      <c r="H57" s="1314"/>
      <c r="I57" s="1317"/>
      <c r="J57" s="1317"/>
      <c r="K57" s="1321"/>
      <c r="L57" s="1321"/>
      <c r="M57" s="1321"/>
      <c r="N57" s="1321"/>
      <c r="AM57" s="390"/>
      <c r="AN57" s="1320"/>
      <c r="AO57" s="1320"/>
      <c r="AP57" s="1320"/>
      <c r="AQ57" s="1320"/>
      <c r="AR57" s="1320"/>
      <c r="AS57" s="1320"/>
      <c r="AT57" s="1320"/>
      <c r="AU57" s="1320"/>
      <c r="AV57" s="1320"/>
      <c r="AW57" s="1320"/>
      <c r="AX57" s="1320"/>
      <c r="AY57" s="1320"/>
      <c r="AZ57" s="1320"/>
      <c r="BA57" s="1320"/>
      <c r="BB57" s="1319" t="s">
        <v>606</v>
      </c>
      <c r="BC57" s="1319"/>
      <c r="BD57" s="1319"/>
      <c r="BE57" s="1319"/>
      <c r="BF57" s="1319"/>
      <c r="BG57" s="1319"/>
      <c r="BH57" s="1319"/>
      <c r="BI57" s="1319"/>
      <c r="BJ57" s="1319"/>
      <c r="BK57" s="1319"/>
      <c r="BL57" s="1319"/>
      <c r="BM57" s="1319"/>
      <c r="BN57" s="1319"/>
      <c r="BO57" s="1319"/>
      <c r="BP57" s="1316">
        <v>57.5</v>
      </c>
      <c r="BQ57" s="1316"/>
      <c r="BR57" s="1316"/>
      <c r="BS57" s="1316"/>
      <c r="BT57" s="1316"/>
      <c r="BU57" s="1316"/>
      <c r="BV57" s="1316"/>
      <c r="BW57" s="1316"/>
      <c r="BX57" s="1316">
        <v>58.4</v>
      </c>
      <c r="BY57" s="1316"/>
      <c r="BZ57" s="1316"/>
      <c r="CA57" s="1316"/>
      <c r="CB57" s="1316"/>
      <c r="CC57" s="1316"/>
      <c r="CD57" s="1316"/>
      <c r="CE57" s="1316"/>
      <c r="CF57" s="1316">
        <v>61.8</v>
      </c>
      <c r="CG57" s="1316"/>
      <c r="CH57" s="1316"/>
      <c r="CI57" s="1316"/>
      <c r="CJ57" s="1316"/>
      <c r="CK57" s="1316"/>
      <c r="CL57" s="1316"/>
      <c r="CM57" s="1316"/>
      <c r="CN57" s="1316">
        <v>63.1</v>
      </c>
      <c r="CO57" s="1316"/>
      <c r="CP57" s="1316"/>
      <c r="CQ57" s="1316"/>
      <c r="CR57" s="1316"/>
      <c r="CS57" s="1316"/>
      <c r="CT57" s="1316"/>
      <c r="CU57" s="1316"/>
      <c r="CV57" s="1316">
        <v>62.4</v>
      </c>
      <c r="CW57" s="1316"/>
      <c r="CX57" s="1316"/>
      <c r="CY57" s="1316"/>
      <c r="CZ57" s="1316"/>
      <c r="DA57" s="1316"/>
      <c r="DB57" s="1316"/>
      <c r="DC57" s="1316"/>
      <c r="DD57" s="410"/>
      <c r="DE57" s="409"/>
    </row>
    <row r="58" spans="1:109" s="405" customFormat="1" ht="13.2" x14ac:dyDescent="0.2">
      <c r="A58" s="390"/>
      <c r="B58" s="409"/>
      <c r="G58" s="1314"/>
      <c r="H58" s="1314"/>
      <c r="I58" s="1317"/>
      <c r="J58" s="1317"/>
      <c r="K58" s="1321"/>
      <c r="L58" s="1321"/>
      <c r="M58" s="1321"/>
      <c r="N58" s="1321"/>
      <c r="AM58" s="390"/>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608</v>
      </c>
    </row>
    <row r="64" spans="1:109" ht="13.2" x14ac:dyDescent="0.2">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603</v>
      </c>
    </row>
    <row r="72" spans="2:107" ht="13.2" x14ac:dyDescent="0.2">
      <c r="B72" s="397"/>
      <c r="G72" s="1314"/>
      <c r="H72" s="1314"/>
      <c r="I72" s="1314"/>
      <c r="J72" s="1314"/>
      <c r="K72" s="407"/>
      <c r="L72" s="407"/>
      <c r="M72" s="408"/>
      <c r="N72" s="408"/>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ht="13.2" x14ac:dyDescent="0.2">
      <c r="B73" s="397"/>
      <c r="G73" s="1331"/>
      <c r="H73" s="1331"/>
      <c r="I73" s="1331"/>
      <c r="J73" s="1331"/>
      <c r="K73" s="1315"/>
      <c r="L73" s="1315"/>
      <c r="M73" s="1315"/>
      <c r="N73" s="1315"/>
      <c r="AM73" s="406"/>
      <c r="AN73" s="1319" t="s">
        <v>604</v>
      </c>
      <c r="AO73" s="1319"/>
      <c r="AP73" s="1319"/>
      <c r="AQ73" s="1319"/>
      <c r="AR73" s="1319"/>
      <c r="AS73" s="1319"/>
      <c r="AT73" s="1319"/>
      <c r="AU73" s="1319"/>
      <c r="AV73" s="1319"/>
      <c r="AW73" s="1319"/>
      <c r="AX73" s="1319"/>
      <c r="AY73" s="1319"/>
      <c r="AZ73" s="1319"/>
      <c r="BA73" s="1319"/>
      <c r="BB73" s="1319" t="s">
        <v>605</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31"/>
      <c r="H74" s="1331"/>
      <c r="I74" s="1331"/>
      <c r="J74" s="1331"/>
      <c r="K74" s="1315"/>
      <c r="L74" s="1315"/>
      <c r="M74" s="1315"/>
      <c r="N74" s="1315"/>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31"/>
      <c r="H75" s="1331"/>
      <c r="I75" s="1314"/>
      <c r="J75" s="1314"/>
      <c r="K75" s="1321"/>
      <c r="L75" s="1321"/>
      <c r="M75" s="1321"/>
      <c r="N75" s="1321"/>
      <c r="AM75" s="406"/>
      <c r="AN75" s="1319"/>
      <c r="AO75" s="1319"/>
      <c r="AP75" s="1319"/>
      <c r="AQ75" s="1319"/>
      <c r="AR75" s="1319"/>
      <c r="AS75" s="1319"/>
      <c r="AT75" s="1319"/>
      <c r="AU75" s="1319"/>
      <c r="AV75" s="1319"/>
      <c r="AW75" s="1319"/>
      <c r="AX75" s="1319"/>
      <c r="AY75" s="1319"/>
      <c r="AZ75" s="1319"/>
      <c r="BA75" s="1319"/>
      <c r="BB75" s="1319" t="s">
        <v>610</v>
      </c>
      <c r="BC75" s="1319"/>
      <c r="BD75" s="1319"/>
      <c r="BE75" s="1319"/>
      <c r="BF75" s="1319"/>
      <c r="BG75" s="1319"/>
      <c r="BH75" s="1319"/>
      <c r="BI75" s="1319"/>
      <c r="BJ75" s="1319"/>
      <c r="BK75" s="1319"/>
      <c r="BL75" s="1319"/>
      <c r="BM75" s="1319"/>
      <c r="BN75" s="1319"/>
      <c r="BO75" s="1319"/>
      <c r="BP75" s="1316">
        <v>5.6</v>
      </c>
      <c r="BQ75" s="1316"/>
      <c r="BR75" s="1316"/>
      <c r="BS75" s="1316"/>
      <c r="BT75" s="1316"/>
      <c r="BU75" s="1316"/>
      <c r="BV75" s="1316"/>
      <c r="BW75" s="1316"/>
      <c r="BX75" s="1316">
        <v>5.2</v>
      </c>
      <c r="BY75" s="1316"/>
      <c r="BZ75" s="1316"/>
      <c r="CA75" s="1316"/>
      <c r="CB75" s="1316"/>
      <c r="CC75" s="1316"/>
      <c r="CD75" s="1316"/>
      <c r="CE75" s="1316"/>
      <c r="CF75" s="1316">
        <v>4.9000000000000004</v>
      </c>
      <c r="CG75" s="1316"/>
      <c r="CH75" s="1316"/>
      <c r="CI75" s="1316"/>
      <c r="CJ75" s="1316"/>
      <c r="CK75" s="1316"/>
      <c r="CL75" s="1316"/>
      <c r="CM75" s="1316"/>
      <c r="CN75" s="1316">
        <v>5.2</v>
      </c>
      <c r="CO75" s="1316"/>
      <c r="CP75" s="1316"/>
      <c r="CQ75" s="1316"/>
      <c r="CR75" s="1316"/>
      <c r="CS75" s="1316"/>
      <c r="CT75" s="1316"/>
      <c r="CU75" s="1316"/>
      <c r="CV75" s="1316">
        <v>5.6</v>
      </c>
      <c r="CW75" s="1316"/>
      <c r="CX75" s="1316"/>
      <c r="CY75" s="1316"/>
      <c r="CZ75" s="1316"/>
      <c r="DA75" s="1316"/>
      <c r="DB75" s="1316"/>
      <c r="DC75" s="1316"/>
    </row>
    <row r="76" spans="2:107" ht="13.2" x14ac:dyDescent="0.2">
      <c r="B76" s="397"/>
      <c r="G76" s="1331"/>
      <c r="H76" s="1331"/>
      <c r="I76" s="1314"/>
      <c r="J76" s="1314"/>
      <c r="K76" s="1321"/>
      <c r="L76" s="1321"/>
      <c r="M76" s="1321"/>
      <c r="N76" s="1321"/>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4"/>
      <c r="H77" s="1314"/>
      <c r="I77" s="1314"/>
      <c r="J77" s="1314"/>
      <c r="K77" s="1315"/>
      <c r="L77" s="1315"/>
      <c r="M77" s="1315"/>
      <c r="N77" s="1315"/>
      <c r="AN77" s="1320" t="s">
        <v>607</v>
      </c>
      <c r="AO77" s="1320"/>
      <c r="AP77" s="1320"/>
      <c r="AQ77" s="1320"/>
      <c r="AR77" s="1320"/>
      <c r="AS77" s="1320"/>
      <c r="AT77" s="1320"/>
      <c r="AU77" s="1320"/>
      <c r="AV77" s="1320"/>
      <c r="AW77" s="1320"/>
      <c r="AX77" s="1320"/>
      <c r="AY77" s="1320"/>
      <c r="AZ77" s="1320"/>
      <c r="BA77" s="1320"/>
      <c r="BB77" s="1319" t="s">
        <v>605</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2" x14ac:dyDescent="0.2">
      <c r="B78" s="397"/>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610</v>
      </c>
      <c r="BC79" s="1319"/>
      <c r="BD79" s="1319"/>
      <c r="BE79" s="1319"/>
      <c r="BF79" s="1319"/>
      <c r="BG79" s="1319"/>
      <c r="BH79" s="1319"/>
      <c r="BI79" s="1319"/>
      <c r="BJ79" s="1319"/>
      <c r="BK79" s="1319"/>
      <c r="BL79" s="1319"/>
      <c r="BM79" s="1319"/>
      <c r="BN79" s="1319"/>
      <c r="BO79" s="1319"/>
      <c r="BP79" s="1316">
        <v>6</v>
      </c>
      <c r="BQ79" s="1316"/>
      <c r="BR79" s="1316"/>
      <c r="BS79" s="1316"/>
      <c r="BT79" s="1316"/>
      <c r="BU79" s="1316"/>
      <c r="BV79" s="1316"/>
      <c r="BW79" s="1316"/>
      <c r="BX79" s="1316">
        <v>5.6</v>
      </c>
      <c r="BY79" s="1316"/>
      <c r="BZ79" s="1316"/>
      <c r="CA79" s="1316"/>
      <c r="CB79" s="1316"/>
      <c r="CC79" s="1316"/>
      <c r="CD79" s="1316"/>
      <c r="CE79" s="1316"/>
      <c r="CF79" s="1316">
        <v>5.3</v>
      </c>
      <c r="CG79" s="1316"/>
      <c r="CH79" s="1316"/>
      <c r="CI79" s="1316"/>
      <c r="CJ79" s="1316"/>
      <c r="CK79" s="1316"/>
      <c r="CL79" s="1316"/>
      <c r="CM79" s="1316"/>
      <c r="CN79" s="1316">
        <v>5.8</v>
      </c>
      <c r="CO79" s="1316"/>
      <c r="CP79" s="1316"/>
      <c r="CQ79" s="1316"/>
      <c r="CR79" s="1316"/>
      <c r="CS79" s="1316"/>
      <c r="CT79" s="1316"/>
      <c r="CU79" s="1316"/>
      <c r="CV79" s="1316">
        <v>5.8</v>
      </c>
      <c r="CW79" s="1316"/>
      <c r="CX79" s="1316"/>
      <c r="CY79" s="1316"/>
      <c r="CZ79" s="1316"/>
      <c r="DA79" s="1316"/>
      <c r="DB79" s="1316"/>
      <c r="DC79" s="1316"/>
    </row>
    <row r="80" spans="2:107" ht="13.2" x14ac:dyDescent="0.2">
      <c r="B80" s="397"/>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O5UOETrjotE89jxPq4S4kqnLlrXJbChemsUd4p/MYMd18/ObiaCdB/zvp9s4W/TeZHj3F0d1Er8Sx/juzl0A==" saltValue="6ImxnfCGomDpDPwPbUdj1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1" zoomScale="80" zoomScaleNormal="80" zoomScaleSheetLayoutView="70" workbookViewId="0">
      <selection activeCell="AN65" sqref="AN65"/>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j/qMmw6cdwXMXVEaR1Rz2TGAlNYNCV4tPgMkf01eWi6rOuU12DcVnZgIJUuZx26cqc6WA51m4s9if8NkGAWbIw==" saltValue="3T3nlOy67mxJTqedj8Wg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80" zoomScaleNormal="8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NgV7RjgvkHlnY+xaMl0keChNOgh11YAMlyDsFBDZB/CfubuXBOYrARIeucbJetk29jSUaDROAbUh3R3iyJpw5w==" saltValue="vrXKBg097lsrn3+EKUIx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44009</v>
      </c>
      <c r="E3" s="162"/>
      <c r="F3" s="163">
        <v>237994</v>
      </c>
      <c r="G3" s="164"/>
      <c r="H3" s="165"/>
    </row>
    <row r="4" spans="1:8" x14ac:dyDescent="0.2">
      <c r="A4" s="166"/>
      <c r="B4" s="167"/>
      <c r="C4" s="168"/>
      <c r="D4" s="169">
        <v>12710</v>
      </c>
      <c r="E4" s="170"/>
      <c r="F4" s="171">
        <v>110361</v>
      </c>
      <c r="G4" s="172"/>
      <c r="H4" s="173"/>
    </row>
    <row r="5" spans="1:8" x14ac:dyDescent="0.2">
      <c r="A5" s="154" t="s">
        <v>547</v>
      </c>
      <c r="B5" s="159"/>
      <c r="C5" s="160"/>
      <c r="D5" s="161">
        <v>110293</v>
      </c>
      <c r="E5" s="162"/>
      <c r="F5" s="163">
        <v>267911</v>
      </c>
      <c r="G5" s="164"/>
      <c r="H5" s="165"/>
    </row>
    <row r="6" spans="1:8" x14ac:dyDescent="0.2">
      <c r="A6" s="166"/>
      <c r="B6" s="167"/>
      <c r="C6" s="168"/>
      <c r="D6" s="169">
        <v>46774</v>
      </c>
      <c r="E6" s="170"/>
      <c r="F6" s="171">
        <v>106425</v>
      </c>
      <c r="G6" s="172"/>
      <c r="H6" s="173"/>
    </row>
    <row r="7" spans="1:8" x14ac:dyDescent="0.2">
      <c r="A7" s="154" t="s">
        <v>548</v>
      </c>
      <c r="B7" s="159"/>
      <c r="C7" s="160"/>
      <c r="D7" s="161">
        <v>49704</v>
      </c>
      <c r="E7" s="162"/>
      <c r="F7" s="163">
        <v>228215</v>
      </c>
      <c r="G7" s="164"/>
      <c r="H7" s="165"/>
    </row>
    <row r="8" spans="1:8" x14ac:dyDescent="0.2">
      <c r="A8" s="166"/>
      <c r="B8" s="167"/>
      <c r="C8" s="168"/>
      <c r="D8" s="169">
        <v>37641</v>
      </c>
      <c r="E8" s="170"/>
      <c r="F8" s="171">
        <v>117571</v>
      </c>
      <c r="G8" s="172"/>
      <c r="H8" s="173"/>
    </row>
    <row r="9" spans="1:8" x14ac:dyDescent="0.2">
      <c r="A9" s="154" t="s">
        <v>549</v>
      </c>
      <c r="B9" s="159"/>
      <c r="C9" s="160"/>
      <c r="D9" s="161">
        <v>84772</v>
      </c>
      <c r="E9" s="162"/>
      <c r="F9" s="163">
        <v>264232</v>
      </c>
      <c r="G9" s="164"/>
      <c r="H9" s="165"/>
    </row>
    <row r="10" spans="1:8" x14ac:dyDescent="0.2">
      <c r="A10" s="166"/>
      <c r="B10" s="167"/>
      <c r="C10" s="168"/>
      <c r="D10" s="169">
        <v>36242</v>
      </c>
      <c r="E10" s="170"/>
      <c r="F10" s="171">
        <v>133959</v>
      </c>
      <c r="G10" s="172"/>
      <c r="H10" s="173"/>
    </row>
    <row r="11" spans="1:8" x14ac:dyDescent="0.2">
      <c r="A11" s="154" t="s">
        <v>550</v>
      </c>
      <c r="B11" s="159"/>
      <c r="C11" s="160"/>
      <c r="D11" s="161">
        <v>97125</v>
      </c>
      <c r="E11" s="162"/>
      <c r="F11" s="163">
        <v>263613</v>
      </c>
      <c r="G11" s="164"/>
      <c r="H11" s="165"/>
    </row>
    <row r="12" spans="1:8" x14ac:dyDescent="0.2">
      <c r="A12" s="166"/>
      <c r="B12" s="167"/>
      <c r="C12" s="174"/>
      <c r="D12" s="169">
        <v>27035</v>
      </c>
      <c r="E12" s="170"/>
      <c r="F12" s="171">
        <v>128823</v>
      </c>
      <c r="G12" s="172"/>
      <c r="H12" s="173"/>
    </row>
    <row r="13" spans="1:8" x14ac:dyDescent="0.2">
      <c r="A13" s="154"/>
      <c r="B13" s="159"/>
      <c r="C13" s="175"/>
      <c r="D13" s="176">
        <v>77181</v>
      </c>
      <c r="E13" s="177"/>
      <c r="F13" s="178">
        <v>252393</v>
      </c>
      <c r="G13" s="179"/>
      <c r="H13" s="165"/>
    </row>
    <row r="14" spans="1:8" x14ac:dyDescent="0.2">
      <c r="A14" s="166"/>
      <c r="B14" s="167"/>
      <c r="C14" s="168"/>
      <c r="D14" s="169">
        <v>32080</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6.68</v>
      </c>
      <c r="C19" s="180">
        <f>ROUND(VALUE(SUBSTITUTE(実質収支比率等に係る経年分析!G$48,"▲","-")),2)</f>
        <v>6.44</v>
      </c>
      <c r="D19" s="180">
        <f>ROUND(VALUE(SUBSTITUTE(実質収支比率等に係る経年分析!H$48,"▲","-")),2)</f>
        <v>3.2</v>
      </c>
      <c r="E19" s="180">
        <f>ROUND(VALUE(SUBSTITUTE(実質収支比率等に係る経年分析!I$48,"▲","-")),2)</f>
        <v>4.09</v>
      </c>
      <c r="F19" s="180">
        <f>ROUND(VALUE(SUBSTITUTE(実質収支比率等に係る経年分析!J$48,"▲","-")),2)</f>
        <v>4.29</v>
      </c>
    </row>
    <row r="20" spans="1:11" x14ac:dyDescent="0.2">
      <c r="A20" s="180" t="s">
        <v>55</v>
      </c>
      <c r="B20" s="180">
        <f>ROUND(VALUE(SUBSTITUTE(実質収支比率等に係る経年分析!F$47,"▲","-")),2)</f>
        <v>16.93</v>
      </c>
      <c r="C20" s="180">
        <f>ROUND(VALUE(SUBSTITUTE(実質収支比率等に係る経年分析!G$47,"▲","-")),2)</f>
        <v>16.690000000000001</v>
      </c>
      <c r="D20" s="180">
        <f>ROUND(VALUE(SUBSTITUTE(実質収支比率等に係る経年分析!H$47,"▲","-")),2)</f>
        <v>17.18</v>
      </c>
      <c r="E20" s="180">
        <f>ROUND(VALUE(SUBSTITUTE(実質収支比率等に係る経年分析!I$47,"▲","-")),2)</f>
        <v>17.23</v>
      </c>
      <c r="F20" s="180">
        <f>ROUND(VALUE(SUBSTITUTE(実質収支比率等に係る経年分析!J$47,"▲","-")),2)</f>
        <v>16.420000000000002</v>
      </c>
    </row>
    <row r="21" spans="1:11" x14ac:dyDescent="0.2">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-2.5299999999999998</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0.32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介護予防支援事業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2">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198</v>
      </c>
      <c r="E42" s="182"/>
      <c r="F42" s="182"/>
      <c r="G42" s="182">
        <f>'実質公債費比率（分子）の構造'!L$52</f>
        <v>200</v>
      </c>
      <c r="H42" s="182"/>
      <c r="I42" s="182"/>
      <c r="J42" s="182">
        <f>'実質公債費比率（分子）の構造'!M$52</f>
        <v>198</v>
      </c>
      <c r="K42" s="182"/>
      <c r="L42" s="182"/>
      <c r="M42" s="182">
        <f>'実質公債費比率（分子）の構造'!N$52</f>
        <v>192</v>
      </c>
      <c r="N42" s="182"/>
      <c r="O42" s="182"/>
      <c r="P42" s="182">
        <f>'実質公債費比率（分子）の構造'!O$52</f>
        <v>185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3</v>
      </c>
      <c r="L45" s="182"/>
      <c r="M45" s="182"/>
      <c r="N45" s="182">
        <f>'実質公債費比率（分子）の構造'!O$49</f>
        <v>5</v>
      </c>
      <c r="O45" s="182"/>
      <c r="P45" s="182"/>
    </row>
    <row r="46" spans="1:16" x14ac:dyDescent="0.2">
      <c r="A46" s="182" t="s">
        <v>67</v>
      </c>
      <c r="B46" s="182">
        <f>'実質公債費比率（分子）の構造'!K$48</f>
        <v>80</v>
      </c>
      <c r="C46" s="182"/>
      <c r="D46" s="182"/>
      <c r="E46" s="182">
        <f>'実質公債費比率（分子）の構造'!L$48</f>
        <v>84</v>
      </c>
      <c r="F46" s="182"/>
      <c r="G46" s="182"/>
      <c r="H46" s="182">
        <f>'実質公債費比率（分子）の構造'!M$48</f>
        <v>86</v>
      </c>
      <c r="I46" s="182"/>
      <c r="J46" s="182"/>
      <c r="K46" s="182">
        <f>'実質公債費比率（分子）の構造'!N$48</f>
        <v>89</v>
      </c>
      <c r="L46" s="182"/>
      <c r="M46" s="182"/>
      <c r="N46" s="182">
        <f>'実質公債費比率（分子）の構造'!O$48</f>
        <v>83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177</v>
      </c>
      <c r="C49" s="182"/>
      <c r="D49" s="182"/>
      <c r="E49" s="182">
        <f>'実質公債費比率（分子）の構造'!L$45</f>
        <v>180</v>
      </c>
      <c r="F49" s="182"/>
      <c r="G49" s="182"/>
      <c r="H49" s="182">
        <f>'実質公債費比率（分子）の構造'!M$45</f>
        <v>173</v>
      </c>
      <c r="I49" s="182"/>
      <c r="J49" s="182"/>
      <c r="K49" s="182">
        <f>'実質公債費比率（分子）の構造'!N$45</f>
        <v>180</v>
      </c>
      <c r="L49" s="182"/>
      <c r="M49" s="182"/>
      <c r="N49" s="182">
        <f>'実質公債費比率（分子）の構造'!O$45</f>
        <v>185</v>
      </c>
      <c r="O49" s="182"/>
      <c r="P49" s="182"/>
    </row>
    <row r="50" spans="1:16" x14ac:dyDescent="0.2">
      <c r="A50" s="182" t="s">
        <v>71</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68</v>
      </c>
      <c r="G50" s="182" t="e">
        <f>NA()</f>
        <v>#N/A</v>
      </c>
      <c r="H50" s="182" t="e">
        <f>NA()</f>
        <v>#N/A</v>
      </c>
      <c r="I50" s="182">
        <f>IF(ISNUMBER('実質公債費比率（分子）の構造'!M$53),'実質公債費比率（分子）の構造'!M$53,NA())</f>
        <v>65</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88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2214</v>
      </c>
      <c r="E56" s="181"/>
      <c r="F56" s="181"/>
      <c r="G56" s="181">
        <f>'将来負担比率（分子）の構造'!J$52</f>
        <v>2071</v>
      </c>
      <c r="H56" s="181"/>
      <c r="I56" s="181"/>
      <c r="J56" s="181">
        <f>'将来負担比率（分子）の構造'!K$52</f>
        <v>2004</v>
      </c>
      <c r="K56" s="181"/>
      <c r="L56" s="181"/>
      <c r="M56" s="181">
        <f>'将来負担比率（分子）の構造'!L$52</f>
        <v>1972</v>
      </c>
      <c r="N56" s="181"/>
      <c r="O56" s="181"/>
      <c r="P56" s="181">
        <f>'将来負担比率（分子）の構造'!M$52</f>
        <v>2027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1607</v>
      </c>
      <c r="E58" s="181"/>
      <c r="F58" s="181"/>
      <c r="G58" s="181">
        <f>'将来負担比率（分子）の構造'!J$50</f>
        <v>1720</v>
      </c>
      <c r="H58" s="181"/>
      <c r="I58" s="181"/>
      <c r="J58" s="181">
        <f>'将来負担比率（分子）の構造'!K$50</f>
        <v>1786</v>
      </c>
      <c r="K58" s="181"/>
      <c r="L58" s="181"/>
      <c r="M58" s="181">
        <f>'将来負担比率（分子）の構造'!L$50</f>
        <v>1757</v>
      </c>
      <c r="N58" s="181"/>
      <c r="O58" s="181"/>
      <c r="P58" s="181">
        <f>'将来負担比率（分子）の構造'!M$50</f>
        <v>1760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183</v>
      </c>
      <c r="C62" s="181"/>
      <c r="D62" s="181"/>
      <c r="E62" s="181">
        <f>'将来負担比率（分子）の構造'!J$45</f>
        <v>122</v>
      </c>
      <c r="F62" s="181"/>
      <c r="G62" s="181"/>
      <c r="H62" s="181">
        <f>'将来負担比率（分子）の構造'!K$45</f>
        <v>164</v>
      </c>
      <c r="I62" s="181"/>
      <c r="J62" s="181"/>
      <c r="K62" s="181">
        <f>'将来負担比率（分子）の構造'!L$45</f>
        <v>163</v>
      </c>
      <c r="L62" s="181"/>
      <c r="M62" s="181"/>
      <c r="N62" s="181">
        <f>'将来負担比率（分子）の構造'!M$45</f>
        <v>155</v>
      </c>
      <c r="O62" s="181"/>
      <c r="P62" s="181"/>
    </row>
    <row r="63" spans="1:16" x14ac:dyDescent="0.2">
      <c r="A63" s="181" t="s">
        <v>34</v>
      </c>
      <c r="B63" s="181">
        <f>'将来負担比率（分子）の構造'!I$44</f>
        <v>28</v>
      </c>
      <c r="C63" s="181"/>
      <c r="D63" s="181"/>
      <c r="E63" s="181">
        <f>'将来負担比率（分子）の構造'!J$44</f>
        <v>28</v>
      </c>
      <c r="F63" s="181"/>
      <c r="G63" s="181"/>
      <c r="H63" s="181">
        <f>'将来負担比率（分子）の構造'!K$44</f>
        <v>29</v>
      </c>
      <c r="I63" s="181"/>
      <c r="J63" s="181"/>
      <c r="K63" s="181">
        <f>'将来負担比率（分子）の構造'!L$44</f>
        <v>37</v>
      </c>
      <c r="L63" s="181"/>
      <c r="M63" s="181"/>
      <c r="N63" s="181">
        <f>'将来負担比率（分子）の構造'!M$44</f>
        <v>20</v>
      </c>
      <c r="O63" s="181"/>
      <c r="P63" s="181"/>
    </row>
    <row r="64" spans="1:16" x14ac:dyDescent="0.2">
      <c r="A64" s="181" t="s">
        <v>33</v>
      </c>
      <c r="B64" s="181">
        <f>'将来負担比率（分子）の構造'!I$43</f>
        <v>1183</v>
      </c>
      <c r="C64" s="181"/>
      <c r="D64" s="181"/>
      <c r="E64" s="181">
        <f>'将来負担比率（分子）の構造'!J$43</f>
        <v>1160</v>
      </c>
      <c r="F64" s="181"/>
      <c r="G64" s="181"/>
      <c r="H64" s="181">
        <f>'将来負担比率（分子）の構造'!K$43</f>
        <v>1116</v>
      </c>
      <c r="I64" s="181"/>
      <c r="J64" s="181"/>
      <c r="K64" s="181">
        <f>'将来負担比率（分子）の構造'!L$43</f>
        <v>1090</v>
      </c>
      <c r="L64" s="181"/>
      <c r="M64" s="181"/>
      <c r="N64" s="181">
        <f>'将来負担比率（分子）の構造'!M$43</f>
        <v>1061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1833</v>
      </c>
      <c r="C66" s="181"/>
      <c r="D66" s="181"/>
      <c r="E66" s="181">
        <f>'将来負担比率（分子）の構造'!J$41</f>
        <v>1799</v>
      </c>
      <c r="F66" s="181"/>
      <c r="G66" s="181"/>
      <c r="H66" s="181">
        <f>'将来負担比率（分子）の構造'!K$41</f>
        <v>1724</v>
      </c>
      <c r="I66" s="181"/>
      <c r="J66" s="181"/>
      <c r="K66" s="181">
        <f>'将来負担比率（分子）の構造'!L$41</f>
        <v>1646</v>
      </c>
      <c r="L66" s="181"/>
      <c r="M66" s="181"/>
      <c r="N66" s="181">
        <f>'将来負担比率（分子）の構造'!M$41</f>
        <v>1762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267</v>
      </c>
      <c r="C72" s="185">
        <f>基金残高に係る経年分析!G55</f>
        <v>267</v>
      </c>
      <c r="D72" s="185">
        <f>基金残高に係る経年分析!H55</f>
        <v>266</v>
      </c>
    </row>
    <row r="73" spans="1:16" x14ac:dyDescent="0.2">
      <c r="A73" s="184" t="s">
        <v>78</v>
      </c>
      <c r="B73" s="185">
        <f>基金残高に係る経年分析!F56</f>
        <v>159</v>
      </c>
      <c r="C73" s="185">
        <f>基金残高に係る経年分析!G56</f>
        <v>159</v>
      </c>
      <c r="D73" s="185">
        <f>基金残高に係る経年分析!H56</f>
        <v>159</v>
      </c>
    </row>
    <row r="74" spans="1:16" x14ac:dyDescent="0.2">
      <c r="A74" s="184" t="s">
        <v>79</v>
      </c>
      <c r="B74" s="185">
        <f>基金残高に係る経年分析!F57</f>
        <v>1054</v>
      </c>
      <c r="C74" s="185">
        <f>基金残高に係る経年分析!G57</f>
        <v>951</v>
      </c>
      <c r="D74" s="185">
        <f>基金残高に係る経年分析!H57</f>
        <v>935</v>
      </c>
    </row>
  </sheetData>
  <sheetProtection algorithmName="SHA-512" hashValue="asgotYGiGb7CcJ4iaz5WVdGZlXOO8QlYgwvFsCNDYjnURqWHx6/ICeIvOCbDI6BkO57X9ghKEFoVy+/WHlZU+A==" saltValue="b84XjWTvhH7om69e1Xy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election activeCell="BG38" sqref="BG38:BU38"/>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457529</v>
      </c>
      <c r="S5" s="675"/>
      <c r="T5" s="675"/>
      <c r="U5" s="675"/>
      <c r="V5" s="675"/>
      <c r="W5" s="675"/>
      <c r="X5" s="675"/>
      <c r="Y5" s="676"/>
      <c r="Z5" s="677">
        <v>13.9</v>
      </c>
      <c r="AA5" s="677"/>
      <c r="AB5" s="677"/>
      <c r="AC5" s="677"/>
      <c r="AD5" s="678">
        <v>457311</v>
      </c>
      <c r="AE5" s="678"/>
      <c r="AF5" s="678"/>
      <c r="AG5" s="678"/>
      <c r="AH5" s="678"/>
      <c r="AI5" s="678"/>
      <c r="AJ5" s="678"/>
      <c r="AK5" s="678"/>
      <c r="AL5" s="679">
        <v>29.2</v>
      </c>
      <c r="AM5" s="680"/>
      <c r="AN5" s="680"/>
      <c r="AO5" s="681"/>
      <c r="AP5" s="671" t="s">
        <v>226</v>
      </c>
      <c r="AQ5" s="672"/>
      <c r="AR5" s="672"/>
      <c r="AS5" s="672"/>
      <c r="AT5" s="672"/>
      <c r="AU5" s="672"/>
      <c r="AV5" s="672"/>
      <c r="AW5" s="672"/>
      <c r="AX5" s="672"/>
      <c r="AY5" s="672"/>
      <c r="AZ5" s="672"/>
      <c r="BA5" s="672"/>
      <c r="BB5" s="672"/>
      <c r="BC5" s="672"/>
      <c r="BD5" s="672"/>
      <c r="BE5" s="672"/>
      <c r="BF5" s="673"/>
      <c r="BG5" s="685">
        <v>457529</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14117</v>
      </c>
      <c r="S6" s="686"/>
      <c r="T6" s="686"/>
      <c r="U6" s="686"/>
      <c r="V6" s="686"/>
      <c r="W6" s="686"/>
      <c r="X6" s="686"/>
      <c r="Y6" s="687"/>
      <c r="Z6" s="688">
        <v>0.4</v>
      </c>
      <c r="AA6" s="688"/>
      <c r="AB6" s="688"/>
      <c r="AC6" s="688"/>
      <c r="AD6" s="689">
        <v>14117</v>
      </c>
      <c r="AE6" s="689"/>
      <c r="AF6" s="689"/>
      <c r="AG6" s="689"/>
      <c r="AH6" s="689"/>
      <c r="AI6" s="689"/>
      <c r="AJ6" s="689"/>
      <c r="AK6" s="689"/>
      <c r="AL6" s="690">
        <v>0.9</v>
      </c>
      <c r="AM6" s="691"/>
      <c r="AN6" s="691"/>
      <c r="AO6" s="692"/>
      <c r="AP6" s="682" t="s">
        <v>232</v>
      </c>
      <c r="AQ6" s="683"/>
      <c r="AR6" s="683"/>
      <c r="AS6" s="683"/>
      <c r="AT6" s="683"/>
      <c r="AU6" s="683"/>
      <c r="AV6" s="683"/>
      <c r="AW6" s="683"/>
      <c r="AX6" s="683"/>
      <c r="AY6" s="683"/>
      <c r="AZ6" s="683"/>
      <c r="BA6" s="683"/>
      <c r="BB6" s="683"/>
      <c r="BC6" s="683"/>
      <c r="BD6" s="683"/>
      <c r="BE6" s="683"/>
      <c r="BF6" s="684"/>
      <c r="BG6" s="685">
        <v>457529</v>
      </c>
      <c r="BH6" s="686"/>
      <c r="BI6" s="686"/>
      <c r="BJ6" s="686"/>
      <c r="BK6" s="686"/>
      <c r="BL6" s="686"/>
      <c r="BM6" s="686"/>
      <c r="BN6" s="687"/>
      <c r="BO6" s="688">
        <v>100</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31469</v>
      </c>
      <c r="CS6" s="686"/>
      <c r="CT6" s="686"/>
      <c r="CU6" s="686"/>
      <c r="CV6" s="686"/>
      <c r="CW6" s="686"/>
      <c r="CX6" s="686"/>
      <c r="CY6" s="687"/>
      <c r="CZ6" s="679">
        <v>1</v>
      </c>
      <c r="DA6" s="680"/>
      <c r="DB6" s="680"/>
      <c r="DC6" s="699"/>
      <c r="DD6" s="694" t="s">
        <v>233</v>
      </c>
      <c r="DE6" s="686"/>
      <c r="DF6" s="686"/>
      <c r="DG6" s="686"/>
      <c r="DH6" s="686"/>
      <c r="DI6" s="686"/>
      <c r="DJ6" s="686"/>
      <c r="DK6" s="686"/>
      <c r="DL6" s="686"/>
      <c r="DM6" s="686"/>
      <c r="DN6" s="686"/>
      <c r="DO6" s="686"/>
      <c r="DP6" s="687"/>
      <c r="DQ6" s="694">
        <v>31469</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426</v>
      </c>
      <c r="S7" s="686"/>
      <c r="T7" s="686"/>
      <c r="U7" s="686"/>
      <c r="V7" s="686"/>
      <c r="W7" s="686"/>
      <c r="X7" s="686"/>
      <c r="Y7" s="687"/>
      <c r="Z7" s="688">
        <v>0</v>
      </c>
      <c r="AA7" s="688"/>
      <c r="AB7" s="688"/>
      <c r="AC7" s="688"/>
      <c r="AD7" s="689">
        <v>426</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218444</v>
      </c>
      <c r="BH7" s="686"/>
      <c r="BI7" s="686"/>
      <c r="BJ7" s="686"/>
      <c r="BK7" s="686"/>
      <c r="BL7" s="686"/>
      <c r="BM7" s="686"/>
      <c r="BN7" s="687"/>
      <c r="BO7" s="688">
        <v>47.7</v>
      </c>
      <c r="BP7" s="688"/>
      <c r="BQ7" s="688"/>
      <c r="BR7" s="688"/>
      <c r="BS7" s="689" t="s">
        <v>227</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922221</v>
      </c>
      <c r="CS7" s="686"/>
      <c r="CT7" s="686"/>
      <c r="CU7" s="686"/>
      <c r="CV7" s="686"/>
      <c r="CW7" s="686"/>
      <c r="CX7" s="686"/>
      <c r="CY7" s="687"/>
      <c r="CZ7" s="688">
        <v>29.5</v>
      </c>
      <c r="DA7" s="688"/>
      <c r="DB7" s="688"/>
      <c r="DC7" s="688"/>
      <c r="DD7" s="694">
        <v>14408</v>
      </c>
      <c r="DE7" s="686"/>
      <c r="DF7" s="686"/>
      <c r="DG7" s="686"/>
      <c r="DH7" s="686"/>
      <c r="DI7" s="686"/>
      <c r="DJ7" s="686"/>
      <c r="DK7" s="686"/>
      <c r="DL7" s="686"/>
      <c r="DM7" s="686"/>
      <c r="DN7" s="686"/>
      <c r="DO7" s="686"/>
      <c r="DP7" s="687"/>
      <c r="DQ7" s="694">
        <v>457432</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1632</v>
      </c>
      <c r="S8" s="686"/>
      <c r="T8" s="686"/>
      <c r="U8" s="686"/>
      <c r="V8" s="686"/>
      <c r="W8" s="686"/>
      <c r="X8" s="686"/>
      <c r="Y8" s="687"/>
      <c r="Z8" s="688">
        <v>0</v>
      </c>
      <c r="AA8" s="688"/>
      <c r="AB8" s="688"/>
      <c r="AC8" s="688"/>
      <c r="AD8" s="689">
        <v>1632</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7901</v>
      </c>
      <c r="BH8" s="686"/>
      <c r="BI8" s="686"/>
      <c r="BJ8" s="686"/>
      <c r="BK8" s="686"/>
      <c r="BL8" s="686"/>
      <c r="BM8" s="686"/>
      <c r="BN8" s="687"/>
      <c r="BO8" s="688">
        <v>1.7</v>
      </c>
      <c r="BP8" s="688"/>
      <c r="BQ8" s="688"/>
      <c r="BR8" s="688"/>
      <c r="BS8" s="694" t="s">
        <v>233</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708389</v>
      </c>
      <c r="CS8" s="686"/>
      <c r="CT8" s="686"/>
      <c r="CU8" s="686"/>
      <c r="CV8" s="686"/>
      <c r="CW8" s="686"/>
      <c r="CX8" s="686"/>
      <c r="CY8" s="687"/>
      <c r="CZ8" s="688">
        <v>22.6</v>
      </c>
      <c r="DA8" s="688"/>
      <c r="DB8" s="688"/>
      <c r="DC8" s="688"/>
      <c r="DD8" s="694" t="s">
        <v>227</v>
      </c>
      <c r="DE8" s="686"/>
      <c r="DF8" s="686"/>
      <c r="DG8" s="686"/>
      <c r="DH8" s="686"/>
      <c r="DI8" s="686"/>
      <c r="DJ8" s="686"/>
      <c r="DK8" s="686"/>
      <c r="DL8" s="686"/>
      <c r="DM8" s="686"/>
      <c r="DN8" s="686"/>
      <c r="DO8" s="686"/>
      <c r="DP8" s="687"/>
      <c r="DQ8" s="694">
        <v>379640</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2225</v>
      </c>
      <c r="S9" s="686"/>
      <c r="T9" s="686"/>
      <c r="U9" s="686"/>
      <c r="V9" s="686"/>
      <c r="W9" s="686"/>
      <c r="X9" s="686"/>
      <c r="Y9" s="687"/>
      <c r="Z9" s="688">
        <v>0.1</v>
      </c>
      <c r="AA9" s="688"/>
      <c r="AB9" s="688"/>
      <c r="AC9" s="688"/>
      <c r="AD9" s="689">
        <v>2225</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187606</v>
      </c>
      <c r="BH9" s="686"/>
      <c r="BI9" s="686"/>
      <c r="BJ9" s="686"/>
      <c r="BK9" s="686"/>
      <c r="BL9" s="686"/>
      <c r="BM9" s="686"/>
      <c r="BN9" s="687"/>
      <c r="BO9" s="688">
        <v>41</v>
      </c>
      <c r="BP9" s="688"/>
      <c r="BQ9" s="688"/>
      <c r="BR9" s="688"/>
      <c r="BS9" s="694" t="s">
        <v>227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213350</v>
      </c>
      <c r="CS9" s="686"/>
      <c r="CT9" s="686"/>
      <c r="CU9" s="686"/>
      <c r="CV9" s="686"/>
      <c r="CW9" s="686"/>
      <c r="CX9" s="686"/>
      <c r="CY9" s="687"/>
      <c r="CZ9" s="688">
        <v>6.8</v>
      </c>
      <c r="DA9" s="688"/>
      <c r="DB9" s="688"/>
      <c r="DC9" s="688"/>
      <c r="DD9" s="694">
        <v>10501</v>
      </c>
      <c r="DE9" s="686"/>
      <c r="DF9" s="686"/>
      <c r="DG9" s="686"/>
      <c r="DH9" s="686"/>
      <c r="DI9" s="686"/>
      <c r="DJ9" s="686"/>
      <c r="DK9" s="686"/>
      <c r="DL9" s="686"/>
      <c r="DM9" s="686"/>
      <c r="DN9" s="686"/>
      <c r="DO9" s="686"/>
      <c r="DP9" s="687"/>
      <c r="DQ9" s="694">
        <v>181671</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227</v>
      </c>
      <c r="AA10" s="688"/>
      <c r="AB10" s="688"/>
      <c r="AC10" s="688"/>
      <c r="AD10" s="689" t="s">
        <v>227</v>
      </c>
      <c r="AE10" s="689"/>
      <c r="AF10" s="689"/>
      <c r="AG10" s="689"/>
      <c r="AH10" s="689"/>
      <c r="AI10" s="689"/>
      <c r="AJ10" s="689"/>
      <c r="AK10" s="689"/>
      <c r="AL10" s="690" t="s">
        <v>227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11344</v>
      </c>
      <c r="BH10" s="686"/>
      <c r="BI10" s="686"/>
      <c r="BJ10" s="686"/>
      <c r="BK10" s="686"/>
      <c r="BL10" s="686"/>
      <c r="BM10" s="686"/>
      <c r="BN10" s="687"/>
      <c r="BO10" s="688">
        <v>2.5</v>
      </c>
      <c r="BP10" s="688"/>
      <c r="BQ10" s="688"/>
      <c r="BR10" s="688"/>
      <c r="BS10" s="694" t="s">
        <v>227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227</v>
      </c>
      <c r="CS10" s="686"/>
      <c r="CT10" s="686"/>
      <c r="CU10" s="686"/>
      <c r="CV10" s="686"/>
      <c r="CW10" s="686"/>
      <c r="CX10" s="686"/>
      <c r="CY10" s="687"/>
      <c r="CZ10" s="688" t="s">
        <v>227</v>
      </c>
      <c r="DA10" s="688"/>
      <c r="DB10" s="688"/>
      <c r="DC10" s="688"/>
      <c r="DD10" s="694" t="s">
        <v>227</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89004</v>
      </c>
      <c r="S11" s="686"/>
      <c r="T11" s="686"/>
      <c r="U11" s="686"/>
      <c r="V11" s="686"/>
      <c r="W11" s="686"/>
      <c r="X11" s="686"/>
      <c r="Y11" s="687"/>
      <c r="Z11" s="690">
        <v>2.7</v>
      </c>
      <c r="AA11" s="691"/>
      <c r="AB11" s="691"/>
      <c r="AC11" s="703"/>
      <c r="AD11" s="694">
        <v>89004</v>
      </c>
      <c r="AE11" s="686"/>
      <c r="AF11" s="686"/>
      <c r="AG11" s="686"/>
      <c r="AH11" s="686"/>
      <c r="AI11" s="686"/>
      <c r="AJ11" s="686"/>
      <c r="AK11" s="687"/>
      <c r="AL11" s="690">
        <v>5.7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11593</v>
      </c>
      <c r="BH11" s="686"/>
      <c r="BI11" s="686"/>
      <c r="BJ11" s="686"/>
      <c r="BK11" s="686"/>
      <c r="BL11" s="686"/>
      <c r="BM11" s="686"/>
      <c r="BN11" s="687"/>
      <c r="BO11" s="688">
        <v>2.5</v>
      </c>
      <c r="BP11" s="688"/>
      <c r="BQ11" s="688"/>
      <c r="BR11" s="688"/>
      <c r="BS11" s="694" t="s">
        <v>227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43573</v>
      </c>
      <c r="CS11" s="686"/>
      <c r="CT11" s="686"/>
      <c r="CU11" s="686"/>
      <c r="CV11" s="686"/>
      <c r="CW11" s="686"/>
      <c r="CX11" s="686"/>
      <c r="CY11" s="687"/>
      <c r="CZ11" s="688">
        <v>1.4</v>
      </c>
      <c r="DA11" s="688"/>
      <c r="DB11" s="688"/>
      <c r="DC11" s="688"/>
      <c r="DD11" s="694">
        <v>15340</v>
      </c>
      <c r="DE11" s="686"/>
      <c r="DF11" s="686"/>
      <c r="DG11" s="686"/>
      <c r="DH11" s="686"/>
      <c r="DI11" s="686"/>
      <c r="DJ11" s="686"/>
      <c r="DK11" s="686"/>
      <c r="DL11" s="686"/>
      <c r="DM11" s="686"/>
      <c r="DN11" s="686"/>
      <c r="DO11" s="686"/>
      <c r="DP11" s="687"/>
      <c r="DQ11" s="694">
        <v>23314</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233</v>
      </c>
      <c r="AA12" s="688"/>
      <c r="AB12" s="688"/>
      <c r="AC12" s="688"/>
      <c r="AD12" s="689" t="s">
        <v>227</v>
      </c>
      <c r="AE12" s="689"/>
      <c r="AF12" s="689"/>
      <c r="AG12" s="689"/>
      <c r="AH12" s="689"/>
      <c r="AI12" s="689"/>
      <c r="AJ12" s="689"/>
      <c r="AK12" s="689"/>
      <c r="AL12" s="690" t="s">
        <v>233</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181776</v>
      </c>
      <c r="BH12" s="686"/>
      <c r="BI12" s="686"/>
      <c r="BJ12" s="686"/>
      <c r="BK12" s="686"/>
      <c r="BL12" s="686"/>
      <c r="BM12" s="686"/>
      <c r="BN12" s="687"/>
      <c r="BO12" s="688">
        <v>39.700000000000003</v>
      </c>
      <c r="BP12" s="688"/>
      <c r="BQ12" s="688"/>
      <c r="BR12" s="688"/>
      <c r="BS12" s="694" t="s">
        <v>227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81706</v>
      </c>
      <c r="CS12" s="686"/>
      <c r="CT12" s="686"/>
      <c r="CU12" s="686"/>
      <c r="CV12" s="686"/>
      <c r="CW12" s="686"/>
      <c r="CX12" s="686"/>
      <c r="CY12" s="687"/>
      <c r="CZ12" s="688">
        <v>2.6</v>
      </c>
      <c r="DA12" s="688"/>
      <c r="DB12" s="688"/>
      <c r="DC12" s="688"/>
      <c r="DD12" s="694" t="s">
        <v>233</v>
      </c>
      <c r="DE12" s="686"/>
      <c r="DF12" s="686"/>
      <c r="DG12" s="686"/>
      <c r="DH12" s="686"/>
      <c r="DI12" s="686"/>
      <c r="DJ12" s="686"/>
      <c r="DK12" s="686"/>
      <c r="DL12" s="686"/>
      <c r="DM12" s="686"/>
      <c r="DN12" s="686"/>
      <c r="DO12" s="686"/>
      <c r="DP12" s="687"/>
      <c r="DQ12" s="694">
        <v>77436</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227</v>
      </c>
      <c r="AA13" s="688"/>
      <c r="AB13" s="688"/>
      <c r="AC13" s="688"/>
      <c r="AD13" s="689" t="s">
        <v>227</v>
      </c>
      <c r="AE13" s="689"/>
      <c r="AF13" s="689"/>
      <c r="AG13" s="689"/>
      <c r="AH13" s="689"/>
      <c r="AI13" s="689"/>
      <c r="AJ13" s="689"/>
      <c r="AK13" s="689"/>
      <c r="AL13" s="690" t="s">
        <v>233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181507</v>
      </c>
      <c r="BH13" s="686"/>
      <c r="BI13" s="686"/>
      <c r="BJ13" s="686"/>
      <c r="BK13" s="686"/>
      <c r="BL13" s="686"/>
      <c r="BM13" s="686"/>
      <c r="BN13" s="687"/>
      <c r="BO13" s="688">
        <v>39.700000000000003</v>
      </c>
      <c r="BP13" s="688"/>
      <c r="BQ13" s="688"/>
      <c r="BR13" s="688"/>
      <c r="BS13" s="694" t="s">
        <v>227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244285</v>
      </c>
      <c r="CS13" s="686"/>
      <c r="CT13" s="686"/>
      <c r="CU13" s="686"/>
      <c r="CV13" s="686"/>
      <c r="CW13" s="686"/>
      <c r="CX13" s="686"/>
      <c r="CY13" s="687"/>
      <c r="CZ13" s="688">
        <v>7.8</v>
      </c>
      <c r="DA13" s="688"/>
      <c r="DB13" s="688"/>
      <c r="DC13" s="688"/>
      <c r="DD13" s="694">
        <v>79424</v>
      </c>
      <c r="DE13" s="686"/>
      <c r="DF13" s="686"/>
      <c r="DG13" s="686"/>
      <c r="DH13" s="686"/>
      <c r="DI13" s="686"/>
      <c r="DJ13" s="686"/>
      <c r="DK13" s="686"/>
      <c r="DL13" s="686"/>
      <c r="DM13" s="686"/>
      <c r="DN13" s="686"/>
      <c r="DO13" s="686"/>
      <c r="DP13" s="687"/>
      <c r="DQ13" s="694">
        <v>146602</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227</v>
      </c>
      <c r="AA14" s="688"/>
      <c r="AB14" s="688"/>
      <c r="AC14" s="688"/>
      <c r="AD14" s="689" t="s">
        <v>233</v>
      </c>
      <c r="AE14" s="689"/>
      <c r="AF14" s="689"/>
      <c r="AG14" s="689"/>
      <c r="AH14" s="689"/>
      <c r="AI14" s="689"/>
      <c r="AJ14" s="689"/>
      <c r="AK14" s="689"/>
      <c r="AL14" s="690" t="s">
        <v>227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15123</v>
      </c>
      <c r="BH14" s="686"/>
      <c r="BI14" s="686"/>
      <c r="BJ14" s="686"/>
      <c r="BK14" s="686"/>
      <c r="BL14" s="686"/>
      <c r="BM14" s="686"/>
      <c r="BN14" s="687"/>
      <c r="BO14" s="688">
        <v>3.3</v>
      </c>
      <c r="BP14" s="688"/>
      <c r="BQ14" s="688"/>
      <c r="BR14" s="688"/>
      <c r="BS14" s="694" t="s">
        <v>227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447077</v>
      </c>
      <c r="CS14" s="686"/>
      <c r="CT14" s="686"/>
      <c r="CU14" s="686"/>
      <c r="CV14" s="686"/>
      <c r="CW14" s="686"/>
      <c r="CX14" s="686"/>
      <c r="CY14" s="687"/>
      <c r="CZ14" s="688">
        <v>14.3</v>
      </c>
      <c r="DA14" s="688"/>
      <c r="DB14" s="688"/>
      <c r="DC14" s="688"/>
      <c r="DD14" s="694">
        <v>282502</v>
      </c>
      <c r="DE14" s="686"/>
      <c r="DF14" s="686"/>
      <c r="DG14" s="686"/>
      <c r="DH14" s="686"/>
      <c r="DI14" s="686"/>
      <c r="DJ14" s="686"/>
      <c r="DK14" s="686"/>
      <c r="DL14" s="686"/>
      <c r="DM14" s="686"/>
      <c r="DN14" s="686"/>
      <c r="DO14" s="686"/>
      <c r="DP14" s="687"/>
      <c r="DQ14" s="694">
        <v>212554</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227</v>
      </c>
      <c r="S15" s="686"/>
      <c r="T15" s="686"/>
      <c r="U15" s="686"/>
      <c r="V15" s="686"/>
      <c r="W15" s="686"/>
      <c r="X15" s="686"/>
      <c r="Y15" s="687"/>
      <c r="Z15" s="688" t="s">
        <v>227</v>
      </c>
      <c r="AA15" s="688"/>
      <c r="AB15" s="688"/>
      <c r="AC15" s="688"/>
      <c r="AD15" s="689" t="s">
        <v>233</v>
      </c>
      <c r="AE15" s="689"/>
      <c r="AF15" s="689"/>
      <c r="AG15" s="689"/>
      <c r="AH15" s="689"/>
      <c r="AI15" s="689"/>
      <c r="AJ15" s="689"/>
      <c r="AK15" s="689"/>
      <c r="AL15" s="690" t="s">
        <v>227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42186</v>
      </c>
      <c r="BH15" s="686"/>
      <c r="BI15" s="686"/>
      <c r="BJ15" s="686"/>
      <c r="BK15" s="686"/>
      <c r="BL15" s="686"/>
      <c r="BM15" s="686"/>
      <c r="BN15" s="687"/>
      <c r="BO15" s="688">
        <v>9.1999999999999993</v>
      </c>
      <c r="BP15" s="688"/>
      <c r="BQ15" s="688"/>
      <c r="BR15" s="688"/>
      <c r="BS15" s="694" t="s">
        <v>227</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250866</v>
      </c>
      <c r="CS15" s="686"/>
      <c r="CT15" s="686"/>
      <c r="CU15" s="686"/>
      <c r="CV15" s="686"/>
      <c r="CW15" s="686"/>
      <c r="CX15" s="686"/>
      <c r="CY15" s="687"/>
      <c r="CZ15" s="688">
        <v>8</v>
      </c>
      <c r="DA15" s="688"/>
      <c r="DB15" s="688"/>
      <c r="DC15" s="688"/>
      <c r="DD15" s="694">
        <v>5072</v>
      </c>
      <c r="DE15" s="686"/>
      <c r="DF15" s="686"/>
      <c r="DG15" s="686"/>
      <c r="DH15" s="686"/>
      <c r="DI15" s="686"/>
      <c r="DJ15" s="686"/>
      <c r="DK15" s="686"/>
      <c r="DL15" s="686"/>
      <c r="DM15" s="686"/>
      <c r="DN15" s="686"/>
      <c r="DO15" s="686"/>
      <c r="DP15" s="687"/>
      <c r="DQ15" s="694">
        <v>191568</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1219</v>
      </c>
      <c r="S16" s="686"/>
      <c r="T16" s="686"/>
      <c r="U16" s="686"/>
      <c r="V16" s="686"/>
      <c r="W16" s="686"/>
      <c r="X16" s="686"/>
      <c r="Y16" s="687"/>
      <c r="Z16" s="688">
        <v>0</v>
      </c>
      <c r="AA16" s="688"/>
      <c r="AB16" s="688"/>
      <c r="AC16" s="688"/>
      <c r="AD16" s="689">
        <v>1219</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233</v>
      </c>
      <c r="BP16" s="688"/>
      <c r="BQ16" s="688"/>
      <c r="BR16" s="688"/>
      <c r="BS16" s="694" t="s">
        <v>227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233</v>
      </c>
      <c r="CS16" s="686"/>
      <c r="CT16" s="686"/>
      <c r="CU16" s="686"/>
      <c r="CV16" s="686"/>
      <c r="CW16" s="686"/>
      <c r="CX16" s="686"/>
      <c r="CY16" s="687"/>
      <c r="CZ16" s="688" t="s">
        <v>227</v>
      </c>
      <c r="DA16" s="688"/>
      <c r="DB16" s="688"/>
      <c r="DC16" s="688"/>
      <c r="DD16" s="694" t="s">
        <v>233</v>
      </c>
      <c r="DE16" s="686"/>
      <c r="DF16" s="686"/>
      <c r="DG16" s="686"/>
      <c r="DH16" s="686"/>
      <c r="DI16" s="686"/>
      <c r="DJ16" s="686"/>
      <c r="DK16" s="686"/>
      <c r="DL16" s="686"/>
      <c r="DM16" s="686"/>
      <c r="DN16" s="686"/>
      <c r="DO16" s="686"/>
      <c r="DP16" s="687"/>
      <c r="DQ16" s="694" t="s">
        <v>227</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638</v>
      </c>
      <c r="S17" s="686"/>
      <c r="T17" s="686"/>
      <c r="U17" s="686"/>
      <c r="V17" s="686"/>
      <c r="W17" s="686"/>
      <c r="X17" s="686"/>
      <c r="Y17" s="687"/>
      <c r="Z17" s="688">
        <v>0</v>
      </c>
      <c r="AA17" s="688"/>
      <c r="AB17" s="688"/>
      <c r="AC17" s="688"/>
      <c r="AD17" s="689">
        <v>638</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227</v>
      </c>
      <c r="BP17" s="688"/>
      <c r="BQ17" s="688"/>
      <c r="BR17" s="688"/>
      <c r="BS17" s="694" t="s">
        <v>233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185326</v>
      </c>
      <c r="CS17" s="686"/>
      <c r="CT17" s="686"/>
      <c r="CU17" s="686"/>
      <c r="CV17" s="686"/>
      <c r="CW17" s="686"/>
      <c r="CX17" s="686"/>
      <c r="CY17" s="687"/>
      <c r="CZ17" s="688">
        <v>5.9</v>
      </c>
      <c r="DA17" s="688"/>
      <c r="DB17" s="688"/>
      <c r="DC17" s="688"/>
      <c r="DD17" s="694" t="s">
        <v>227</v>
      </c>
      <c r="DE17" s="686"/>
      <c r="DF17" s="686"/>
      <c r="DG17" s="686"/>
      <c r="DH17" s="686"/>
      <c r="DI17" s="686"/>
      <c r="DJ17" s="686"/>
      <c r="DK17" s="686"/>
      <c r="DL17" s="686"/>
      <c r="DM17" s="686"/>
      <c r="DN17" s="686"/>
      <c r="DO17" s="686"/>
      <c r="DP17" s="687"/>
      <c r="DQ17" s="694">
        <v>185326</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3252</v>
      </c>
      <c r="S18" s="686"/>
      <c r="T18" s="686"/>
      <c r="U18" s="686"/>
      <c r="V18" s="686"/>
      <c r="W18" s="686"/>
      <c r="X18" s="686"/>
      <c r="Y18" s="687"/>
      <c r="Z18" s="688">
        <v>0.1</v>
      </c>
      <c r="AA18" s="688"/>
      <c r="AB18" s="688"/>
      <c r="AC18" s="688"/>
      <c r="AD18" s="689">
        <v>3252</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227</v>
      </c>
      <c r="BH18" s="686"/>
      <c r="BI18" s="686"/>
      <c r="BJ18" s="686"/>
      <c r="BK18" s="686"/>
      <c r="BL18" s="686"/>
      <c r="BM18" s="686"/>
      <c r="BN18" s="687"/>
      <c r="BO18" s="688" t="s">
        <v>227</v>
      </c>
      <c r="BP18" s="688"/>
      <c r="BQ18" s="688"/>
      <c r="BR18" s="688"/>
      <c r="BS18" s="694" t="s">
        <v>233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227</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2351</v>
      </c>
      <c r="S19" s="686"/>
      <c r="T19" s="686"/>
      <c r="U19" s="686"/>
      <c r="V19" s="686"/>
      <c r="W19" s="686"/>
      <c r="X19" s="686"/>
      <c r="Y19" s="687"/>
      <c r="Z19" s="688">
        <v>0.1</v>
      </c>
      <c r="AA19" s="688"/>
      <c r="AB19" s="688"/>
      <c r="AC19" s="688"/>
      <c r="AD19" s="689">
        <v>2351</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227</v>
      </c>
      <c r="BH19" s="686"/>
      <c r="BI19" s="686"/>
      <c r="BJ19" s="686"/>
      <c r="BK19" s="686"/>
      <c r="BL19" s="686"/>
      <c r="BM19" s="686"/>
      <c r="BN19" s="687"/>
      <c r="BO19" s="688" t="s">
        <v>227</v>
      </c>
      <c r="BP19" s="688"/>
      <c r="BQ19" s="688"/>
      <c r="BR19" s="688"/>
      <c r="BS19" s="694" t="s">
        <v>233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527</v>
      </c>
      <c r="S20" s="686"/>
      <c r="T20" s="686"/>
      <c r="U20" s="686"/>
      <c r="V20" s="686"/>
      <c r="W20" s="686"/>
      <c r="X20" s="686"/>
      <c r="Y20" s="687"/>
      <c r="Z20" s="688">
        <v>0</v>
      </c>
      <c r="AA20" s="688"/>
      <c r="AB20" s="688"/>
      <c r="AC20" s="688"/>
      <c r="AD20" s="689">
        <v>527</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227</v>
      </c>
      <c r="BH20" s="686"/>
      <c r="BI20" s="686"/>
      <c r="BJ20" s="686"/>
      <c r="BK20" s="686"/>
      <c r="BL20" s="686"/>
      <c r="BM20" s="686"/>
      <c r="BN20" s="687"/>
      <c r="BO20" s="688" t="s">
        <v>227</v>
      </c>
      <c r="BP20" s="688"/>
      <c r="BQ20" s="688"/>
      <c r="BR20" s="688"/>
      <c r="BS20" s="694" t="s">
        <v>233</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3128262</v>
      </c>
      <c r="CS20" s="686"/>
      <c r="CT20" s="686"/>
      <c r="CU20" s="686"/>
      <c r="CV20" s="686"/>
      <c r="CW20" s="686"/>
      <c r="CX20" s="686"/>
      <c r="CY20" s="687"/>
      <c r="CZ20" s="688">
        <v>100</v>
      </c>
      <c r="DA20" s="688"/>
      <c r="DB20" s="688"/>
      <c r="DC20" s="688"/>
      <c r="DD20" s="694">
        <v>407247</v>
      </c>
      <c r="DE20" s="686"/>
      <c r="DF20" s="686"/>
      <c r="DG20" s="686"/>
      <c r="DH20" s="686"/>
      <c r="DI20" s="686"/>
      <c r="DJ20" s="686"/>
      <c r="DK20" s="686"/>
      <c r="DL20" s="686"/>
      <c r="DM20" s="686"/>
      <c r="DN20" s="686"/>
      <c r="DO20" s="686"/>
      <c r="DP20" s="687"/>
      <c r="DQ20" s="694">
        <v>1887012</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374</v>
      </c>
      <c r="S21" s="686"/>
      <c r="T21" s="686"/>
      <c r="U21" s="686"/>
      <c r="V21" s="686"/>
      <c r="W21" s="686"/>
      <c r="X21" s="686"/>
      <c r="Y21" s="687"/>
      <c r="Z21" s="688">
        <v>0</v>
      </c>
      <c r="AA21" s="688"/>
      <c r="AB21" s="688"/>
      <c r="AC21" s="688"/>
      <c r="AD21" s="689">
        <v>374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227</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1133074</v>
      </c>
      <c r="S22" s="686"/>
      <c r="T22" s="686"/>
      <c r="U22" s="686"/>
      <c r="V22" s="686"/>
      <c r="W22" s="686"/>
      <c r="X22" s="686"/>
      <c r="Y22" s="687"/>
      <c r="Z22" s="688">
        <v>34.5</v>
      </c>
      <c r="AA22" s="688"/>
      <c r="AB22" s="688"/>
      <c r="AC22" s="688"/>
      <c r="AD22" s="689">
        <v>998084</v>
      </c>
      <c r="AE22" s="689"/>
      <c r="AF22" s="689"/>
      <c r="AG22" s="689"/>
      <c r="AH22" s="689"/>
      <c r="AI22" s="689"/>
      <c r="AJ22" s="689"/>
      <c r="AK22" s="689"/>
      <c r="AL22" s="690">
        <v>63.6</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227</v>
      </c>
      <c r="BP22" s="688"/>
      <c r="BQ22" s="688"/>
      <c r="BR22" s="688"/>
      <c r="BS22" s="694" t="s">
        <v>227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998084</v>
      </c>
      <c r="S23" s="686"/>
      <c r="T23" s="686"/>
      <c r="U23" s="686"/>
      <c r="V23" s="686"/>
      <c r="W23" s="686"/>
      <c r="X23" s="686"/>
      <c r="Y23" s="687"/>
      <c r="Z23" s="688">
        <v>30.4</v>
      </c>
      <c r="AA23" s="688"/>
      <c r="AB23" s="688"/>
      <c r="AC23" s="688"/>
      <c r="AD23" s="689">
        <v>998084</v>
      </c>
      <c r="AE23" s="689"/>
      <c r="AF23" s="689"/>
      <c r="AG23" s="689"/>
      <c r="AH23" s="689"/>
      <c r="AI23" s="689"/>
      <c r="AJ23" s="689"/>
      <c r="AK23" s="689"/>
      <c r="AL23" s="690">
        <v>63.6</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227</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134984</v>
      </c>
      <c r="S24" s="686"/>
      <c r="T24" s="686"/>
      <c r="U24" s="686"/>
      <c r="V24" s="686"/>
      <c r="W24" s="686"/>
      <c r="X24" s="686"/>
      <c r="Y24" s="687"/>
      <c r="Z24" s="688">
        <v>4.0999999999999996</v>
      </c>
      <c r="AA24" s="688"/>
      <c r="AB24" s="688"/>
      <c r="AC24" s="688"/>
      <c r="AD24" s="689" t="s">
        <v>227</v>
      </c>
      <c r="AE24" s="689"/>
      <c r="AF24" s="689"/>
      <c r="AG24" s="689"/>
      <c r="AH24" s="689"/>
      <c r="AI24" s="689"/>
      <c r="AJ24" s="689"/>
      <c r="AK24" s="689"/>
      <c r="AL24" s="690" t="s">
        <v>233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227</v>
      </c>
      <c r="BP24" s="688"/>
      <c r="BQ24" s="688"/>
      <c r="BR24" s="688"/>
      <c r="BS24" s="694" t="s">
        <v>233</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909847</v>
      </c>
      <c r="CS24" s="675"/>
      <c r="CT24" s="675"/>
      <c r="CU24" s="675"/>
      <c r="CV24" s="675"/>
      <c r="CW24" s="675"/>
      <c r="CX24" s="675"/>
      <c r="CY24" s="676"/>
      <c r="CZ24" s="679">
        <v>29.1</v>
      </c>
      <c r="DA24" s="680"/>
      <c r="DB24" s="680"/>
      <c r="DC24" s="699"/>
      <c r="DD24" s="724">
        <v>729664</v>
      </c>
      <c r="DE24" s="675"/>
      <c r="DF24" s="675"/>
      <c r="DG24" s="675"/>
      <c r="DH24" s="675"/>
      <c r="DI24" s="675"/>
      <c r="DJ24" s="675"/>
      <c r="DK24" s="676"/>
      <c r="DL24" s="724">
        <v>696204</v>
      </c>
      <c r="DM24" s="675"/>
      <c r="DN24" s="675"/>
      <c r="DO24" s="675"/>
      <c r="DP24" s="675"/>
      <c r="DQ24" s="675"/>
      <c r="DR24" s="675"/>
      <c r="DS24" s="675"/>
      <c r="DT24" s="675"/>
      <c r="DU24" s="675"/>
      <c r="DV24" s="676"/>
      <c r="DW24" s="679">
        <v>43</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v>6</v>
      </c>
      <c r="S25" s="686"/>
      <c r="T25" s="686"/>
      <c r="U25" s="686"/>
      <c r="V25" s="686"/>
      <c r="W25" s="686"/>
      <c r="X25" s="686"/>
      <c r="Y25" s="687"/>
      <c r="Z25" s="688">
        <v>0</v>
      </c>
      <c r="AA25" s="688"/>
      <c r="AB25" s="688"/>
      <c r="AC25" s="688"/>
      <c r="AD25" s="689" t="s">
        <v>227</v>
      </c>
      <c r="AE25" s="689"/>
      <c r="AF25" s="689"/>
      <c r="AG25" s="689"/>
      <c r="AH25" s="689"/>
      <c r="AI25" s="689"/>
      <c r="AJ25" s="689"/>
      <c r="AK25" s="689"/>
      <c r="AL25" s="690" t="s">
        <v>233</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502015</v>
      </c>
      <c r="CS25" s="721"/>
      <c r="CT25" s="721"/>
      <c r="CU25" s="721"/>
      <c r="CV25" s="721"/>
      <c r="CW25" s="721"/>
      <c r="CX25" s="721"/>
      <c r="CY25" s="722"/>
      <c r="CZ25" s="690">
        <v>16</v>
      </c>
      <c r="DA25" s="719"/>
      <c r="DB25" s="719"/>
      <c r="DC25" s="723"/>
      <c r="DD25" s="694">
        <v>454141</v>
      </c>
      <c r="DE25" s="721"/>
      <c r="DF25" s="721"/>
      <c r="DG25" s="721"/>
      <c r="DH25" s="721"/>
      <c r="DI25" s="721"/>
      <c r="DJ25" s="721"/>
      <c r="DK25" s="722"/>
      <c r="DL25" s="694">
        <v>451744</v>
      </c>
      <c r="DM25" s="721"/>
      <c r="DN25" s="721"/>
      <c r="DO25" s="721"/>
      <c r="DP25" s="721"/>
      <c r="DQ25" s="721"/>
      <c r="DR25" s="721"/>
      <c r="DS25" s="721"/>
      <c r="DT25" s="721"/>
      <c r="DU25" s="721"/>
      <c r="DV25" s="722"/>
      <c r="DW25" s="690">
        <v>27.9</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1703116</v>
      </c>
      <c r="S26" s="686"/>
      <c r="T26" s="686"/>
      <c r="U26" s="686"/>
      <c r="V26" s="686"/>
      <c r="W26" s="686"/>
      <c r="X26" s="686"/>
      <c r="Y26" s="687"/>
      <c r="Z26" s="688">
        <v>51.8</v>
      </c>
      <c r="AA26" s="688"/>
      <c r="AB26" s="688"/>
      <c r="AC26" s="688"/>
      <c r="AD26" s="689">
        <v>1567908</v>
      </c>
      <c r="AE26" s="689"/>
      <c r="AF26" s="689"/>
      <c r="AG26" s="689"/>
      <c r="AH26" s="689"/>
      <c r="AI26" s="689"/>
      <c r="AJ26" s="689"/>
      <c r="AK26" s="689"/>
      <c r="AL26" s="690">
        <v>100</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227</v>
      </c>
      <c r="BH26" s="686"/>
      <c r="BI26" s="686"/>
      <c r="BJ26" s="686"/>
      <c r="BK26" s="686"/>
      <c r="BL26" s="686"/>
      <c r="BM26" s="686"/>
      <c r="BN26" s="687"/>
      <c r="BO26" s="688" t="s">
        <v>233</v>
      </c>
      <c r="BP26" s="688"/>
      <c r="BQ26" s="688"/>
      <c r="BR26" s="688"/>
      <c r="BS26" s="694" t="s">
        <v>227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293421</v>
      </c>
      <c r="CS26" s="686"/>
      <c r="CT26" s="686"/>
      <c r="CU26" s="686"/>
      <c r="CV26" s="686"/>
      <c r="CW26" s="686"/>
      <c r="CX26" s="686"/>
      <c r="CY26" s="687"/>
      <c r="CZ26" s="690">
        <v>9.4</v>
      </c>
      <c r="DA26" s="719"/>
      <c r="DB26" s="719"/>
      <c r="DC26" s="723"/>
      <c r="DD26" s="694">
        <v>261297</v>
      </c>
      <c r="DE26" s="686"/>
      <c r="DF26" s="686"/>
      <c r="DG26" s="686"/>
      <c r="DH26" s="686"/>
      <c r="DI26" s="686"/>
      <c r="DJ26" s="686"/>
      <c r="DK26" s="687"/>
      <c r="DL26" s="694" t="s">
        <v>227</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t="s">
        <v>227</v>
      </c>
      <c r="S27" s="686"/>
      <c r="T27" s="686"/>
      <c r="U27" s="686"/>
      <c r="V27" s="686"/>
      <c r="W27" s="686"/>
      <c r="X27" s="686"/>
      <c r="Y27" s="687"/>
      <c r="Z27" s="688" t="s">
        <v>233</v>
      </c>
      <c r="AA27" s="688"/>
      <c r="AB27" s="688"/>
      <c r="AC27" s="688"/>
      <c r="AD27" s="689" t="s">
        <v>233</v>
      </c>
      <c r="AE27" s="689"/>
      <c r="AF27" s="689"/>
      <c r="AG27" s="689"/>
      <c r="AH27" s="689"/>
      <c r="AI27" s="689"/>
      <c r="AJ27" s="689"/>
      <c r="AK27" s="689"/>
      <c r="AL27" s="690" t="s">
        <v>233</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457529</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222506</v>
      </c>
      <c r="CS27" s="721"/>
      <c r="CT27" s="721"/>
      <c r="CU27" s="721"/>
      <c r="CV27" s="721"/>
      <c r="CW27" s="721"/>
      <c r="CX27" s="721"/>
      <c r="CY27" s="722"/>
      <c r="CZ27" s="690">
        <v>7.1</v>
      </c>
      <c r="DA27" s="719"/>
      <c r="DB27" s="719"/>
      <c r="DC27" s="723"/>
      <c r="DD27" s="694">
        <v>90197</v>
      </c>
      <c r="DE27" s="721"/>
      <c r="DF27" s="721"/>
      <c r="DG27" s="721"/>
      <c r="DH27" s="721"/>
      <c r="DI27" s="721"/>
      <c r="DJ27" s="721"/>
      <c r="DK27" s="722"/>
      <c r="DL27" s="694">
        <v>59134</v>
      </c>
      <c r="DM27" s="721"/>
      <c r="DN27" s="721"/>
      <c r="DO27" s="721"/>
      <c r="DP27" s="721"/>
      <c r="DQ27" s="721"/>
      <c r="DR27" s="721"/>
      <c r="DS27" s="721"/>
      <c r="DT27" s="721"/>
      <c r="DU27" s="721"/>
      <c r="DV27" s="722"/>
      <c r="DW27" s="690">
        <v>3.7</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18576</v>
      </c>
      <c r="S28" s="686"/>
      <c r="T28" s="686"/>
      <c r="U28" s="686"/>
      <c r="V28" s="686"/>
      <c r="W28" s="686"/>
      <c r="X28" s="686"/>
      <c r="Y28" s="687"/>
      <c r="Z28" s="688">
        <v>0.6</v>
      </c>
      <c r="AA28" s="688"/>
      <c r="AB28" s="688"/>
      <c r="AC28" s="688"/>
      <c r="AD28" s="689" t="s">
        <v>233</v>
      </c>
      <c r="AE28" s="689"/>
      <c r="AF28" s="689"/>
      <c r="AG28" s="689"/>
      <c r="AH28" s="689"/>
      <c r="AI28" s="689"/>
      <c r="AJ28" s="689"/>
      <c r="AK28" s="689"/>
      <c r="AL28" s="690" t="s">
        <v>227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185326</v>
      </c>
      <c r="CS28" s="686"/>
      <c r="CT28" s="686"/>
      <c r="CU28" s="686"/>
      <c r="CV28" s="686"/>
      <c r="CW28" s="686"/>
      <c r="CX28" s="686"/>
      <c r="CY28" s="687"/>
      <c r="CZ28" s="690">
        <v>5.9</v>
      </c>
      <c r="DA28" s="719"/>
      <c r="DB28" s="719"/>
      <c r="DC28" s="723"/>
      <c r="DD28" s="694">
        <v>185326</v>
      </c>
      <c r="DE28" s="686"/>
      <c r="DF28" s="686"/>
      <c r="DG28" s="686"/>
      <c r="DH28" s="686"/>
      <c r="DI28" s="686"/>
      <c r="DJ28" s="686"/>
      <c r="DK28" s="687"/>
      <c r="DL28" s="694">
        <v>185326</v>
      </c>
      <c r="DM28" s="686"/>
      <c r="DN28" s="686"/>
      <c r="DO28" s="686"/>
      <c r="DP28" s="686"/>
      <c r="DQ28" s="686"/>
      <c r="DR28" s="686"/>
      <c r="DS28" s="686"/>
      <c r="DT28" s="686"/>
      <c r="DU28" s="686"/>
      <c r="DV28" s="687"/>
      <c r="DW28" s="690">
        <v>11.4</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37678</v>
      </c>
      <c r="S29" s="686"/>
      <c r="T29" s="686"/>
      <c r="U29" s="686"/>
      <c r="V29" s="686"/>
      <c r="W29" s="686"/>
      <c r="X29" s="686"/>
      <c r="Y29" s="687"/>
      <c r="Z29" s="688">
        <v>1.1000000000000001</v>
      </c>
      <c r="AA29" s="688"/>
      <c r="AB29" s="688"/>
      <c r="AC29" s="688"/>
      <c r="AD29" s="689">
        <v>182</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185326</v>
      </c>
      <c r="CS29" s="721"/>
      <c r="CT29" s="721"/>
      <c r="CU29" s="721"/>
      <c r="CV29" s="721"/>
      <c r="CW29" s="721"/>
      <c r="CX29" s="721"/>
      <c r="CY29" s="722"/>
      <c r="CZ29" s="690">
        <v>5.9</v>
      </c>
      <c r="DA29" s="719"/>
      <c r="DB29" s="719"/>
      <c r="DC29" s="723"/>
      <c r="DD29" s="694">
        <v>185326</v>
      </c>
      <c r="DE29" s="721"/>
      <c r="DF29" s="721"/>
      <c r="DG29" s="721"/>
      <c r="DH29" s="721"/>
      <c r="DI29" s="721"/>
      <c r="DJ29" s="721"/>
      <c r="DK29" s="722"/>
      <c r="DL29" s="694">
        <v>185326</v>
      </c>
      <c r="DM29" s="721"/>
      <c r="DN29" s="721"/>
      <c r="DO29" s="721"/>
      <c r="DP29" s="721"/>
      <c r="DQ29" s="721"/>
      <c r="DR29" s="721"/>
      <c r="DS29" s="721"/>
      <c r="DT29" s="721"/>
      <c r="DU29" s="721"/>
      <c r="DV29" s="722"/>
      <c r="DW29" s="690">
        <v>11.4</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2201</v>
      </c>
      <c r="S30" s="686"/>
      <c r="T30" s="686"/>
      <c r="U30" s="686"/>
      <c r="V30" s="686"/>
      <c r="W30" s="686"/>
      <c r="X30" s="686"/>
      <c r="Y30" s="687"/>
      <c r="Z30" s="688">
        <v>0.1</v>
      </c>
      <c r="AA30" s="688"/>
      <c r="AB30" s="688"/>
      <c r="AC30" s="688"/>
      <c r="AD30" s="689">
        <v>1</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174984</v>
      </c>
      <c r="CS30" s="686"/>
      <c r="CT30" s="686"/>
      <c r="CU30" s="686"/>
      <c r="CV30" s="686"/>
      <c r="CW30" s="686"/>
      <c r="CX30" s="686"/>
      <c r="CY30" s="687"/>
      <c r="CZ30" s="690">
        <v>5.6</v>
      </c>
      <c r="DA30" s="719"/>
      <c r="DB30" s="719"/>
      <c r="DC30" s="723"/>
      <c r="DD30" s="694">
        <v>174984</v>
      </c>
      <c r="DE30" s="686"/>
      <c r="DF30" s="686"/>
      <c r="DG30" s="686"/>
      <c r="DH30" s="686"/>
      <c r="DI30" s="686"/>
      <c r="DJ30" s="686"/>
      <c r="DK30" s="687"/>
      <c r="DL30" s="694">
        <v>174984</v>
      </c>
      <c r="DM30" s="686"/>
      <c r="DN30" s="686"/>
      <c r="DO30" s="686"/>
      <c r="DP30" s="686"/>
      <c r="DQ30" s="686"/>
      <c r="DR30" s="686"/>
      <c r="DS30" s="686"/>
      <c r="DT30" s="686"/>
      <c r="DU30" s="686"/>
      <c r="DV30" s="687"/>
      <c r="DW30" s="690">
        <v>10.8</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789636</v>
      </c>
      <c r="S31" s="686"/>
      <c r="T31" s="686"/>
      <c r="U31" s="686"/>
      <c r="V31" s="686"/>
      <c r="W31" s="686"/>
      <c r="X31" s="686"/>
      <c r="Y31" s="687"/>
      <c r="Z31" s="688">
        <v>24</v>
      </c>
      <c r="AA31" s="688"/>
      <c r="AB31" s="688"/>
      <c r="AC31" s="688"/>
      <c r="AD31" s="689" t="s">
        <v>233</v>
      </c>
      <c r="AE31" s="689"/>
      <c r="AF31" s="689"/>
      <c r="AG31" s="689"/>
      <c r="AH31" s="689"/>
      <c r="AI31" s="689"/>
      <c r="AJ31" s="689"/>
      <c r="AK31" s="689"/>
      <c r="AL31" s="690" t="s">
        <v>227</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99.2</v>
      </c>
      <c r="BH31" s="740"/>
      <c r="BI31" s="740"/>
      <c r="BJ31" s="740"/>
      <c r="BK31" s="740"/>
      <c r="BL31" s="740"/>
      <c r="BM31" s="680">
        <v>96.7</v>
      </c>
      <c r="BN31" s="740"/>
      <c r="BO31" s="740"/>
      <c r="BP31" s="740"/>
      <c r="BQ31" s="741"/>
      <c r="BR31" s="753">
        <v>99</v>
      </c>
      <c r="BS31" s="740"/>
      <c r="BT31" s="740"/>
      <c r="BU31" s="740"/>
      <c r="BV31" s="740"/>
      <c r="BW31" s="740"/>
      <c r="BX31" s="680">
        <v>96.1</v>
      </c>
      <c r="BY31" s="740"/>
      <c r="BZ31" s="740"/>
      <c r="CA31" s="740"/>
      <c r="CB31" s="741"/>
      <c r="CD31" s="727"/>
      <c r="CE31" s="728"/>
      <c r="CF31" s="700" t="s">
        <v>313</v>
      </c>
      <c r="CG31" s="701"/>
      <c r="CH31" s="701"/>
      <c r="CI31" s="701"/>
      <c r="CJ31" s="701"/>
      <c r="CK31" s="701"/>
      <c r="CL31" s="701"/>
      <c r="CM31" s="701"/>
      <c r="CN31" s="701"/>
      <c r="CO31" s="701"/>
      <c r="CP31" s="701"/>
      <c r="CQ31" s="702"/>
      <c r="CR31" s="685">
        <v>10342</v>
      </c>
      <c r="CS31" s="721"/>
      <c r="CT31" s="721"/>
      <c r="CU31" s="721"/>
      <c r="CV31" s="721"/>
      <c r="CW31" s="721"/>
      <c r="CX31" s="721"/>
      <c r="CY31" s="722"/>
      <c r="CZ31" s="690">
        <v>0.3</v>
      </c>
      <c r="DA31" s="719"/>
      <c r="DB31" s="719"/>
      <c r="DC31" s="723"/>
      <c r="DD31" s="694">
        <v>10342</v>
      </c>
      <c r="DE31" s="721"/>
      <c r="DF31" s="721"/>
      <c r="DG31" s="721"/>
      <c r="DH31" s="721"/>
      <c r="DI31" s="721"/>
      <c r="DJ31" s="721"/>
      <c r="DK31" s="722"/>
      <c r="DL31" s="694">
        <v>10342</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227</v>
      </c>
      <c r="S32" s="686"/>
      <c r="T32" s="686"/>
      <c r="U32" s="686"/>
      <c r="V32" s="686"/>
      <c r="W32" s="686"/>
      <c r="X32" s="686"/>
      <c r="Y32" s="687"/>
      <c r="Z32" s="688" t="s">
        <v>227</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99.5</v>
      </c>
      <c r="BH32" s="721"/>
      <c r="BI32" s="721"/>
      <c r="BJ32" s="721"/>
      <c r="BK32" s="721"/>
      <c r="BL32" s="721"/>
      <c r="BM32" s="691">
        <v>98.2</v>
      </c>
      <c r="BN32" s="751"/>
      <c r="BO32" s="751"/>
      <c r="BP32" s="751"/>
      <c r="BQ32" s="752"/>
      <c r="BR32" s="754">
        <v>99.3</v>
      </c>
      <c r="BS32" s="721"/>
      <c r="BT32" s="721"/>
      <c r="BU32" s="721"/>
      <c r="BV32" s="721"/>
      <c r="BW32" s="721"/>
      <c r="BX32" s="691">
        <v>97.8</v>
      </c>
      <c r="BY32" s="751"/>
      <c r="BZ32" s="751"/>
      <c r="CA32" s="751"/>
      <c r="CB32" s="752"/>
      <c r="CD32" s="729"/>
      <c r="CE32" s="730"/>
      <c r="CF32" s="700" t="s">
        <v>317</v>
      </c>
      <c r="CG32" s="701"/>
      <c r="CH32" s="701"/>
      <c r="CI32" s="701"/>
      <c r="CJ32" s="701"/>
      <c r="CK32" s="701"/>
      <c r="CL32" s="701"/>
      <c r="CM32" s="701"/>
      <c r="CN32" s="701"/>
      <c r="CO32" s="701"/>
      <c r="CP32" s="701"/>
      <c r="CQ32" s="702"/>
      <c r="CR32" s="685" t="s">
        <v>233</v>
      </c>
      <c r="CS32" s="686"/>
      <c r="CT32" s="686"/>
      <c r="CU32" s="686"/>
      <c r="CV32" s="686"/>
      <c r="CW32" s="686"/>
      <c r="CX32" s="686"/>
      <c r="CY32" s="687"/>
      <c r="CZ32" s="690" t="s">
        <v>227</v>
      </c>
      <c r="DA32" s="719"/>
      <c r="DB32" s="719"/>
      <c r="DC32" s="723"/>
      <c r="DD32" s="694" t="s">
        <v>233</v>
      </c>
      <c r="DE32" s="686"/>
      <c r="DF32" s="686"/>
      <c r="DG32" s="686"/>
      <c r="DH32" s="686"/>
      <c r="DI32" s="686"/>
      <c r="DJ32" s="686"/>
      <c r="DK32" s="687"/>
      <c r="DL32" s="694" t="s">
        <v>233</v>
      </c>
      <c r="DM32" s="686"/>
      <c r="DN32" s="686"/>
      <c r="DO32" s="686"/>
      <c r="DP32" s="686"/>
      <c r="DQ32" s="686"/>
      <c r="DR32" s="686"/>
      <c r="DS32" s="686"/>
      <c r="DT32" s="686"/>
      <c r="DU32" s="686"/>
      <c r="DV32" s="687"/>
      <c r="DW32" s="690" t="s">
        <v>227</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101188</v>
      </c>
      <c r="S33" s="686"/>
      <c r="T33" s="686"/>
      <c r="U33" s="686"/>
      <c r="V33" s="686"/>
      <c r="W33" s="686"/>
      <c r="X33" s="686"/>
      <c r="Y33" s="687"/>
      <c r="Z33" s="688">
        <v>3.1</v>
      </c>
      <c r="AA33" s="688"/>
      <c r="AB33" s="688"/>
      <c r="AC33" s="688"/>
      <c r="AD33" s="689" t="s">
        <v>227</v>
      </c>
      <c r="AE33" s="689"/>
      <c r="AF33" s="689"/>
      <c r="AG33" s="689"/>
      <c r="AH33" s="689"/>
      <c r="AI33" s="689"/>
      <c r="AJ33" s="689"/>
      <c r="AK33" s="689"/>
      <c r="AL33" s="690" t="s">
        <v>227</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98.7</v>
      </c>
      <c r="BH33" s="756"/>
      <c r="BI33" s="756"/>
      <c r="BJ33" s="756"/>
      <c r="BK33" s="756"/>
      <c r="BL33" s="756"/>
      <c r="BM33" s="757">
        <v>94.1</v>
      </c>
      <c r="BN33" s="756"/>
      <c r="BO33" s="756"/>
      <c r="BP33" s="756"/>
      <c r="BQ33" s="758"/>
      <c r="BR33" s="755">
        <v>98.3</v>
      </c>
      <c r="BS33" s="756"/>
      <c r="BT33" s="756"/>
      <c r="BU33" s="756"/>
      <c r="BV33" s="756"/>
      <c r="BW33" s="756"/>
      <c r="BX33" s="757">
        <v>93.2</v>
      </c>
      <c r="BY33" s="756"/>
      <c r="BZ33" s="756"/>
      <c r="CA33" s="756"/>
      <c r="CB33" s="758"/>
      <c r="CD33" s="700" t="s">
        <v>320</v>
      </c>
      <c r="CE33" s="701"/>
      <c r="CF33" s="701"/>
      <c r="CG33" s="701"/>
      <c r="CH33" s="701"/>
      <c r="CI33" s="701"/>
      <c r="CJ33" s="701"/>
      <c r="CK33" s="701"/>
      <c r="CL33" s="701"/>
      <c r="CM33" s="701"/>
      <c r="CN33" s="701"/>
      <c r="CO33" s="701"/>
      <c r="CP33" s="701"/>
      <c r="CQ33" s="702"/>
      <c r="CR33" s="685">
        <v>1811168</v>
      </c>
      <c r="CS33" s="721"/>
      <c r="CT33" s="721"/>
      <c r="CU33" s="721"/>
      <c r="CV33" s="721"/>
      <c r="CW33" s="721"/>
      <c r="CX33" s="721"/>
      <c r="CY33" s="722"/>
      <c r="CZ33" s="690">
        <v>57.9</v>
      </c>
      <c r="DA33" s="719"/>
      <c r="DB33" s="719"/>
      <c r="DC33" s="723"/>
      <c r="DD33" s="694">
        <v>1070767</v>
      </c>
      <c r="DE33" s="721"/>
      <c r="DF33" s="721"/>
      <c r="DG33" s="721"/>
      <c r="DH33" s="721"/>
      <c r="DI33" s="721"/>
      <c r="DJ33" s="721"/>
      <c r="DK33" s="722"/>
      <c r="DL33" s="694">
        <v>523289</v>
      </c>
      <c r="DM33" s="721"/>
      <c r="DN33" s="721"/>
      <c r="DO33" s="721"/>
      <c r="DP33" s="721"/>
      <c r="DQ33" s="721"/>
      <c r="DR33" s="721"/>
      <c r="DS33" s="721"/>
      <c r="DT33" s="721"/>
      <c r="DU33" s="721"/>
      <c r="DV33" s="722"/>
      <c r="DW33" s="690">
        <v>32.299999999999997</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11498</v>
      </c>
      <c r="S34" s="686"/>
      <c r="T34" s="686"/>
      <c r="U34" s="686"/>
      <c r="V34" s="686"/>
      <c r="W34" s="686"/>
      <c r="X34" s="686"/>
      <c r="Y34" s="687"/>
      <c r="Z34" s="688">
        <v>0.3</v>
      </c>
      <c r="AA34" s="688"/>
      <c r="AB34" s="688"/>
      <c r="AC34" s="688"/>
      <c r="AD34" s="689" t="s">
        <v>227</v>
      </c>
      <c r="AE34" s="689"/>
      <c r="AF34" s="689"/>
      <c r="AG34" s="689"/>
      <c r="AH34" s="689"/>
      <c r="AI34" s="689"/>
      <c r="AJ34" s="689"/>
      <c r="AK34" s="689"/>
      <c r="AL34" s="690" t="s">
        <v>227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546609</v>
      </c>
      <c r="CS34" s="686"/>
      <c r="CT34" s="686"/>
      <c r="CU34" s="686"/>
      <c r="CV34" s="686"/>
      <c r="CW34" s="686"/>
      <c r="CX34" s="686"/>
      <c r="CY34" s="687"/>
      <c r="CZ34" s="690">
        <v>17.5</v>
      </c>
      <c r="DA34" s="719"/>
      <c r="DB34" s="719"/>
      <c r="DC34" s="723"/>
      <c r="DD34" s="694">
        <v>423778</v>
      </c>
      <c r="DE34" s="686"/>
      <c r="DF34" s="686"/>
      <c r="DG34" s="686"/>
      <c r="DH34" s="686"/>
      <c r="DI34" s="686"/>
      <c r="DJ34" s="686"/>
      <c r="DK34" s="687"/>
      <c r="DL34" s="694">
        <v>119506</v>
      </c>
      <c r="DM34" s="686"/>
      <c r="DN34" s="686"/>
      <c r="DO34" s="686"/>
      <c r="DP34" s="686"/>
      <c r="DQ34" s="686"/>
      <c r="DR34" s="686"/>
      <c r="DS34" s="686"/>
      <c r="DT34" s="686"/>
      <c r="DU34" s="686"/>
      <c r="DV34" s="687"/>
      <c r="DW34" s="690">
        <v>7.4</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23488</v>
      </c>
      <c r="S35" s="686"/>
      <c r="T35" s="686"/>
      <c r="U35" s="686"/>
      <c r="V35" s="686"/>
      <c r="W35" s="686"/>
      <c r="X35" s="686"/>
      <c r="Y35" s="687"/>
      <c r="Z35" s="688">
        <v>0.7</v>
      </c>
      <c r="AA35" s="688"/>
      <c r="AB35" s="688"/>
      <c r="AC35" s="688"/>
      <c r="AD35" s="689" t="s">
        <v>227</v>
      </c>
      <c r="AE35" s="689"/>
      <c r="AF35" s="689"/>
      <c r="AG35" s="689"/>
      <c r="AH35" s="689"/>
      <c r="AI35" s="689"/>
      <c r="AJ35" s="689"/>
      <c r="AK35" s="689"/>
      <c r="AL35" s="690" t="s">
        <v>233</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3867</v>
      </c>
      <c r="CS35" s="721"/>
      <c r="CT35" s="721"/>
      <c r="CU35" s="721"/>
      <c r="CV35" s="721"/>
      <c r="CW35" s="721"/>
      <c r="CX35" s="721"/>
      <c r="CY35" s="722"/>
      <c r="CZ35" s="690">
        <v>0.1</v>
      </c>
      <c r="DA35" s="719"/>
      <c r="DB35" s="719"/>
      <c r="DC35" s="723"/>
      <c r="DD35" s="694">
        <v>3867</v>
      </c>
      <c r="DE35" s="721"/>
      <c r="DF35" s="721"/>
      <c r="DG35" s="721"/>
      <c r="DH35" s="721"/>
      <c r="DI35" s="721"/>
      <c r="DJ35" s="721"/>
      <c r="DK35" s="722"/>
      <c r="DL35" s="694">
        <v>3867</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224100</v>
      </c>
      <c r="S36" s="686"/>
      <c r="T36" s="686"/>
      <c r="U36" s="686"/>
      <c r="V36" s="686"/>
      <c r="W36" s="686"/>
      <c r="X36" s="686"/>
      <c r="Y36" s="687"/>
      <c r="Z36" s="688">
        <v>6.8</v>
      </c>
      <c r="AA36" s="688"/>
      <c r="AB36" s="688"/>
      <c r="AC36" s="688"/>
      <c r="AD36" s="689" t="s">
        <v>227</v>
      </c>
      <c r="AE36" s="689"/>
      <c r="AF36" s="689"/>
      <c r="AG36" s="689"/>
      <c r="AH36" s="689"/>
      <c r="AI36" s="689"/>
      <c r="AJ36" s="689"/>
      <c r="AK36" s="689"/>
      <c r="AL36" s="690" t="s">
        <v>233</v>
      </c>
      <c r="AM36" s="691"/>
      <c r="AN36" s="691"/>
      <c r="AO36" s="692"/>
      <c r="AP36" s="235"/>
      <c r="AQ36" s="759" t="s">
        <v>328</v>
      </c>
      <c r="AR36" s="760"/>
      <c r="AS36" s="760"/>
      <c r="AT36" s="760"/>
      <c r="AU36" s="760"/>
      <c r="AV36" s="760"/>
      <c r="AW36" s="760"/>
      <c r="AX36" s="760"/>
      <c r="AY36" s="761"/>
      <c r="AZ36" s="674">
        <v>305628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1873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747401</v>
      </c>
      <c r="CS36" s="686"/>
      <c r="CT36" s="686"/>
      <c r="CU36" s="686"/>
      <c r="CV36" s="686"/>
      <c r="CW36" s="686"/>
      <c r="CX36" s="686"/>
      <c r="CY36" s="687"/>
      <c r="CZ36" s="690">
        <v>23.9</v>
      </c>
      <c r="DA36" s="719"/>
      <c r="DB36" s="719"/>
      <c r="DC36" s="723"/>
      <c r="DD36" s="694">
        <v>283452</v>
      </c>
      <c r="DE36" s="686"/>
      <c r="DF36" s="686"/>
      <c r="DG36" s="686"/>
      <c r="DH36" s="686"/>
      <c r="DI36" s="686"/>
      <c r="DJ36" s="686"/>
      <c r="DK36" s="687"/>
      <c r="DL36" s="694">
        <v>218022</v>
      </c>
      <c r="DM36" s="686"/>
      <c r="DN36" s="686"/>
      <c r="DO36" s="686"/>
      <c r="DP36" s="686"/>
      <c r="DQ36" s="686"/>
      <c r="DR36" s="686"/>
      <c r="DS36" s="686"/>
      <c r="DT36" s="686"/>
      <c r="DU36" s="686"/>
      <c r="DV36" s="687"/>
      <c r="DW36" s="690">
        <v>13.5</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72050</v>
      </c>
      <c r="S37" s="686"/>
      <c r="T37" s="686"/>
      <c r="U37" s="686"/>
      <c r="V37" s="686"/>
      <c r="W37" s="686"/>
      <c r="X37" s="686"/>
      <c r="Y37" s="687"/>
      <c r="Z37" s="688">
        <v>2.2000000000000002</v>
      </c>
      <c r="AA37" s="688"/>
      <c r="AB37" s="688"/>
      <c r="AC37" s="688"/>
      <c r="AD37" s="689" t="s">
        <v>233</v>
      </c>
      <c r="AE37" s="689"/>
      <c r="AF37" s="689"/>
      <c r="AG37" s="689"/>
      <c r="AH37" s="689"/>
      <c r="AI37" s="689"/>
      <c r="AJ37" s="689"/>
      <c r="AK37" s="689"/>
      <c r="AL37" s="690" t="s">
        <v>227</v>
      </c>
      <c r="AM37" s="691"/>
      <c r="AN37" s="691"/>
      <c r="AO37" s="692"/>
      <c r="AQ37" s="763" t="s">
        <v>332</v>
      </c>
      <c r="AR37" s="764"/>
      <c r="AS37" s="764"/>
      <c r="AT37" s="764"/>
      <c r="AU37" s="764"/>
      <c r="AV37" s="764"/>
      <c r="AW37" s="764"/>
      <c r="AX37" s="764"/>
      <c r="AY37" s="765"/>
      <c r="AZ37" s="685">
        <v>104410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607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122875</v>
      </c>
      <c r="CS37" s="721"/>
      <c r="CT37" s="721"/>
      <c r="CU37" s="721"/>
      <c r="CV37" s="721"/>
      <c r="CW37" s="721"/>
      <c r="CX37" s="721"/>
      <c r="CY37" s="722"/>
      <c r="CZ37" s="690">
        <v>3.9</v>
      </c>
      <c r="DA37" s="719"/>
      <c r="DB37" s="719"/>
      <c r="DC37" s="723"/>
      <c r="DD37" s="694">
        <v>122875</v>
      </c>
      <c r="DE37" s="721"/>
      <c r="DF37" s="721"/>
      <c r="DG37" s="721"/>
      <c r="DH37" s="721"/>
      <c r="DI37" s="721"/>
      <c r="DJ37" s="721"/>
      <c r="DK37" s="722"/>
      <c r="DL37" s="694">
        <v>122677</v>
      </c>
      <c r="DM37" s="721"/>
      <c r="DN37" s="721"/>
      <c r="DO37" s="721"/>
      <c r="DP37" s="721"/>
      <c r="DQ37" s="721"/>
      <c r="DR37" s="721"/>
      <c r="DS37" s="721"/>
      <c r="DT37" s="721"/>
      <c r="DU37" s="721"/>
      <c r="DV37" s="722"/>
      <c r="DW37" s="690">
        <v>7.6</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10659</v>
      </c>
      <c r="S38" s="686"/>
      <c r="T38" s="686"/>
      <c r="U38" s="686"/>
      <c r="V38" s="686"/>
      <c r="W38" s="686"/>
      <c r="X38" s="686"/>
      <c r="Y38" s="687"/>
      <c r="Z38" s="688">
        <v>0.3</v>
      </c>
      <c r="AA38" s="688"/>
      <c r="AB38" s="688"/>
      <c r="AC38" s="688"/>
      <c r="AD38" s="689">
        <v>22</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32398</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546</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305628</v>
      </c>
      <c r="CS38" s="686"/>
      <c r="CT38" s="686"/>
      <c r="CU38" s="686"/>
      <c r="CV38" s="686"/>
      <c r="CW38" s="686"/>
      <c r="CX38" s="686"/>
      <c r="CY38" s="687"/>
      <c r="CZ38" s="690">
        <v>9.8000000000000007</v>
      </c>
      <c r="DA38" s="719"/>
      <c r="DB38" s="719"/>
      <c r="DC38" s="723"/>
      <c r="DD38" s="694">
        <v>280450</v>
      </c>
      <c r="DE38" s="686"/>
      <c r="DF38" s="686"/>
      <c r="DG38" s="686"/>
      <c r="DH38" s="686"/>
      <c r="DI38" s="686"/>
      <c r="DJ38" s="686"/>
      <c r="DK38" s="687"/>
      <c r="DL38" s="694">
        <v>181894</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291046</v>
      </c>
      <c r="S39" s="686"/>
      <c r="T39" s="686"/>
      <c r="U39" s="686"/>
      <c r="V39" s="686"/>
      <c r="W39" s="686"/>
      <c r="X39" s="686"/>
      <c r="Y39" s="687"/>
      <c r="Z39" s="688">
        <v>8.9</v>
      </c>
      <c r="AA39" s="688"/>
      <c r="AB39" s="688"/>
      <c r="AC39" s="688"/>
      <c r="AD39" s="689" t="s">
        <v>227</v>
      </c>
      <c r="AE39" s="689"/>
      <c r="AF39" s="689"/>
      <c r="AG39" s="689"/>
      <c r="AH39" s="689"/>
      <c r="AI39" s="689"/>
      <c r="AJ39" s="689"/>
      <c r="AK39" s="689"/>
      <c r="AL39" s="690" t="s">
        <v>233</v>
      </c>
      <c r="AM39" s="691"/>
      <c r="AN39" s="691"/>
      <c r="AO39" s="692"/>
      <c r="AQ39" s="763" t="s">
        <v>340</v>
      </c>
      <c r="AR39" s="764"/>
      <c r="AS39" s="764"/>
      <c r="AT39" s="764"/>
      <c r="AU39" s="764"/>
      <c r="AV39" s="764"/>
      <c r="AW39" s="764"/>
      <c r="AX39" s="764"/>
      <c r="AY39" s="765"/>
      <c r="AZ39" s="685" t="s">
        <v>233</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874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207663</v>
      </c>
      <c r="CS39" s="721"/>
      <c r="CT39" s="721"/>
      <c r="CU39" s="721"/>
      <c r="CV39" s="721"/>
      <c r="CW39" s="721"/>
      <c r="CX39" s="721"/>
      <c r="CY39" s="722"/>
      <c r="CZ39" s="690">
        <v>6.6</v>
      </c>
      <c r="DA39" s="719"/>
      <c r="DB39" s="719"/>
      <c r="DC39" s="723"/>
      <c r="DD39" s="694">
        <v>79220</v>
      </c>
      <c r="DE39" s="721"/>
      <c r="DF39" s="721"/>
      <c r="DG39" s="721"/>
      <c r="DH39" s="721"/>
      <c r="DI39" s="721"/>
      <c r="DJ39" s="721"/>
      <c r="DK39" s="722"/>
      <c r="DL39" s="694" t="s">
        <v>227</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233</v>
      </c>
      <c r="AA40" s="688"/>
      <c r="AB40" s="688"/>
      <c r="AC40" s="688"/>
      <c r="AD40" s="689" t="s">
        <v>227</v>
      </c>
      <c r="AE40" s="689"/>
      <c r="AF40" s="689"/>
      <c r="AG40" s="689"/>
      <c r="AH40" s="689"/>
      <c r="AI40" s="689"/>
      <c r="AJ40" s="689"/>
      <c r="AK40" s="689"/>
      <c r="AL40" s="690" t="s">
        <v>227</v>
      </c>
      <c r="AM40" s="691"/>
      <c r="AN40" s="691"/>
      <c r="AO40" s="692"/>
      <c r="AQ40" s="763" t="s">
        <v>344</v>
      </c>
      <c r="AR40" s="764"/>
      <c r="AS40" s="764"/>
      <c r="AT40" s="764"/>
      <c r="AU40" s="764"/>
      <c r="AV40" s="764"/>
      <c r="AW40" s="764"/>
      <c r="AX40" s="764"/>
      <c r="AY40" s="765"/>
      <c r="AZ40" s="685" t="s">
        <v>233</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78</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227</v>
      </c>
      <c r="CS40" s="686"/>
      <c r="CT40" s="686"/>
      <c r="CU40" s="686"/>
      <c r="CV40" s="686"/>
      <c r="CW40" s="686"/>
      <c r="CX40" s="686"/>
      <c r="CY40" s="687"/>
      <c r="CZ40" s="690" t="s">
        <v>233</v>
      </c>
      <c r="DA40" s="719"/>
      <c r="DB40" s="719"/>
      <c r="DC40" s="723"/>
      <c r="DD40" s="694" t="s">
        <v>227</v>
      </c>
      <c r="DE40" s="686"/>
      <c r="DF40" s="686"/>
      <c r="DG40" s="686"/>
      <c r="DH40" s="686"/>
      <c r="DI40" s="686"/>
      <c r="DJ40" s="686"/>
      <c r="DK40" s="687"/>
      <c r="DL40" s="694" t="s">
        <v>227</v>
      </c>
      <c r="DM40" s="686"/>
      <c r="DN40" s="686"/>
      <c r="DO40" s="686"/>
      <c r="DP40" s="686"/>
      <c r="DQ40" s="686"/>
      <c r="DR40" s="686"/>
      <c r="DS40" s="686"/>
      <c r="DT40" s="686"/>
      <c r="DU40" s="686"/>
      <c r="DV40" s="687"/>
      <c r="DW40" s="690" t="s">
        <v>227</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227</v>
      </c>
      <c r="AA41" s="688"/>
      <c r="AB41" s="688"/>
      <c r="AC41" s="688"/>
      <c r="AD41" s="689" t="s">
        <v>233</v>
      </c>
      <c r="AE41" s="689"/>
      <c r="AF41" s="689"/>
      <c r="AG41" s="689"/>
      <c r="AH41" s="689"/>
      <c r="AI41" s="689"/>
      <c r="AJ41" s="689"/>
      <c r="AK41" s="689"/>
      <c r="AL41" s="690" t="s">
        <v>227</v>
      </c>
      <c r="AM41" s="691"/>
      <c r="AN41" s="691"/>
      <c r="AO41" s="692"/>
      <c r="AQ41" s="763" t="s">
        <v>349</v>
      </c>
      <c r="AR41" s="764"/>
      <c r="AS41" s="764"/>
      <c r="AT41" s="764"/>
      <c r="AU41" s="764"/>
      <c r="AV41" s="764"/>
      <c r="AW41" s="764"/>
      <c r="AX41" s="764"/>
      <c r="AY41" s="765"/>
      <c r="AZ41" s="685">
        <v>34720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3</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227</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51279</v>
      </c>
      <c r="S42" s="686"/>
      <c r="T42" s="686"/>
      <c r="U42" s="686"/>
      <c r="V42" s="686"/>
      <c r="W42" s="686"/>
      <c r="X42" s="686"/>
      <c r="Y42" s="687"/>
      <c r="Z42" s="688">
        <v>1.6</v>
      </c>
      <c r="AA42" s="688"/>
      <c r="AB42" s="688"/>
      <c r="AC42" s="688"/>
      <c r="AD42" s="689" t="s">
        <v>233</v>
      </c>
      <c r="AE42" s="689"/>
      <c r="AF42" s="689"/>
      <c r="AG42" s="689"/>
      <c r="AH42" s="689"/>
      <c r="AI42" s="689"/>
      <c r="AJ42" s="689"/>
      <c r="AK42" s="689"/>
      <c r="AL42" s="690" t="s">
        <v>227</v>
      </c>
      <c r="AM42" s="691"/>
      <c r="AN42" s="691"/>
      <c r="AO42" s="692"/>
      <c r="AQ42" s="784" t="s">
        <v>353</v>
      </c>
      <c r="AR42" s="785"/>
      <c r="AS42" s="785"/>
      <c r="AT42" s="785"/>
      <c r="AU42" s="785"/>
      <c r="AV42" s="785"/>
      <c r="AW42" s="785"/>
      <c r="AX42" s="785"/>
      <c r="AY42" s="786"/>
      <c r="AZ42" s="776">
        <v>134100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268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407247</v>
      </c>
      <c r="CS42" s="686"/>
      <c r="CT42" s="686"/>
      <c r="CU42" s="686"/>
      <c r="CV42" s="686"/>
      <c r="CW42" s="686"/>
      <c r="CX42" s="686"/>
      <c r="CY42" s="687"/>
      <c r="CZ42" s="690">
        <v>13</v>
      </c>
      <c r="DA42" s="691"/>
      <c r="DB42" s="691"/>
      <c r="DC42" s="703"/>
      <c r="DD42" s="694">
        <v>86581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3285236</v>
      </c>
      <c r="S43" s="777"/>
      <c r="T43" s="777"/>
      <c r="U43" s="777"/>
      <c r="V43" s="777"/>
      <c r="W43" s="777"/>
      <c r="X43" s="777"/>
      <c r="Y43" s="778"/>
      <c r="Z43" s="779">
        <v>100</v>
      </c>
      <c r="AA43" s="779"/>
      <c r="AB43" s="779"/>
      <c r="AC43" s="779"/>
      <c r="AD43" s="780">
        <v>1568113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t="s">
        <v>227</v>
      </c>
      <c r="CS43" s="721"/>
      <c r="CT43" s="721"/>
      <c r="CU43" s="721"/>
      <c r="CV43" s="721"/>
      <c r="CW43" s="721"/>
      <c r="CX43" s="721"/>
      <c r="CY43" s="722"/>
      <c r="CZ43" s="690" t="s">
        <v>227</v>
      </c>
      <c r="DA43" s="719"/>
      <c r="DB43" s="719"/>
      <c r="DC43" s="723"/>
      <c r="DD43" s="694" t="s">
        <v>233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407247</v>
      </c>
      <c r="CS44" s="686"/>
      <c r="CT44" s="686"/>
      <c r="CU44" s="686"/>
      <c r="CV44" s="686"/>
      <c r="CW44" s="686"/>
      <c r="CX44" s="686"/>
      <c r="CY44" s="687"/>
      <c r="CZ44" s="690">
        <v>13</v>
      </c>
      <c r="DA44" s="691"/>
      <c r="DB44" s="691"/>
      <c r="DC44" s="703"/>
      <c r="DD44" s="694">
        <v>86581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293889</v>
      </c>
      <c r="CS45" s="721"/>
      <c r="CT45" s="721"/>
      <c r="CU45" s="721"/>
      <c r="CV45" s="721"/>
      <c r="CW45" s="721"/>
      <c r="CX45" s="721"/>
      <c r="CY45" s="722"/>
      <c r="CZ45" s="690">
        <v>9.4</v>
      </c>
      <c r="DA45" s="719"/>
      <c r="DB45" s="719"/>
      <c r="DC45" s="723"/>
      <c r="DD45" s="694">
        <v>61055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113358</v>
      </c>
      <c r="CS46" s="686"/>
      <c r="CT46" s="686"/>
      <c r="CU46" s="686"/>
      <c r="CV46" s="686"/>
      <c r="CW46" s="686"/>
      <c r="CX46" s="686"/>
      <c r="CY46" s="687"/>
      <c r="CZ46" s="690">
        <v>3.6</v>
      </c>
      <c r="DA46" s="691"/>
      <c r="DB46" s="691"/>
      <c r="DC46" s="703"/>
      <c r="DD46" s="694">
        <v>25526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233</v>
      </c>
      <c r="CS47" s="721"/>
      <c r="CT47" s="721"/>
      <c r="CU47" s="721"/>
      <c r="CV47" s="721"/>
      <c r="CW47" s="721"/>
      <c r="CX47" s="721"/>
      <c r="CY47" s="722"/>
      <c r="CZ47" s="690" t="s">
        <v>233</v>
      </c>
      <c r="DA47" s="719"/>
      <c r="DB47" s="719"/>
      <c r="DC47" s="723"/>
      <c r="DD47" s="694" t="s">
        <v>233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227</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3128262</v>
      </c>
      <c r="CS49" s="756"/>
      <c r="CT49" s="756"/>
      <c r="CU49" s="756"/>
      <c r="CV49" s="756"/>
      <c r="CW49" s="756"/>
      <c r="CX49" s="756"/>
      <c r="CY49" s="787"/>
      <c r="CZ49" s="781">
        <v>100</v>
      </c>
      <c r="DA49" s="788"/>
      <c r="DB49" s="788"/>
      <c r="DC49" s="789"/>
      <c r="DD49" s="790">
        <v>1887012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Xt6PozL0ad3GWIhwHDclbpVnULwHTrukWF3uYJPkXz7Q0DZvLe2N6GiTPamRdgThQMLk0sglagFa7jN8IEjQg==" saltValue="FcQM1DSFxkDpgYwW4fi22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BE38" sqref="BE38:CG38"/>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3285</v>
      </c>
      <c r="R7" s="821"/>
      <c r="S7" s="821"/>
      <c r="T7" s="821"/>
      <c r="U7" s="821"/>
      <c r="V7" s="821">
        <v>3128</v>
      </c>
      <c r="W7" s="821"/>
      <c r="X7" s="821"/>
      <c r="Y7" s="821"/>
      <c r="Z7" s="821"/>
      <c r="AA7" s="821">
        <f>Q7-V7</f>
        <v>157</v>
      </c>
      <c r="AB7" s="821"/>
      <c r="AC7" s="821"/>
      <c r="AD7" s="821"/>
      <c r="AE7" s="822"/>
      <c r="AF7" s="823">
        <v>70</v>
      </c>
      <c r="AG7" s="824"/>
      <c r="AH7" s="824"/>
      <c r="AI7" s="824"/>
      <c r="AJ7" s="825"/>
      <c r="AK7" s="860">
        <v>224</v>
      </c>
      <c r="AL7" s="861"/>
      <c r="AM7" s="861"/>
      <c r="AN7" s="861"/>
      <c r="AO7" s="861"/>
      <c r="AP7" s="861">
        <v>1762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3285</v>
      </c>
      <c r="R23" s="880"/>
      <c r="S23" s="880"/>
      <c r="T23" s="880"/>
      <c r="U23" s="880"/>
      <c r="V23" s="880">
        <v>3128</v>
      </c>
      <c r="W23" s="880"/>
      <c r="X23" s="880"/>
      <c r="Y23" s="880"/>
      <c r="Z23" s="880"/>
      <c r="AA23" s="880">
        <v>157</v>
      </c>
      <c r="AB23" s="880"/>
      <c r="AC23" s="880"/>
      <c r="AD23" s="880"/>
      <c r="AE23" s="881"/>
      <c r="AF23" s="882">
        <v>70</v>
      </c>
      <c r="AG23" s="880"/>
      <c r="AH23" s="880"/>
      <c r="AI23" s="880"/>
      <c r="AJ23" s="883"/>
      <c r="AK23" s="884"/>
      <c r="AL23" s="885"/>
      <c r="AM23" s="885"/>
      <c r="AN23" s="885"/>
      <c r="AO23" s="885"/>
      <c r="AP23" s="880">
        <v>1762</v>
      </c>
      <c r="AQ23" s="880"/>
      <c r="AR23" s="880"/>
      <c r="AS23" s="880"/>
      <c r="AT23" s="880"/>
      <c r="AU23" s="886"/>
      <c r="AV23" s="886"/>
      <c r="AW23" s="886"/>
      <c r="AX23" s="886"/>
      <c r="AY23" s="887"/>
      <c r="AZ23" s="895" t="s">
        <v>233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362</v>
      </c>
      <c r="R28" s="909"/>
      <c r="S28" s="909"/>
      <c r="T28" s="909"/>
      <c r="U28" s="909"/>
      <c r="V28" s="909">
        <v>360</v>
      </c>
      <c r="W28" s="909"/>
      <c r="X28" s="909"/>
      <c r="Y28" s="909"/>
      <c r="Z28" s="909"/>
      <c r="AA28" s="909">
        <f>Q28-V28</f>
        <v>2</v>
      </c>
      <c r="AB28" s="909"/>
      <c r="AC28" s="909"/>
      <c r="AD28" s="909"/>
      <c r="AE28" s="910"/>
      <c r="AF28" s="911">
        <v>2</v>
      </c>
      <c r="AG28" s="909"/>
      <c r="AH28" s="909"/>
      <c r="AI28" s="909"/>
      <c r="AJ28" s="912"/>
      <c r="AK28" s="913">
        <v>35</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85</v>
      </c>
      <c r="R29" s="845"/>
      <c r="S29" s="845"/>
      <c r="T29" s="845"/>
      <c r="U29" s="845"/>
      <c r="V29" s="845">
        <v>85</v>
      </c>
      <c r="W29" s="845"/>
      <c r="X29" s="845"/>
      <c r="Y29" s="845"/>
      <c r="Z29" s="845"/>
      <c r="AA29" s="845">
        <v>0</v>
      </c>
      <c r="AB29" s="845"/>
      <c r="AC29" s="845"/>
      <c r="AD29" s="845"/>
      <c r="AE29" s="846"/>
      <c r="AF29" s="847">
        <v>0</v>
      </c>
      <c r="AG29" s="848"/>
      <c r="AH29" s="848"/>
      <c r="AI29" s="848"/>
      <c r="AJ29" s="849"/>
      <c r="AK29" s="916">
        <v>59</v>
      </c>
      <c r="AL29" s="917"/>
      <c r="AM29" s="917"/>
      <c r="AN29" s="917"/>
      <c r="AO29" s="917"/>
      <c r="AP29" s="917" t="s">
        <v>582</v>
      </c>
      <c r="AQ29" s="917"/>
      <c r="AR29" s="917"/>
      <c r="AS29" s="917"/>
      <c r="AT29" s="917"/>
      <c r="AU29" s="917" t="s">
        <v>582</v>
      </c>
      <c r="AV29" s="917"/>
      <c r="AW29" s="917"/>
      <c r="AX29" s="917"/>
      <c r="AY29" s="917"/>
      <c r="AZ29" s="918" t="s">
        <v>582</v>
      </c>
      <c r="BA29" s="919"/>
      <c r="BB29" s="919"/>
      <c r="BC29" s="919"/>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439</v>
      </c>
      <c r="R30" s="845"/>
      <c r="S30" s="845"/>
      <c r="T30" s="845"/>
      <c r="U30" s="845"/>
      <c r="V30" s="845">
        <v>403</v>
      </c>
      <c r="W30" s="845"/>
      <c r="X30" s="845"/>
      <c r="Y30" s="845"/>
      <c r="Z30" s="845"/>
      <c r="AA30" s="845">
        <f>Q30-V30</f>
        <v>36</v>
      </c>
      <c r="AB30" s="845"/>
      <c r="AC30" s="845"/>
      <c r="AD30" s="845"/>
      <c r="AE30" s="846"/>
      <c r="AF30" s="847">
        <v>36</v>
      </c>
      <c r="AG30" s="848"/>
      <c r="AH30" s="848"/>
      <c r="AI30" s="848"/>
      <c r="AJ30" s="849"/>
      <c r="AK30" s="916">
        <v>76</v>
      </c>
      <c r="AL30" s="917"/>
      <c r="AM30" s="917"/>
      <c r="AN30" s="917"/>
      <c r="AO30" s="917"/>
      <c r="AP30" s="917" t="s">
        <v>582</v>
      </c>
      <c r="AQ30" s="917"/>
      <c r="AR30" s="917"/>
      <c r="AS30" s="917"/>
      <c r="AT30" s="917"/>
      <c r="AU30" s="917" t="s">
        <v>582</v>
      </c>
      <c r="AV30" s="917"/>
      <c r="AW30" s="917"/>
      <c r="AX30" s="917"/>
      <c r="AY30" s="917"/>
      <c r="AZ30" s="918" t="s">
        <v>582</v>
      </c>
      <c r="BA30" s="919"/>
      <c r="BB30" s="919"/>
      <c r="BC30" s="919"/>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1</v>
      </c>
      <c r="R31" s="845"/>
      <c r="S31" s="845"/>
      <c r="T31" s="845"/>
      <c r="U31" s="845"/>
      <c r="V31" s="845">
        <v>1</v>
      </c>
      <c r="W31" s="845"/>
      <c r="X31" s="845"/>
      <c r="Y31" s="845"/>
      <c r="Z31" s="845"/>
      <c r="AA31" s="845">
        <v>0</v>
      </c>
      <c r="AB31" s="845"/>
      <c r="AC31" s="845"/>
      <c r="AD31" s="845"/>
      <c r="AE31" s="846"/>
      <c r="AF31" s="847">
        <v>0</v>
      </c>
      <c r="AG31" s="848"/>
      <c r="AH31" s="848"/>
      <c r="AI31" s="848"/>
      <c r="AJ31" s="849"/>
      <c r="AK31" s="916" t="s">
        <v>582</v>
      </c>
      <c r="AL31" s="917"/>
      <c r="AM31" s="917"/>
      <c r="AN31" s="917"/>
      <c r="AO31" s="917"/>
      <c r="AP31" s="917" t="s">
        <v>582</v>
      </c>
      <c r="AQ31" s="917"/>
      <c r="AR31" s="917"/>
      <c r="AS31" s="917"/>
      <c r="AT31" s="917"/>
      <c r="AU31" s="917" t="s">
        <v>582</v>
      </c>
      <c r="AV31" s="917"/>
      <c r="AW31" s="917"/>
      <c r="AX31" s="917"/>
      <c r="AY31" s="917"/>
      <c r="AZ31" s="918" t="s">
        <v>582</v>
      </c>
      <c r="BA31" s="919"/>
      <c r="BB31" s="919"/>
      <c r="BC31" s="919"/>
      <c r="BD31" s="920"/>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82</v>
      </c>
      <c r="R32" s="845"/>
      <c r="S32" s="845"/>
      <c r="T32" s="845"/>
      <c r="U32" s="845"/>
      <c r="V32" s="845">
        <v>81</v>
      </c>
      <c r="W32" s="845"/>
      <c r="X32" s="845"/>
      <c r="Y32" s="845"/>
      <c r="Z32" s="845"/>
      <c r="AA32" s="845">
        <v>1</v>
      </c>
      <c r="AB32" s="845"/>
      <c r="AC32" s="845"/>
      <c r="AD32" s="845"/>
      <c r="AE32" s="846"/>
      <c r="AF32" s="847">
        <v>1</v>
      </c>
      <c r="AG32" s="848"/>
      <c r="AH32" s="848"/>
      <c r="AI32" s="848"/>
      <c r="AJ32" s="849"/>
      <c r="AK32" s="916">
        <v>32</v>
      </c>
      <c r="AL32" s="917"/>
      <c r="AM32" s="917"/>
      <c r="AN32" s="917"/>
      <c r="AO32" s="917"/>
      <c r="AP32" s="917">
        <v>155</v>
      </c>
      <c r="AQ32" s="917"/>
      <c r="AR32" s="917"/>
      <c r="AS32" s="917"/>
      <c r="AT32" s="917"/>
      <c r="AU32" s="917">
        <v>155</v>
      </c>
      <c r="AV32" s="917"/>
      <c r="AW32" s="917"/>
      <c r="AX32" s="917"/>
      <c r="AY32" s="917"/>
      <c r="AZ32" s="918" t="s">
        <v>582</v>
      </c>
      <c r="BA32" s="919"/>
      <c r="BB32" s="919"/>
      <c r="BC32" s="919"/>
      <c r="BD32" s="920"/>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409</v>
      </c>
      <c r="C33" s="842"/>
      <c r="D33" s="842"/>
      <c r="E33" s="842"/>
      <c r="F33" s="842"/>
      <c r="G33" s="842"/>
      <c r="H33" s="842"/>
      <c r="I33" s="842"/>
      <c r="J33" s="842"/>
      <c r="K33" s="842"/>
      <c r="L33" s="842"/>
      <c r="M33" s="842"/>
      <c r="N33" s="842"/>
      <c r="O33" s="842"/>
      <c r="P33" s="843"/>
      <c r="Q33" s="844">
        <v>184</v>
      </c>
      <c r="R33" s="845"/>
      <c r="S33" s="845"/>
      <c r="T33" s="845"/>
      <c r="U33" s="845"/>
      <c r="V33" s="845">
        <v>182</v>
      </c>
      <c r="W33" s="845"/>
      <c r="X33" s="845"/>
      <c r="Y33" s="845"/>
      <c r="Z33" s="845"/>
      <c r="AA33" s="845">
        <v>2</v>
      </c>
      <c r="AB33" s="845"/>
      <c r="AC33" s="845"/>
      <c r="AD33" s="845"/>
      <c r="AE33" s="846"/>
      <c r="AF33" s="847">
        <v>2</v>
      </c>
      <c r="AG33" s="848"/>
      <c r="AH33" s="848"/>
      <c r="AI33" s="848"/>
      <c r="AJ33" s="849"/>
      <c r="AK33" s="916">
        <v>105</v>
      </c>
      <c r="AL33" s="917"/>
      <c r="AM33" s="917"/>
      <c r="AN33" s="917"/>
      <c r="AO33" s="917"/>
      <c r="AP33" s="917">
        <v>964</v>
      </c>
      <c r="AQ33" s="917"/>
      <c r="AR33" s="917"/>
      <c r="AS33" s="917"/>
      <c r="AT33" s="917"/>
      <c r="AU33" s="917">
        <v>964</v>
      </c>
      <c r="AV33" s="917"/>
      <c r="AW33" s="917"/>
      <c r="AX33" s="917"/>
      <c r="AY33" s="917"/>
      <c r="AZ33" s="918" t="s">
        <v>583</v>
      </c>
      <c r="BA33" s="919"/>
      <c r="BB33" s="919"/>
      <c r="BC33" s="919"/>
      <c r="BD33" s="920"/>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21"/>
      <c r="BA34" s="921"/>
      <c r="BB34" s="921"/>
      <c r="BC34" s="921"/>
      <c r="BD34" s="921"/>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1"/>
      <c r="BA35" s="921"/>
      <c r="BB35" s="921"/>
      <c r="BC35" s="921"/>
      <c r="BD35" s="921"/>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1"/>
      <c r="BA36" s="921"/>
      <c r="BB36" s="921"/>
      <c r="BC36" s="921"/>
      <c r="BD36" s="921"/>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1"/>
      <c r="BA37" s="921"/>
      <c r="BB37" s="921"/>
      <c r="BC37" s="921"/>
      <c r="BD37" s="921"/>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1"/>
      <c r="BA38" s="921"/>
      <c r="BB38" s="921"/>
      <c r="BC38" s="921"/>
      <c r="BD38" s="921"/>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1"/>
      <c r="BA39" s="921"/>
      <c r="BB39" s="921"/>
      <c r="BC39" s="921"/>
      <c r="BD39" s="921"/>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1"/>
      <c r="BA40" s="921"/>
      <c r="BB40" s="921"/>
      <c r="BC40" s="921"/>
      <c r="BD40" s="921"/>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1"/>
      <c r="BA41" s="921"/>
      <c r="BB41" s="921"/>
      <c r="BC41" s="921"/>
      <c r="BD41" s="921"/>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1"/>
      <c r="BA42" s="921"/>
      <c r="BB42" s="921"/>
      <c r="BC42" s="921"/>
      <c r="BD42" s="921"/>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1"/>
      <c r="BA43" s="921"/>
      <c r="BB43" s="921"/>
      <c r="BC43" s="921"/>
      <c r="BD43" s="921"/>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1"/>
      <c r="BA44" s="921"/>
      <c r="BB44" s="921"/>
      <c r="BC44" s="921"/>
      <c r="BD44" s="921"/>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1"/>
      <c r="BA45" s="921"/>
      <c r="BB45" s="921"/>
      <c r="BC45" s="921"/>
      <c r="BD45" s="921"/>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1"/>
      <c r="BA46" s="921"/>
      <c r="BB46" s="921"/>
      <c r="BC46" s="921"/>
      <c r="BD46" s="921"/>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1"/>
      <c r="BA47" s="921"/>
      <c r="BB47" s="921"/>
      <c r="BC47" s="921"/>
      <c r="BD47" s="921"/>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1"/>
      <c r="BA48" s="921"/>
      <c r="BB48" s="921"/>
      <c r="BC48" s="921"/>
      <c r="BD48" s="921"/>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1"/>
      <c r="BA49" s="921"/>
      <c r="BB49" s="921"/>
      <c r="BC49" s="921"/>
      <c r="BD49" s="921"/>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412</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41</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413</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396</v>
      </c>
      <c r="W66" s="804"/>
      <c r="X66" s="804"/>
      <c r="Y66" s="804"/>
      <c r="Z66" s="805"/>
      <c r="AA66" s="803" t="s">
        <v>417</v>
      </c>
      <c r="AB66" s="804"/>
      <c r="AC66" s="804"/>
      <c r="AD66" s="804"/>
      <c r="AE66" s="805"/>
      <c r="AF66" s="941" t="s">
        <v>398</v>
      </c>
      <c r="AG66" s="899"/>
      <c r="AH66" s="899"/>
      <c r="AI66" s="899"/>
      <c r="AJ66" s="942"/>
      <c r="AK66" s="803" t="s">
        <v>418</v>
      </c>
      <c r="AL66" s="827"/>
      <c r="AM66" s="827"/>
      <c r="AN66" s="827"/>
      <c r="AO66" s="828"/>
      <c r="AP66" s="803" t="s">
        <v>400</v>
      </c>
      <c r="AQ66" s="804"/>
      <c r="AR66" s="804"/>
      <c r="AS66" s="804"/>
      <c r="AT66" s="805"/>
      <c r="AU66" s="803" t="s">
        <v>419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2">
      <c r="A68" s="260">
        <v>1</v>
      </c>
      <c r="B68" s="958" t="s">
        <v>584</v>
      </c>
      <c r="C68" s="959"/>
      <c r="D68" s="959"/>
      <c r="E68" s="959"/>
      <c r="F68" s="959"/>
      <c r="G68" s="959"/>
      <c r="H68" s="959"/>
      <c r="I68" s="959"/>
      <c r="J68" s="959"/>
      <c r="K68" s="959"/>
      <c r="L68" s="959"/>
      <c r="M68" s="959"/>
      <c r="N68" s="959"/>
      <c r="O68" s="959"/>
      <c r="P68" s="960"/>
      <c r="Q68" s="961">
        <v>2701</v>
      </c>
      <c r="R68" s="955"/>
      <c r="S68" s="955"/>
      <c r="T68" s="955"/>
      <c r="U68" s="955"/>
      <c r="V68" s="955">
        <v>2701</v>
      </c>
      <c r="W68" s="955"/>
      <c r="X68" s="955"/>
      <c r="Y68" s="955"/>
      <c r="Z68" s="955"/>
      <c r="AA68" s="955">
        <v>0</v>
      </c>
      <c r="AB68" s="955"/>
      <c r="AC68" s="955"/>
      <c r="AD68" s="955"/>
      <c r="AE68" s="955"/>
      <c r="AF68" s="955">
        <v>0</v>
      </c>
      <c r="AG68" s="955"/>
      <c r="AH68" s="955"/>
      <c r="AI68" s="955"/>
      <c r="AJ68" s="955"/>
      <c r="AK68" s="955">
        <v>892</v>
      </c>
      <c r="AL68" s="955"/>
      <c r="AM68" s="955"/>
      <c r="AN68" s="955"/>
      <c r="AO68" s="955"/>
      <c r="AP68" s="955">
        <v>114</v>
      </c>
      <c r="AQ68" s="955"/>
      <c r="AR68" s="955"/>
      <c r="AS68" s="955"/>
      <c r="AT68" s="955"/>
      <c r="AU68" s="955">
        <v>2</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2">
      <c r="A69" s="263">
        <v>2</v>
      </c>
      <c r="B69" s="962" t="s">
        <v>585</v>
      </c>
      <c r="C69" s="963"/>
      <c r="D69" s="963"/>
      <c r="E69" s="963"/>
      <c r="F69" s="963"/>
      <c r="G69" s="963"/>
      <c r="H69" s="963"/>
      <c r="I69" s="963"/>
      <c r="J69" s="963"/>
      <c r="K69" s="963"/>
      <c r="L69" s="963"/>
      <c r="M69" s="963"/>
      <c r="N69" s="963"/>
      <c r="O69" s="963"/>
      <c r="P69" s="964"/>
      <c r="Q69" s="966">
        <v>101</v>
      </c>
      <c r="R69" s="967"/>
      <c r="S69" s="967"/>
      <c r="T69" s="967"/>
      <c r="U69" s="916"/>
      <c r="V69" s="968">
        <v>99</v>
      </c>
      <c r="W69" s="967"/>
      <c r="X69" s="967"/>
      <c r="Y69" s="967"/>
      <c r="Z69" s="916"/>
      <c r="AA69" s="968">
        <v>2</v>
      </c>
      <c r="AB69" s="967"/>
      <c r="AC69" s="967"/>
      <c r="AD69" s="967"/>
      <c r="AE69" s="916"/>
      <c r="AF69" s="968">
        <v>2</v>
      </c>
      <c r="AG69" s="967"/>
      <c r="AH69" s="967"/>
      <c r="AI69" s="967"/>
      <c r="AJ69" s="916"/>
      <c r="AK69" s="917">
        <v>0</v>
      </c>
      <c r="AL69" s="917"/>
      <c r="AM69" s="917"/>
      <c r="AN69" s="917"/>
      <c r="AO69" s="917"/>
      <c r="AP69" s="917" t="s">
        <v>593</v>
      </c>
      <c r="AQ69" s="917"/>
      <c r="AR69" s="917"/>
      <c r="AS69" s="917"/>
      <c r="AT69" s="917"/>
      <c r="AU69" s="917" t="s">
        <v>582</v>
      </c>
      <c r="AV69" s="917"/>
      <c r="AW69" s="917"/>
      <c r="AX69" s="917"/>
      <c r="AY69" s="917"/>
      <c r="AZ69" s="969"/>
      <c r="BA69" s="969"/>
      <c r="BB69" s="969"/>
      <c r="BC69" s="969"/>
      <c r="BD69" s="970"/>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2">
      <c r="A70" s="263">
        <v>3</v>
      </c>
      <c r="B70" s="962" t="s">
        <v>586</v>
      </c>
      <c r="C70" s="963"/>
      <c r="D70" s="963"/>
      <c r="E70" s="963"/>
      <c r="F70" s="963"/>
      <c r="G70" s="963"/>
      <c r="H70" s="963"/>
      <c r="I70" s="963"/>
      <c r="J70" s="963"/>
      <c r="K70" s="963"/>
      <c r="L70" s="963"/>
      <c r="M70" s="963"/>
      <c r="N70" s="963"/>
      <c r="O70" s="963"/>
      <c r="P70" s="964"/>
      <c r="Q70" s="965">
        <v>4511</v>
      </c>
      <c r="R70" s="917"/>
      <c r="S70" s="917"/>
      <c r="T70" s="917"/>
      <c r="U70" s="917"/>
      <c r="V70" s="917">
        <v>4229</v>
      </c>
      <c r="W70" s="917"/>
      <c r="X70" s="917"/>
      <c r="Y70" s="917"/>
      <c r="Z70" s="917"/>
      <c r="AA70" s="917">
        <f>Q70-V70</f>
        <v>282</v>
      </c>
      <c r="AB70" s="917"/>
      <c r="AC70" s="917"/>
      <c r="AD70" s="917"/>
      <c r="AE70" s="917"/>
      <c r="AF70" s="917">
        <v>282</v>
      </c>
      <c r="AG70" s="917"/>
      <c r="AH70" s="917"/>
      <c r="AI70" s="917"/>
      <c r="AJ70" s="917"/>
      <c r="AK70" s="917">
        <v>72</v>
      </c>
      <c r="AL70" s="917"/>
      <c r="AM70" s="917"/>
      <c r="AN70" s="917"/>
      <c r="AO70" s="917"/>
      <c r="AP70" s="917" t="s">
        <v>582</v>
      </c>
      <c r="AQ70" s="917"/>
      <c r="AR70" s="917"/>
      <c r="AS70" s="917"/>
      <c r="AT70" s="917"/>
      <c r="AU70" s="917" t="s">
        <v>582</v>
      </c>
      <c r="AV70" s="917"/>
      <c r="AW70" s="917"/>
      <c r="AX70" s="917"/>
      <c r="AY70" s="917"/>
      <c r="AZ70" s="969"/>
      <c r="BA70" s="969"/>
      <c r="BB70" s="969"/>
      <c r="BC70" s="969"/>
      <c r="BD70" s="970"/>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2">
      <c r="A71" s="263">
        <v>4</v>
      </c>
      <c r="B71" s="962" t="s">
        <v>587</v>
      </c>
      <c r="C71" s="963"/>
      <c r="D71" s="963"/>
      <c r="E71" s="963"/>
      <c r="F71" s="963"/>
      <c r="G71" s="963"/>
      <c r="H71" s="963"/>
      <c r="I71" s="963"/>
      <c r="J71" s="963"/>
      <c r="K71" s="963"/>
      <c r="L71" s="963"/>
      <c r="M71" s="963"/>
      <c r="N71" s="963"/>
      <c r="O71" s="963"/>
      <c r="P71" s="964"/>
      <c r="Q71" s="965">
        <v>553</v>
      </c>
      <c r="R71" s="917"/>
      <c r="S71" s="917"/>
      <c r="T71" s="917"/>
      <c r="U71" s="917"/>
      <c r="V71" s="917">
        <v>547</v>
      </c>
      <c r="W71" s="917"/>
      <c r="X71" s="917"/>
      <c r="Y71" s="917"/>
      <c r="Z71" s="917"/>
      <c r="AA71" s="917">
        <v>6</v>
      </c>
      <c r="AB71" s="917"/>
      <c r="AC71" s="917"/>
      <c r="AD71" s="917"/>
      <c r="AE71" s="917"/>
      <c r="AF71" s="917">
        <v>5</v>
      </c>
      <c r="AG71" s="917"/>
      <c r="AH71" s="917"/>
      <c r="AI71" s="917"/>
      <c r="AJ71" s="917"/>
      <c r="AK71" s="917">
        <v>11</v>
      </c>
      <c r="AL71" s="917"/>
      <c r="AM71" s="917"/>
      <c r="AN71" s="917"/>
      <c r="AO71" s="917"/>
      <c r="AP71" s="917" t="s">
        <v>594</v>
      </c>
      <c r="AQ71" s="917"/>
      <c r="AR71" s="917"/>
      <c r="AS71" s="917"/>
      <c r="AT71" s="917"/>
      <c r="AU71" s="917" t="s">
        <v>582</v>
      </c>
      <c r="AV71" s="917"/>
      <c r="AW71" s="917"/>
      <c r="AX71" s="917"/>
      <c r="AY71" s="917"/>
      <c r="AZ71" s="969"/>
      <c r="BA71" s="969"/>
      <c r="BB71" s="969"/>
      <c r="BC71" s="969"/>
      <c r="BD71" s="970"/>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2">
      <c r="A72" s="263">
        <v>5</v>
      </c>
      <c r="B72" s="962" t="s">
        <v>588</v>
      </c>
      <c r="C72" s="963"/>
      <c r="D72" s="963"/>
      <c r="E72" s="963"/>
      <c r="F72" s="963"/>
      <c r="G72" s="963"/>
      <c r="H72" s="963"/>
      <c r="I72" s="963"/>
      <c r="J72" s="963"/>
      <c r="K72" s="963"/>
      <c r="L72" s="963"/>
      <c r="M72" s="963"/>
      <c r="N72" s="963"/>
      <c r="O72" s="963"/>
      <c r="P72" s="964"/>
      <c r="Q72" s="965">
        <v>14</v>
      </c>
      <c r="R72" s="917"/>
      <c r="S72" s="917"/>
      <c r="T72" s="917"/>
      <c r="U72" s="917"/>
      <c r="V72" s="917">
        <v>12</v>
      </c>
      <c r="W72" s="917"/>
      <c r="X72" s="917"/>
      <c r="Y72" s="917"/>
      <c r="Z72" s="917"/>
      <c r="AA72" s="917">
        <v>2</v>
      </c>
      <c r="AB72" s="917"/>
      <c r="AC72" s="917"/>
      <c r="AD72" s="917"/>
      <c r="AE72" s="917"/>
      <c r="AF72" s="917">
        <v>2</v>
      </c>
      <c r="AG72" s="917"/>
      <c r="AH72" s="917"/>
      <c r="AI72" s="917"/>
      <c r="AJ72" s="917"/>
      <c r="AK72" s="917">
        <v>0</v>
      </c>
      <c r="AL72" s="917"/>
      <c r="AM72" s="917"/>
      <c r="AN72" s="917"/>
      <c r="AO72" s="917"/>
      <c r="AP72" s="917" t="s">
        <v>595</v>
      </c>
      <c r="AQ72" s="917"/>
      <c r="AR72" s="917"/>
      <c r="AS72" s="917"/>
      <c r="AT72" s="917"/>
      <c r="AU72" s="917" t="s">
        <v>582</v>
      </c>
      <c r="AV72" s="917"/>
      <c r="AW72" s="917"/>
      <c r="AX72" s="917"/>
      <c r="AY72" s="917"/>
      <c r="AZ72" s="969"/>
      <c r="BA72" s="969"/>
      <c r="BB72" s="969"/>
      <c r="BC72" s="969"/>
      <c r="BD72" s="970"/>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2">
      <c r="A73" s="263">
        <v>6</v>
      </c>
      <c r="B73" s="962" t="s">
        <v>589</v>
      </c>
      <c r="C73" s="963"/>
      <c r="D73" s="963"/>
      <c r="E73" s="963"/>
      <c r="F73" s="963"/>
      <c r="G73" s="963"/>
      <c r="H73" s="963"/>
      <c r="I73" s="963"/>
      <c r="J73" s="963"/>
      <c r="K73" s="963"/>
      <c r="L73" s="963"/>
      <c r="M73" s="963"/>
      <c r="N73" s="963"/>
      <c r="O73" s="963"/>
      <c r="P73" s="964"/>
      <c r="Q73" s="965">
        <v>52</v>
      </c>
      <c r="R73" s="917"/>
      <c r="S73" s="917"/>
      <c r="T73" s="917"/>
      <c r="U73" s="917"/>
      <c r="V73" s="917">
        <v>51</v>
      </c>
      <c r="W73" s="917"/>
      <c r="X73" s="917"/>
      <c r="Y73" s="917"/>
      <c r="Z73" s="917"/>
      <c r="AA73" s="917">
        <v>1</v>
      </c>
      <c r="AB73" s="917"/>
      <c r="AC73" s="917"/>
      <c r="AD73" s="917"/>
      <c r="AE73" s="917"/>
      <c r="AF73" s="917">
        <v>0</v>
      </c>
      <c r="AG73" s="917"/>
      <c r="AH73" s="917"/>
      <c r="AI73" s="917"/>
      <c r="AJ73" s="917"/>
      <c r="AK73" s="917">
        <v>0</v>
      </c>
      <c r="AL73" s="917"/>
      <c r="AM73" s="917"/>
      <c r="AN73" s="917"/>
      <c r="AO73" s="917"/>
      <c r="AP73" s="917" t="s">
        <v>582</v>
      </c>
      <c r="AQ73" s="917"/>
      <c r="AR73" s="917"/>
      <c r="AS73" s="917"/>
      <c r="AT73" s="917"/>
      <c r="AU73" s="917" t="s">
        <v>596</v>
      </c>
      <c r="AV73" s="917"/>
      <c r="AW73" s="917"/>
      <c r="AX73" s="917"/>
      <c r="AY73" s="917"/>
      <c r="AZ73" s="969"/>
      <c r="BA73" s="969"/>
      <c r="BB73" s="969"/>
      <c r="BC73" s="969"/>
      <c r="BD73" s="970"/>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2">
      <c r="A74" s="263">
        <v>7</v>
      </c>
      <c r="B74" s="962" t="s">
        <v>590</v>
      </c>
      <c r="C74" s="963"/>
      <c r="D74" s="963"/>
      <c r="E74" s="963"/>
      <c r="F74" s="963"/>
      <c r="G74" s="963"/>
      <c r="H74" s="963"/>
      <c r="I74" s="963"/>
      <c r="J74" s="963"/>
      <c r="K74" s="963"/>
      <c r="L74" s="963"/>
      <c r="M74" s="963"/>
      <c r="N74" s="963"/>
      <c r="O74" s="963"/>
      <c r="P74" s="964"/>
      <c r="Q74" s="965">
        <v>477</v>
      </c>
      <c r="R74" s="917"/>
      <c r="S74" s="917"/>
      <c r="T74" s="917"/>
      <c r="U74" s="917"/>
      <c r="V74" s="917">
        <v>444</v>
      </c>
      <c r="W74" s="917"/>
      <c r="X74" s="917"/>
      <c r="Y74" s="917"/>
      <c r="Z74" s="917"/>
      <c r="AA74" s="917">
        <f>Q74-V74</f>
        <v>33</v>
      </c>
      <c r="AB74" s="917"/>
      <c r="AC74" s="917"/>
      <c r="AD74" s="917"/>
      <c r="AE74" s="917"/>
      <c r="AF74" s="917">
        <v>33</v>
      </c>
      <c r="AG74" s="917"/>
      <c r="AH74" s="917"/>
      <c r="AI74" s="917"/>
      <c r="AJ74" s="917"/>
      <c r="AK74" s="917" t="s">
        <v>597</v>
      </c>
      <c r="AL74" s="917"/>
      <c r="AM74" s="917"/>
      <c r="AN74" s="917"/>
      <c r="AO74" s="917"/>
      <c r="AP74" s="917">
        <v>3814</v>
      </c>
      <c r="AQ74" s="917"/>
      <c r="AR74" s="917"/>
      <c r="AS74" s="917"/>
      <c r="AT74" s="917"/>
      <c r="AU74" s="917">
        <v>13</v>
      </c>
      <c r="AV74" s="917"/>
      <c r="AW74" s="917"/>
      <c r="AX74" s="917"/>
      <c r="AY74" s="917"/>
      <c r="AZ74" s="969"/>
      <c r="BA74" s="969"/>
      <c r="BB74" s="969"/>
      <c r="BC74" s="969"/>
      <c r="BD74" s="970"/>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2">
      <c r="A75" s="263">
        <v>8</v>
      </c>
      <c r="B75" s="962" t="s">
        <v>591</v>
      </c>
      <c r="C75" s="963"/>
      <c r="D75" s="963"/>
      <c r="E75" s="963"/>
      <c r="F75" s="963"/>
      <c r="G75" s="963"/>
      <c r="H75" s="963"/>
      <c r="I75" s="963"/>
      <c r="J75" s="963"/>
      <c r="K75" s="963"/>
      <c r="L75" s="963"/>
      <c r="M75" s="963"/>
      <c r="N75" s="963"/>
      <c r="O75" s="963"/>
      <c r="P75" s="964"/>
      <c r="Q75" s="966">
        <v>522</v>
      </c>
      <c r="R75" s="967"/>
      <c r="S75" s="967"/>
      <c r="T75" s="967"/>
      <c r="U75" s="916"/>
      <c r="V75" s="968">
        <v>494</v>
      </c>
      <c r="W75" s="967"/>
      <c r="X75" s="967"/>
      <c r="Y75" s="967"/>
      <c r="Z75" s="916"/>
      <c r="AA75" s="968">
        <f>Q75-V75</f>
        <v>28</v>
      </c>
      <c r="AB75" s="967"/>
      <c r="AC75" s="967"/>
      <c r="AD75" s="967"/>
      <c r="AE75" s="916"/>
      <c r="AF75" s="968">
        <v>28</v>
      </c>
      <c r="AG75" s="967"/>
      <c r="AH75" s="967"/>
      <c r="AI75" s="967"/>
      <c r="AJ75" s="916"/>
      <c r="AK75" s="968">
        <v>0</v>
      </c>
      <c r="AL75" s="967"/>
      <c r="AM75" s="967"/>
      <c r="AN75" s="967"/>
      <c r="AO75" s="916"/>
      <c r="AP75" s="968" t="s">
        <v>582</v>
      </c>
      <c r="AQ75" s="967"/>
      <c r="AR75" s="967"/>
      <c r="AS75" s="967"/>
      <c r="AT75" s="916"/>
      <c r="AU75" s="968" t="s">
        <v>582</v>
      </c>
      <c r="AV75" s="967"/>
      <c r="AW75" s="967"/>
      <c r="AX75" s="967"/>
      <c r="AY75" s="916"/>
      <c r="AZ75" s="969"/>
      <c r="BA75" s="969"/>
      <c r="BB75" s="969"/>
      <c r="BC75" s="969"/>
      <c r="BD75" s="970"/>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2">
      <c r="A76" s="263">
        <v>9</v>
      </c>
      <c r="B76" s="962" t="s">
        <v>592</v>
      </c>
      <c r="C76" s="963"/>
      <c r="D76" s="963"/>
      <c r="E76" s="963"/>
      <c r="F76" s="963"/>
      <c r="G76" s="963"/>
      <c r="H76" s="963"/>
      <c r="I76" s="963"/>
      <c r="J76" s="963"/>
      <c r="K76" s="963"/>
      <c r="L76" s="963"/>
      <c r="M76" s="963"/>
      <c r="N76" s="963"/>
      <c r="O76" s="963"/>
      <c r="P76" s="964"/>
      <c r="Q76" s="966">
        <v>103845</v>
      </c>
      <c r="R76" s="967"/>
      <c r="S76" s="967"/>
      <c r="T76" s="967"/>
      <c r="U76" s="916"/>
      <c r="V76" s="968">
        <v>101503</v>
      </c>
      <c r="W76" s="967"/>
      <c r="X76" s="967"/>
      <c r="Y76" s="967"/>
      <c r="Z76" s="916"/>
      <c r="AA76" s="968">
        <f>Q76-V76</f>
        <v>2342</v>
      </c>
      <c r="AB76" s="967"/>
      <c r="AC76" s="967"/>
      <c r="AD76" s="967"/>
      <c r="AE76" s="916"/>
      <c r="AF76" s="968">
        <v>2342</v>
      </c>
      <c r="AG76" s="967"/>
      <c r="AH76" s="967"/>
      <c r="AI76" s="967"/>
      <c r="AJ76" s="916"/>
      <c r="AK76" s="968">
        <v>313</v>
      </c>
      <c r="AL76" s="967"/>
      <c r="AM76" s="967"/>
      <c r="AN76" s="967"/>
      <c r="AO76" s="916"/>
      <c r="AP76" s="968" t="s">
        <v>598</v>
      </c>
      <c r="AQ76" s="967"/>
      <c r="AR76" s="967"/>
      <c r="AS76" s="967"/>
      <c r="AT76" s="916"/>
      <c r="AU76" s="968" t="s">
        <v>582</v>
      </c>
      <c r="AV76" s="967"/>
      <c r="AW76" s="967"/>
      <c r="AX76" s="967"/>
      <c r="AY76" s="916"/>
      <c r="AZ76" s="969"/>
      <c r="BA76" s="969"/>
      <c r="BB76" s="969"/>
      <c r="BC76" s="969"/>
      <c r="BD76" s="970"/>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2">
      <c r="A77" s="263">
        <v>10</v>
      </c>
      <c r="B77" s="962"/>
      <c r="C77" s="963"/>
      <c r="D77" s="963"/>
      <c r="E77" s="963"/>
      <c r="F77" s="963"/>
      <c r="G77" s="963"/>
      <c r="H77" s="963"/>
      <c r="I77" s="963"/>
      <c r="J77" s="963"/>
      <c r="K77" s="963"/>
      <c r="L77" s="963"/>
      <c r="M77" s="963"/>
      <c r="N77" s="963"/>
      <c r="O77" s="963"/>
      <c r="P77" s="964"/>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9"/>
      <c r="BA77" s="969"/>
      <c r="BB77" s="969"/>
      <c r="BC77" s="969"/>
      <c r="BD77" s="970"/>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2">
      <c r="A78" s="263">
        <v>11</v>
      </c>
      <c r="B78" s="962"/>
      <c r="C78" s="963"/>
      <c r="D78" s="963"/>
      <c r="E78" s="963"/>
      <c r="F78" s="963"/>
      <c r="G78" s="963"/>
      <c r="H78" s="963"/>
      <c r="I78" s="963"/>
      <c r="J78" s="963"/>
      <c r="K78" s="963"/>
      <c r="L78" s="963"/>
      <c r="M78" s="963"/>
      <c r="N78" s="963"/>
      <c r="O78" s="963"/>
      <c r="P78" s="964"/>
      <c r="Q78" s="965"/>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9"/>
      <c r="BA78" s="969"/>
      <c r="BB78" s="969"/>
      <c r="BC78" s="969"/>
      <c r="BD78" s="970"/>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2">
      <c r="A79" s="263">
        <v>12</v>
      </c>
      <c r="B79" s="962"/>
      <c r="C79" s="963"/>
      <c r="D79" s="963"/>
      <c r="E79" s="963"/>
      <c r="F79" s="963"/>
      <c r="G79" s="963"/>
      <c r="H79" s="963"/>
      <c r="I79" s="963"/>
      <c r="J79" s="963"/>
      <c r="K79" s="963"/>
      <c r="L79" s="963"/>
      <c r="M79" s="963"/>
      <c r="N79" s="963"/>
      <c r="O79" s="963"/>
      <c r="P79" s="964"/>
      <c r="Q79" s="965"/>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9"/>
      <c r="BA79" s="969"/>
      <c r="BB79" s="969"/>
      <c r="BC79" s="969"/>
      <c r="BD79" s="970"/>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2">
      <c r="A80" s="263">
        <v>13</v>
      </c>
      <c r="B80" s="962"/>
      <c r="C80" s="963"/>
      <c r="D80" s="963"/>
      <c r="E80" s="963"/>
      <c r="F80" s="963"/>
      <c r="G80" s="963"/>
      <c r="H80" s="963"/>
      <c r="I80" s="963"/>
      <c r="J80" s="963"/>
      <c r="K80" s="963"/>
      <c r="L80" s="963"/>
      <c r="M80" s="963"/>
      <c r="N80" s="963"/>
      <c r="O80" s="963"/>
      <c r="P80" s="964"/>
      <c r="Q80" s="965"/>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9"/>
      <c r="BA80" s="969"/>
      <c r="BB80" s="969"/>
      <c r="BC80" s="969"/>
      <c r="BD80" s="970"/>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2">
      <c r="A81" s="263">
        <v>14</v>
      </c>
      <c r="B81" s="962"/>
      <c r="C81" s="963"/>
      <c r="D81" s="963"/>
      <c r="E81" s="963"/>
      <c r="F81" s="963"/>
      <c r="G81" s="963"/>
      <c r="H81" s="963"/>
      <c r="I81" s="963"/>
      <c r="J81" s="963"/>
      <c r="K81" s="963"/>
      <c r="L81" s="963"/>
      <c r="M81" s="963"/>
      <c r="N81" s="963"/>
      <c r="O81" s="963"/>
      <c r="P81" s="964"/>
      <c r="Q81" s="965"/>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9"/>
      <c r="BA81" s="969"/>
      <c r="BB81" s="969"/>
      <c r="BC81" s="969"/>
      <c r="BD81" s="970"/>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2">
      <c r="A82" s="263">
        <v>15</v>
      </c>
      <c r="B82" s="962"/>
      <c r="C82" s="963"/>
      <c r="D82" s="963"/>
      <c r="E82" s="963"/>
      <c r="F82" s="963"/>
      <c r="G82" s="963"/>
      <c r="H82" s="963"/>
      <c r="I82" s="963"/>
      <c r="J82" s="963"/>
      <c r="K82" s="963"/>
      <c r="L82" s="963"/>
      <c r="M82" s="963"/>
      <c r="N82" s="963"/>
      <c r="O82" s="963"/>
      <c r="P82" s="964"/>
      <c r="Q82" s="965"/>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9"/>
      <c r="BA82" s="969"/>
      <c r="BB82" s="969"/>
      <c r="BC82" s="969"/>
      <c r="BD82" s="970"/>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2">
      <c r="A83" s="263">
        <v>16</v>
      </c>
      <c r="B83" s="962"/>
      <c r="C83" s="963"/>
      <c r="D83" s="963"/>
      <c r="E83" s="963"/>
      <c r="F83" s="963"/>
      <c r="G83" s="963"/>
      <c r="H83" s="963"/>
      <c r="I83" s="963"/>
      <c r="J83" s="963"/>
      <c r="K83" s="963"/>
      <c r="L83" s="963"/>
      <c r="M83" s="963"/>
      <c r="N83" s="963"/>
      <c r="O83" s="963"/>
      <c r="P83" s="964"/>
      <c r="Q83" s="965"/>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9"/>
      <c r="BA83" s="969"/>
      <c r="BB83" s="969"/>
      <c r="BC83" s="969"/>
      <c r="BD83" s="970"/>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2">
      <c r="A84" s="263">
        <v>17</v>
      </c>
      <c r="B84" s="962"/>
      <c r="C84" s="963"/>
      <c r="D84" s="963"/>
      <c r="E84" s="963"/>
      <c r="F84" s="963"/>
      <c r="G84" s="963"/>
      <c r="H84" s="963"/>
      <c r="I84" s="963"/>
      <c r="J84" s="963"/>
      <c r="K84" s="963"/>
      <c r="L84" s="963"/>
      <c r="M84" s="963"/>
      <c r="N84" s="963"/>
      <c r="O84" s="963"/>
      <c r="P84" s="964"/>
      <c r="Q84" s="965"/>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9"/>
      <c r="BA84" s="969"/>
      <c r="BB84" s="969"/>
      <c r="BC84" s="969"/>
      <c r="BD84" s="970"/>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2">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9"/>
      <c r="BA85" s="969"/>
      <c r="BB85" s="969"/>
      <c r="BC85" s="969"/>
      <c r="BD85" s="970"/>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2">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9"/>
      <c r="BA86" s="969"/>
      <c r="BB86" s="969"/>
      <c r="BC86" s="969"/>
      <c r="BD86" s="970"/>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2">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5">
      <c r="A88" s="266" t="s">
        <v>391</v>
      </c>
      <c r="B88" s="876" t="s">
        <v>420</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9"/>
      <c r="CT102" s="939"/>
      <c r="CU102" s="939"/>
      <c r="CV102" s="982"/>
      <c r="CW102" s="981"/>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0" t="s">
        <v>426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2">
      <c r="A109" s="100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429</v>
      </c>
      <c r="AB109" s="984"/>
      <c r="AC109" s="984"/>
      <c r="AD109" s="984"/>
      <c r="AE109" s="985"/>
      <c r="AF109" s="983" t="s">
        <v>430</v>
      </c>
      <c r="AG109" s="984"/>
      <c r="AH109" s="984"/>
      <c r="AI109" s="984"/>
      <c r="AJ109" s="985"/>
      <c r="AK109" s="983" t="s">
        <v>307</v>
      </c>
      <c r="AL109" s="984"/>
      <c r="AM109" s="984"/>
      <c r="AN109" s="984"/>
      <c r="AO109" s="985"/>
      <c r="AP109" s="983" t="s">
        <v>431</v>
      </c>
      <c r="AQ109" s="984"/>
      <c r="AR109" s="984"/>
      <c r="AS109" s="984"/>
      <c r="AT109" s="986"/>
      <c r="AU109" s="100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429</v>
      </c>
      <c r="BR109" s="984"/>
      <c r="BS109" s="984"/>
      <c r="BT109" s="984"/>
      <c r="BU109" s="985"/>
      <c r="BV109" s="983" t="s">
        <v>430</v>
      </c>
      <c r="BW109" s="984"/>
      <c r="BX109" s="984"/>
      <c r="BY109" s="984"/>
      <c r="BZ109" s="985"/>
      <c r="CA109" s="983" t="s">
        <v>307</v>
      </c>
      <c r="CB109" s="984"/>
      <c r="CC109" s="984"/>
      <c r="CD109" s="984"/>
      <c r="CE109" s="985"/>
      <c r="CF109" s="1004" t="s">
        <v>431</v>
      </c>
      <c r="CG109" s="1004"/>
      <c r="CH109" s="1004"/>
      <c r="CI109" s="1004"/>
      <c r="CJ109" s="1004"/>
      <c r="CK109" s="983" t="s">
        <v>432</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429</v>
      </c>
      <c r="DH109" s="984"/>
      <c r="DI109" s="984"/>
      <c r="DJ109" s="984"/>
      <c r="DK109" s="985"/>
      <c r="DL109" s="983" t="s">
        <v>430</v>
      </c>
      <c r="DM109" s="984"/>
      <c r="DN109" s="984"/>
      <c r="DO109" s="984"/>
      <c r="DP109" s="985"/>
      <c r="DQ109" s="983" t="s">
        <v>307</v>
      </c>
      <c r="DR109" s="984"/>
      <c r="DS109" s="984"/>
      <c r="DT109" s="984"/>
      <c r="DU109" s="985"/>
      <c r="DV109" s="983" t="s">
        <v>431</v>
      </c>
      <c r="DW109" s="984"/>
      <c r="DX109" s="984"/>
      <c r="DY109" s="984"/>
      <c r="DZ109" s="986"/>
    </row>
    <row r="110" spans="1:131" s="248" customFormat="1" ht="26.25" customHeight="1" x14ac:dyDescent="0.2">
      <c r="A110" s="987" t="s">
        <v>433</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172873</v>
      </c>
      <c r="AB110" s="991"/>
      <c r="AC110" s="991"/>
      <c r="AD110" s="991"/>
      <c r="AE110" s="992"/>
      <c r="AF110" s="993">
        <v>179963</v>
      </c>
      <c r="AG110" s="991"/>
      <c r="AH110" s="991"/>
      <c r="AI110" s="991"/>
      <c r="AJ110" s="992"/>
      <c r="AK110" s="993">
        <v>185326</v>
      </c>
      <c r="AL110" s="991"/>
      <c r="AM110" s="991"/>
      <c r="AN110" s="991"/>
      <c r="AO110" s="992"/>
      <c r="AP110" s="994">
        <v>12.9</v>
      </c>
      <c r="AQ110" s="995"/>
      <c r="AR110" s="995"/>
      <c r="AS110" s="995"/>
      <c r="AT110" s="996"/>
      <c r="AU110" s="997" t="s">
        <v>73</v>
      </c>
      <c r="AV110" s="998"/>
      <c r="AW110" s="998"/>
      <c r="AX110" s="998"/>
      <c r="AY110" s="998"/>
      <c r="AZ110" s="1039" t="s">
        <v>434</v>
      </c>
      <c r="BA110" s="988"/>
      <c r="BB110" s="988"/>
      <c r="BC110" s="988"/>
      <c r="BD110" s="988"/>
      <c r="BE110" s="988"/>
      <c r="BF110" s="988"/>
      <c r="BG110" s="988"/>
      <c r="BH110" s="988"/>
      <c r="BI110" s="988"/>
      <c r="BJ110" s="988"/>
      <c r="BK110" s="988"/>
      <c r="BL110" s="988"/>
      <c r="BM110" s="988"/>
      <c r="BN110" s="988"/>
      <c r="BO110" s="988"/>
      <c r="BP110" s="989"/>
      <c r="BQ110" s="1025">
        <v>1723561</v>
      </c>
      <c r="BR110" s="1026"/>
      <c r="BS110" s="1026"/>
      <c r="BT110" s="1026"/>
      <c r="BU110" s="1026"/>
      <c r="BV110" s="1026">
        <v>1645581</v>
      </c>
      <c r="BW110" s="1026"/>
      <c r="BX110" s="1026"/>
      <c r="BY110" s="1026"/>
      <c r="BZ110" s="1026"/>
      <c r="CA110" s="1026">
        <v>1761643</v>
      </c>
      <c r="CB110" s="1026"/>
      <c r="CC110" s="1026"/>
      <c r="CD110" s="1026"/>
      <c r="CE110" s="1026"/>
      <c r="CF110" s="1040">
        <v>122.8</v>
      </c>
      <c r="CG110" s="1041"/>
      <c r="CH110" s="1041"/>
      <c r="CI110" s="1041"/>
      <c r="CJ110" s="1041"/>
      <c r="CK110" s="1042" t="s">
        <v>435</v>
      </c>
      <c r="CL110" s="1043"/>
      <c r="CM110" s="1022" t="s">
        <v>436</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233</v>
      </c>
      <c r="DH110" s="1026"/>
      <c r="DI110" s="1026"/>
      <c r="DJ110" s="1026"/>
      <c r="DK110" s="1026"/>
      <c r="DL110" s="1026" t="s">
        <v>233</v>
      </c>
      <c r="DM110" s="1026"/>
      <c r="DN110" s="1026"/>
      <c r="DO110" s="1026"/>
      <c r="DP110" s="1026"/>
      <c r="DQ110" s="1026" t="s">
        <v>437</v>
      </c>
      <c r="DR110" s="1026"/>
      <c r="DS110" s="1026"/>
      <c r="DT110" s="1026"/>
      <c r="DU110" s="1026"/>
      <c r="DV110" s="1027" t="s">
        <v>233</v>
      </c>
      <c r="DW110" s="1027"/>
      <c r="DX110" s="1027"/>
      <c r="DY110" s="1027"/>
      <c r="DZ110" s="1028"/>
    </row>
    <row r="111" spans="1:131" s="248" customFormat="1" ht="26.25" customHeight="1" x14ac:dyDescent="0.2">
      <c r="A111" s="1029" t="s">
        <v>438</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233</v>
      </c>
      <c r="AB111" s="1033"/>
      <c r="AC111" s="1033"/>
      <c r="AD111" s="1033"/>
      <c r="AE111" s="1034"/>
      <c r="AF111" s="1035" t="s">
        <v>437</v>
      </c>
      <c r="AG111" s="1033"/>
      <c r="AH111" s="1033"/>
      <c r="AI111" s="1033"/>
      <c r="AJ111" s="1034"/>
      <c r="AK111" s="1035" t="s">
        <v>437</v>
      </c>
      <c r="AL111" s="1033"/>
      <c r="AM111" s="1033"/>
      <c r="AN111" s="1033"/>
      <c r="AO111" s="1034"/>
      <c r="AP111" s="1036" t="s">
        <v>437</v>
      </c>
      <c r="AQ111" s="1037"/>
      <c r="AR111" s="1037"/>
      <c r="AS111" s="1037"/>
      <c r="AT111" s="1038"/>
      <c r="AU111" s="999"/>
      <c r="AV111" s="1000"/>
      <c r="AW111" s="1000"/>
      <c r="AX111" s="1000"/>
      <c r="AY111" s="1000"/>
      <c r="AZ111" s="1048" t="s">
        <v>439</v>
      </c>
      <c r="BA111" s="1049"/>
      <c r="BB111" s="1049"/>
      <c r="BC111" s="1049"/>
      <c r="BD111" s="1049"/>
      <c r="BE111" s="1049"/>
      <c r="BF111" s="1049"/>
      <c r="BG111" s="1049"/>
      <c r="BH111" s="1049"/>
      <c r="BI111" s="1049"/>
      <c r="BJ111" s="1049"/>
      <c r="BK111" s="1049"/>
      <c r="BL111" s="1049"/>
      <c r="BM111" s="1049"/>
      <c r="BN111" s="1049"/>
      <c r="BO111" s="1049"/>
      <c r="BP111" s="1050"/>
      <c r="BQ111" s="1018" t="s">
        <v>437</v>
      </c>
      <c r="BR111" s="1019"/>
      <c r="BS111" s="1019"/>
      <c r="BT111" s="1019"/>
      <c r="BU111" s="1019"/>
      <c r="BV111" s="1019" t="s">
        <v>413</v>
      </c>
      <c r="BW111" s="1019"/>
      <c r="BX111" s="1019"/>
      <c r="BY111" s="1019"/>
      <c r="BZ111" s="1019"/>
      <c r="CA111" s="1019" t="s">
        <v>437</v>
      </c>
      <c r="CB111" s="1019"/>
      <c r="CC111" s="1019"/>
      <c r="CD111" s="1019"/>
      <c r="CE111" s="1019"/>
      <c r="CF111" s="1013" t="s">
        <v>413</v>
      </c>
      <c r="CG111" s="1014"/>
      <c r="CH111" s="1014"/>
      <c r="CI111" s="1014"/>
      <c r="CJ111" s="1014"/>
      <c r="CK111" s="1044"/>
      <c r="CL111" s="1045"/>
      <c r="CM111" s="1015" t="s">
        <v>440</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437</v>
      </c>
      <c r="DH111" s="1019"/>
      <c r="DI111" s="1019"/>
      <c r="DJ111" s="1019"/>
      <c r="DK111" s="1019"/>
      <c r="DL111" s="1019" t="s">
        <v>437</v>
      </c>
      <c r="DM111" s="1019"/>
      <c r="DN111" s="1019"/>
      <c r="DO111" s="1019"/>
      <c r="DP111" s="1019"/>
      <c r="DQ111" s="1019" t="s">
        <v>441</v>
      </c>
      <c r="DR111" s="1019"/>
      <c r="DS111" s="1019"/>
      <c r="DT111" s="1019"/>
      <c r="DU111" s="1019"/>
      <c r="DV111" s="1020" t="s">
        <v>441</v>
      </c>
      <c r="DW111" s="1020"/>
      <c r="DX111" s="1020"/>
      <c r="DY111" s="1020"/>
      <c r="DZ111" s="1021"/>
    </row>
    <row r="112" spans="1:131" s="248" customFormat="1" ht="26.25" customHeight="1" x14ac:dyDescent="0.2">
      <c r="A112" s="1051" t="s">
        <v>442</v>
      </c>
      <c r="B112" s="1052"/>
      <c r="C112" s="1049" t="s">
        <v>443</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437</v>
      </c>
      <c r="AB112" s="1058"/>
      <c r="AC112" s="1058"/>
      <c r="AD112" s="1058"/>
      <c r="AE112" s="1059"/>
      <c r="AF112" s="1060" t="s">
        <v>441</v>
      </c>
      <c r="AG112" s="1058"/>
      <c r="AH112" s="1058"/>
      <c r="AI112" s="1058"/>
      <c r="AJ112" s="1059"/>
      <c r="AK112" s="1060" t="s">
        <v>441</v>
      </c>
      <c r="AL112" s="1058"/>
      <c r="AM112" s="1058"/>
      <c r="AN112" s="1058"/>
      <c r="AO112" s="1059"/>
      <c r="AP112" s="1061" t="s">
        <v>437</v>
      </c>
      <c r="AQ112" s="1062"/>
      <c r="AR112" s="1062"/>
      <c r="AS112" s="1062"/>
      <c r="AT112" s="1063"/>
      <c r="AU112" s="999"/>
      <c r="AV112" s="1000"/>
      <c r="AW112" s="1000"/>
      <c r="AX112" s="1000"/>
      <c r="AY112" s="1000"/>
      <c r="AZ112" s="1048" t="s">
        <v>444</v>
      </c>
      <c r="BA112" s="1049"/>
      <c r="BB112" s="1049"/>
      <c r="BC112" s="1049"/>
      <c r="BD112" s="1049"/>
      <c r="BE112" s="1049"/>
      <c r="BF112" s="1049"/>
      <c r="BG112" s="1049"/>
      <c r="BH112" s="1049"/>
      <c r="BI112" s="1049"/>
      <c r="BJ112" s="1049"/>
      <c r="BK112" s="1049"/>
      <c r="BL112" s="1049"/>
      <c r="BM112" s="1049"/>
      <c r="BN112" s="1049"/>
      <c r="BO112" s="1049"/>
      <c r="BP112" s="1050"/>
      <c r="BQ112" s="1018">
        <v>1116363</v>
      </c>
      <c r="BR112" s="1019"/>
      <c r="BS112" s="1019"/>
      <c r="BT112" s="1019"/>
      <c r="BU112" s="1019"/>
      <c r="BV112" s="1019">
        <v>1090475</v>
      </c>
      <c r="BW112" s="1019"/>
      <c r="BX112" s="1019"/>
      <c r="BY112" s="1019"/>
      <c r="BZ112" s="1019"/>
      <c r="CA112" s="1019">
        <v>1060531</v>
      </c>
      <c r="CB112" s="1019"/>
      <c r="CC112" s="1019"/>
      <c r="CD112" s="1019"/>
      <c r="CE112" s="1019"/>
      <c r="CF112" s="1013">
        <v>73.900000000000006</v>
      </c>
      <c r="CG112" s="1014"/>
      <c r="CH112" s="1014"/>
      <c r="CI112" s="1014"/>
      <c r="CJ112" s="1014"/>
      <c r="CK112" s="1044"/>
      <c r="CL112" s="1045"/>
      <c r="CM112" s="1015" t="s">
        <v>445</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441</v>
      </c>
      <c r="DH112" s="1019"/>
      <c r="DI112" s="1019"/>
      <c r="DJ112" s="1019"/>
      <c r="DK112" s="1019"/>
      <c r="DL112" s="1019" t="s">
        <v>441</v>
      </c>
      <c r="DM112" s="1019"/>
      <c r="DN112" s="1019"/>
      <c r="DO112" s="1019"/>
      <c r="DP112" s="1019"/>
      <c r="DQ112" s="1019" t="s">
        <v>441</v>
      </c>
      <c r="DR112" s="1019"/>
      <c r="DS112" s="1019"/>
      <c r="DT112" s="1019"/>
      <c r="DU112" s="1019"/>
      <c r="DV112" s="1020" t="s">
        <v>441</v>
      </c>
      <c r="DW112" s="1020"/>
      <c r="DX112" s="1020"/>
      <c r="DY112" s="1020"/>
      <c r="DZ112" s="1021"/>
    </row>
    <row r="113" spans="1:130" s="248" customFormat="1" ht="26.25" customHeight="1" x14ac:dyDescent="0.2">
      <c r="A113" s="1053"/>
      <c r="B113" s="1054"/>
      <c r="C113" s="1049" t="s">
        <v>446</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85926</v>
      </c>
      <c r="AB113" s="1033"/>
      <c r="AC113" s="1033"/>
      <c r="AD113" s="1033"/>
      <c r="AE113" s="1034"/>
      <c r="AF113" s="1035">
        <v>88980</v>
      </c>
      <c r="AG113" s="1033"/>
      <c r="AH113" s="1033"/>
      <c r="AI113" s="1033"/>
      <c r="AJ113" s="1034"/>
      <c r="AK113" s="1035">
        <v>83220</v>
      </c>
      <c r="AL113" s="1033"/>
      <c r="AM113" s="1033"/>
      <c r="AN113" s="1033"/>
      <c r="AO113" s="1034"/>
      <c r="AP113" s="1036">
        <v>5.8</v>
      </c>
      <c r="AQ113" s="1037"/>
      <c r="AR113" s="1037"/>
      <c r="AS113" s="1037"/>
      <c r="AT113" s="1038"/>
      <c r="AU113" s="999"/>
      <c r="AV113" s="1000"/>
      <c r="AW113" s="1000"/>
      <c r="AX113" s="1000"/>
      <c r="AY113" s="1000"/>
      <c r="AZ113" s="1048" t="s">
        <v>447</v>
      </c>
      <c r="BA113" s="1049"/>
      <c r="BB113" s="1049"/>
      <c r="BC113" s="1049"/>
      <c r="BD113" s="1049"/>
      <c r="BE113" s="1049"/>
      <c r="BF113" s="1049"/>
      <c r="BG113" s="1049"/>
      <c r="BH113" s="1049"/>
      <c r="BI113" s="1049"/>
      <c r="BJ113" s="1049"/>
      <c r="BK113" s="1049"/>
      <c r="BL113" s="1049"/>
      <c r="BM113" s="1049"/>
      <c r="BN113" s="1049"/>
      <c r="BO113" s="1049"/>
      <c r="BP113" s="1050"/>
      <c r="BQ113" s="1018">
        <v>28832</v>
      </c>
      <c r="BR113" s="1019"/>
      <c r="BS113" s="1019"/>
      <c r="BT113" s="1019"/>
      <c r="BU113" s="1019"/>
      <c r="BV113" s="1019">
        <v>36505</v>
      </c>
      <c r="BW113" s="1019"/>
      <c r="BX113" s="1019"/>
      <c r="BY113" s="1019"/>
      <c r="BZ113" s="1019"/>
      <c r="CA113" s="1019">
        <v>20239</v>
      </c>
      <c r="CB113" s="1019"/>
      <c r="CC113" s="1019"/>
      <c r="CD113" s="1019"/>
      <c r="CE113" s="1019"/>
      <c r="CF113" s="1013">
        <v>1.4</v>
      </c>
      <c r="CG113" s="1014"/>
      <c r="CH113" s="1014"/>
      <c r="CI113" s="1014"/>
      <c r="CJ113" s="1014"/>
      <c r="CK113" s="1044"/>
      <c r="CL113" s="1045"/>
      <c r="CM113" s="1015" t="s">
        <v>448</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437</v>
      </c>
      <c r="DH113" s="1058"/>
      <c r="DI113" s="1058"/>
      <c r="DJ113" s="1058"/>
      <c r="DK113" s="1059"/>
      <c r="DL113" s="1060" t="s">
        <v>441</v>
      </c>
      <c r="DM113" s="1058"/>
      <c r="DN113" s="1058"/>
      <c r="DO113" s="1058"/>
      <c r="DP113" s="1059"/>
      <c r="DQ113" s="1060" t="s">
        <v>437</v>
      </c>
      <c r="DR113" s="1058"/>
      <c r="DS113" s="1058"/>
      <c r="DT113" s="1058"/>
      <c r="DU113" s="1059"/>
      <c r="DV113" s="1061" t="s">
        <v>441</v>
      </c>
      <c r="DW113" s="1062"/>
      <c r="DX113" s="1062"/>
      <c r="DY113" s="1062"/>
      <c r="DZ113" s="1063"/>
    </row>
    <row r="114" spans="1:130" s="248" customFormat="1" ht="26.25" customHeight="1" x14ac:dyDescent="0.2">
      <c r="A114" s="1053"/>
      <c r="B114" s="1054"/>
      <c r="C114" s="1049" t="s">
        <v>449</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3831</v>
      </c>
      <c r="AB114" s="1058"/>
      <c r="AC114" s="1058"/>
      <c r="AD114" s="1058"/>
      <c r="AE114" s="1059"/>
      <c r="AF114" s="1060">
        <v>2628</v>
      </c>
      <c r="AG114" s="1058"/>
      <c r="AH114" s="1058"/>
      <c r="AI114" s="1058"/>
      <c r="AJ114" s="1059"/>
      <c r="AK114" s="1060">
        <v>4644</v>
      </c>
      <c r="AL114" s="1058"/>
      <c r="AM114" s="1058"/>
      <c r="AN114" s="1058"/>
      <c r="AO114" s="1059"/>
      <c r="AP114" s="1061">
        <v>0.3</v>
      </c>
      <c r="AQ114" s="1062"/>
      <c r="AR114" s="1062"/>
      <c r="AS114" s="1062"/>
      <c r="AT114" s="1063"/>
      <c r="AU114" s="999"/>
      <c r="AV114" s="1000"/>
      <c r="AW114" s="1000"/>
      <c r="AX114" s="1000"/>
      <c r="AY114" s="1000"/>
      <c r="AZ114" s="1048" t="s">
        <v>450</v>
      </c>
      <c r="BA114" s="1049"/>
      <c r="BB114" s="1049"/>
      <c r="BC114" s="1049"/>
      <c r="BD114" s="1049"/>
      <c r="BE114" s="1049"/>
      <c r="BF114" s="1049"/>
      <c r="BG114" s="1049"/>
      <c r="BH114" s="1049"/>
      <c r="BI114" s="1049"/>
      <c r="BJ114" s="1049"/>
      <c r="BK114" s="1049"/>
      <c r="BL114" s="1049"/>
      <c r="BM114" s="1049"/>
      <c r="BN114" s="1049"/>
      <c r="BO114" s="1049"/>
      <c r="BP114" s="1050"/>
      <c r="BQ114" s="1018">
        <v>163996</v>
      </c>
      <c r="BR114" s="1019"/>
      <c r="BS114" s="1019"/>
      <c r="BT114" s="1019"/>
      <c r="BU114" s="1019"/>
      <c r="BV114" s="1019">
        <v>162858</v>
      </c>
      <c r="BW114" s="1019"/>
      <c r="BX114" s="1019"/>
      <c r="BY114" s="1019"/>
      <c r="BZ114" s="1019"/>
      <c r="CA114" s="1019">
        <v>154924</v>
      </c>
      <c r="CB114" s="1019"/>
      <c r="CC114" s="1019"/>
      <c r="CD114" s="1019"/>
      <c r="CE114" s="1019"/>
      <c r="CF114" s="1013">
        <v>10.8</v>
      </c>
      <c r="CG114" s="1014"/>
      <c r="CH114" s="1014"/>
      <c r="CI114" s="1014"/>
      <c r="CJ114" s="1014"/>
      <c r="CK114" s="1044"/>
      <c r="CL114" s="1045"/>
      <c r="CM114" s="1015" t="s">
        <v>451</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441</v>
      </c>
      <c r="DH114" s="1058"/>
      <c r="DI114" s="1058"/>
      <c r="DJ114" s="1058"/>
      <c r="DK114" s="1059"/>
      <c r="DL114" s="1060" t="s">
        <v>441</v>
      </c>
      <c r="DM114" s="1058"/>
      <c r="DN114" s="1058"/>
      <c r="DO114" s="1058"/>
      <c r="DP114" s="1059"/>
      <c r="DQ114" s="1060" t="s">
        <v>413</v>
      </c>
      <c r="DR114" s="1058"/>
      <c r="DS114" s="1058"/>
      <c r="DT114" s="1058"/>
      <c r="DU114" s="1059"/>
      <c r="DV114" s="1061" t="s">
        <v>441</v>
      </c>
      <c r="DW114" s="1062"/>
      <c r="DX114" s="1062"/>
      <c r="DY114" s="1062"/>
      <c r="DZ114" s="1063"/>
    </row>
    <row r="115" spans="1:130" s="248" customFormat="1" ht="26.25" customHeight="1" x14ac:dyDescent="0.2">
      <c r="A115" s="1053"/>
      <c r="B115" s="1054"/>
      <c r="C115" s="1049" t="s">
        <v>452</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441</v>
      </c>
      <c r="AB115" s="1033"/>
      <c r="AC115" s="1033"/>
      <c r="AD115" s="1033"/>
      <c r="AE115" s="1034"/>
      <c r="AF115" s="1035" t="s">
        <v>441</v>
      </c>
      <c r="AG115" s="1033"/>
      <c r="AH115" s="1033"/>
      <c r="AI115" s="1033"/>
      <c r="AJ115" s="1034"/>
      <c r="AK115" s="1035" t="s">
        <v>441</v>
      </c>
      <c r="AL115" s="1033"/>
      <c r="AM115" s="1033"/>
      <c r="AN115" s="1033"/>
      <c r="AO115" s="1034"/>
      <c r="AP115" s="1036" t="s">
        <v>441</v>
      </c>
      <c r="AQ115" s="1037"/>
      <c r="AR115" s="1037"/>
      <c r="AS115" s="1037"/>
      <c r="AT115" s="1038"/>
      <c r="AU115" s="999"/>
      <c r="AV115" s="1000"/>
      <c r="AW115" s="1000"/>
      <c r="AX115" s="1000"/>
      <c r="AY115" s="1000"/>
      <c r="AZ115" s="1048" t="s">
        <v>453</v>
      </c>
      <c r="BA115" s="1049"/>
      <c r="BB115" s="1049"/>
      <c r="BC115" s="1049"/>
      <c r="BD115" s="1049"/>
      <c r="BE115" s="1049"/>
      <c r="BF115" s="1049"/>
      <c r="BG115" s="1049"/>
      <c r="BH115" s="1049"/>
      <c r="BI115" s="1049"/>
      <c r="BJ115" s="1049"/>
      <c r="BK115" s="1049"/>
      <c r="BL115" s="1049"/>
      <c r="BM115" s="1049"/>
      <c r="BN115" s="1049"/>
      <c r="BO115" s="1049"/>
      <c r="BP115" s="1050"/>
      <c r="BQ115" s="1018" t="s">
        <v>441</v>
      </c>
      <c r="BR115" s="1019"/>
      <c r="BS115" s="1019"/>
      <c r="BT115" s="1019"/>
      <c r="BU115" s="1019"/>
      <c r="BV115" s="1019" t="s">
        <v>441</v>
      </c>
      <c r="BW115" s="1019"/>
      <c r="BX115" s="1019"/>
      <c r="BY115" s="1019"/>
      <c r="BZ115" s="1019"/>
      <c r="CA115" s="1019" t="s">
        <v>441</v>
      </c>
      <c r="CB115" s="1019"/>
      <c r="CC115" s="1019"/>
      <c r="CD115" s="1019"/>
      <c r="CE115" s="1019"/>
      <c r="CF115" s="1013" t="s">
        <v>441</v>
      </c>
      <c r="CG115" s="1014"/>
      <c r="CH115" s="1014"/>
      <c r="CI115" s="1014"/>
      <c r="CJ115" s="1014"/>
      <c r="CK115" s="1044"/>
      <c r="CL115" s="1045"/>
      <c r="CM115" s="1048" t="s">
        <v>454</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441</v>
      </c>
      <c r="DH115" s="1058"/>
      <c r="DI115" s="1058"/>
      <c r="DJ115" s="1058"/>
      <c r="DK115" s="1059"/>
      <c r="DL115" s="1060" t="s">
        <v>441</v>
      </c>
      <c r="DM115" s="1058"/>
      <c r="DN115" s="1058"/>
      <c r="DO115" s="1058"/>
      <c r="DP115" s="1059"/>
      <c r="DQ115" s="1060" t="s">
        <v>441</v>
      </c>
      <c r="DR115" s="1058"/>
      <c r="DS115" s="1058"/>
      <c r="DT115" s="1058"/>
      <c r="DU115" s="1059"/>
      <c r="DV115" s="1061" t="s">
        <v>437</v>
      </c>
      <c r="DW115" s="1062"/>
      <c r="DX115" s="1062"/>
      <c r="DY115" s="1062"/>
      <c r="DZ115" s="1063"/>
    </row>
    <row r="116" spans="1:130" s="248" customFormat="1" ht="26.25" customHeight="1" x14ac:dyDescent="0.2">
      <c r="A116" s="1055"/>
      <c r="B116" s="1056"/>
      <c r="C116" s="1064" t="s">
        <v>455</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437</v>
      </c>
      <c r="AB116" s="1058"/>
      <c r="AC116" s="1058"/>
      <c r="AD116" s="1058"/>
      <c r="AE116" s="1059"/>
      <c r="AF116" s="1060" t="s">
        <v>441</v>
      </c>
      <c r="AG116" s="1058"/>
      <c r="AH116" s="1058"/>
      <c r="AI116" s="1058"/>
      <c r="AJ116" s="1059"/>
      <c r="AK116" s="1060" t="s">
        <v>441</v>
      </c>
      <c r="AL116" s="1058"/>
      <c r="AM116" s="1058"/>
      <c r="AN116" s="1058"/>
      <c r="AO116" s="1059"/>
      <c r="AP116" s="1061" t="s">
        <v>441</v>
      </c>
      <c r="AQ116" s="1062"/>
      <c r="AR116" s="1062"/>
      <c r="AS116" s="1062"/>
      <c r="AT116" s="1063"/>
      <c r="AU116" s="999"/>
      <c r="AV116" s="1000"/>
      <c r="AW116" s="1000"/>
      <c r="AX116" s="1000"/>
      <c r="AY116" s="1000"/>
      <c r="AZ116" s="1066" t="s">
        <v>456</v>
      </c>
      <c r="BA116" s="1067"/>
      <c r="BB116" s="1067"/>
      <c r="BC116" s="1067"/>
      <c r="BD116" s="1067"/>
      <c r="BE116" s="1067"/>
      <c r="BF116" s="1067"/>
      <c r="BG116" s="1067"/>
      <c r="BH116" s="1067"/>
      <c r="BI116" s="1067"/>
      <c r="BJ116" s="1067"/>
      <c r="BK116" s="1067"/>
      <c r="BL116" s="1067"/>
      <c r="BM116" s="1067"/>
      <c r="BN116" s="1067"/>
      <c r="BO116" s="1067"/>
      <c r="BP116" s="1068"/>
      <c r="BQ116" s="1018" t="s">
        <v>441</v>
      </c>
      <c r="BR116" s="1019"/>
      <c r="BS116" s="1019"/>
      <c r="BT116" s="1019"/>
      <c r="BU116" s="1019"/>
      <c r="BV116" s="1019" t="s">
        <v>441</v>
      </c>
      <c r="BW116" s="1019"/>
      <c r="BX116" s="1019"/>
      <c r="BY116" s="1019"/>
      <c r="BZ116" s="1019"/>
      <c r="CA116" s="1019" t="s">
        <v>413</v>
      </c>
      <c r="CB116" s="1019"/>
      <c r="CC116" s="1019"/>
      <c r="CD116" s="1019"/>
      <c r="CE116" s="1019"/>
      <c r="CF116" s="1013" t="s">
        <v>441</v>
      </c>
      <c r="CG116" s="1014"/>
      <c r="CH116" s="1014"/>
      <c r="CI116" s="1014"/>
      <c r="CJ116" s="1014"/>
      <c r="CK116" s="1044"/>
      <c r="CL116" s="1045"/>
      <c r="CM116" s="1015" t="s">
        <v>457</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437</v>
      </c>
      <c r="DH116" s="1058"/>
      <c r="DI116" s="1058"/>
      <c r="DJ116" s="1058"/>
      <c r="DK116" s="1059"/>
      <c r="DL116" s="1060" t="s">
        <v>413</v>
      </c>
      <c r="DM116" s="1058"/>
      <c r="DN116" s="1058"/>
      <c r="DO116" s="1058"/>
      <c r="DP116" s="1059"/>
      <c r="DQ116" s="1060" t="s">
        <v>441</v>
      </c>
      <c r="DR116" s="1058"/>
      <c r="DS116" s="1058"/>
      <c r="DT116" s="1058"/>
      <c r="DU116" s="1059"/>
      <c r="DV116" s="1061" t="s">
        <v>441</v>
      </c>
      <c r="DW116" s="1062"/>
      <c r="DX116" s="1062"/>
      <c r="DY116" s="1062"/>
      <c r="DZ116" s="1063"/>
    </row>
    <row r="117" spans="1:130" s="248" customFormat="1" ht="26.25" customHeight="1" x14ac:dyDescent="0.2">
      <c r="A117" s="100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458</v>
      </c>
      <c r="Z117" s="985"/>
      <c r="AA117" s="1075">
        <v>262630</v>
      </c>
      <c r="AB117" s="1076"/>
      <c r="AC117" s="1076"/>
      <c r="AD117" s="1076"/>
      <c r="AE117" s="1077"/>
      <c r="AF117" s="1078">
        <v>271571</v>
      </c>
      <c r="AG117" s="1076"/>
      <c r="AH117" s="1076"/>
      <c r="AI117" s="1076"/>
      <c r="AJ117" s="1077"/>
      <c r="AK117" s="1078">
        <v>273190</v>
      </c>
      <c r="AL117" s="1076"/>
      <c r="AM117" s="1076"/>
      <c r="AN117" s="1076"/>
      <c r="AO117" s="1077"/>
      <c r="AP117" s="1079"/>
      <c r="AQ117" s="1080"/>
      <c r="AR117" s="1080"/>
      <c r="AS117" s="1080"/>
      <c r="AT117" s="1081"/>
      <c r="AU117" s="999"/>
      <c r="AV117" s="1000"/>
      <c r="AW117" s="1000"/>
      <c r="AX117" s="1000"/>
      <c r="AY117" s="1000"/>
      <c r="AZ117" s="1066" t="s">
        <v>459</v>
      </c>
      <c r="BA117" s="1067"/>
      <c r="BB117" s="1067"/>
      <c r="BC117" s="1067"/>
      <c r="BD117" s="1067"/>
      <c r="BE117" s="1067"/>
      <c r="BF117" s="1067"/>
      <c r="BG117" s="1067"/>
      <c r="BH117" s="1067"/>
      <c r="BI117" s="1067"/>
      <c r="BJ117" s="1067"/>
      <c r="BK117" s="1067"/>
      <c r="BL117" s="1067"/>
      <c r="BM117" s="1067"/>
      <c r="BN117" s="1067"/>
      <c r="BO117" s="1067"/>
      <c r="BP117" s="1068"/>
      <c r="BQ117" s="1018" t="s">
        <v>460</v>
      </c>
      <c r="BR117" s="1019"/>
      <c r="BS117" s="1019"/>
      <c r="BT117" s="1019"/>
      <c r="BU117" s="1019"/>
      <c r="BV117" s="1019" t="s">
        <v>233</v>
      </c>
      <c r="BW117" s="1019"/>
      <c r="BX117" s="1019"/>
      <c r="BY117" s="1019"/>
      <c r="BZ117" s="1019"/>
      <c r="CA117" s="1019" t="s">
        <v>233</v>
      </c>
      <c r="CB117" s="1019"/>
      <c r="CC117" s="1019"/>
      <c r="CD117" s="1019"/>
      <c r="CE117" s="1019"/>
      <c r="CF117" s="1013" t="s">
        <v>233</v>
      </c>
      <c r="CG117" s="1014"/>
      <c r="CH117" s="1014"/>
      <c r="CI117" s="1014"/>
      <c r="CJ117" s="1014"/>
      <c r="CK117" s="1044"/>
      <c r="CL117" s="1045"/>
      <c r="CM117" s="1015" t="s">
        <v>461</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233</v>
      </c>
      <c r="DH117" s="1058"/>
      <c r="DI117" s="1058"/>
      <c r="DJ117" s="1058"/>
      <c r="DK117" s="1059"/>
      <c r="DL117" s="1060" t="s">
        <v>233</v>
      </c>
      <c r="DM117" s="1058"/>
      <c r="DN117" s="1058"/>
      <c r="DO117" s="1058"/>
      <c r="DP117" s="1059"/>
      <c r="DQ117" s="1060" t="s">
        <v>233</v>
      </c>
      <c r="DR117" s="1058"/>
      <c r="DS117" s="1058"/>
      <c r="DT117" s="1058"/>
      <c r="DU117" s="1059"/>
      <c r="DV117" s="1061" t="s">
        <v>462</v>
      </c>
      <c r="DW117" s="1062"/>
      <c r="DX117" s="1062"/>
      <c r="DY117" s="1062"/>
      <c r="DZ117" s="1063"/>
    </row>
    <row r="118" spans="1:130" s="248" customFormat="1" ht="26.25" customHeight="1" x14ac:dyDescent="0.2">
      <c r="A118" s="1003" t="s">
        <v>432</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429</v>
      </c>
      <c r="AB118" s="984"/>
      <c r="AC118" s="984"/>
      <c r="AD118" s="984"/>
      <c r="AE118" s="985"/>
      <c r="AF118" s="983" t="s">
        <v>430</v>
      </c>
      <c r="AG118" s="984"/>
      <c r="AH118" s="984"/>
      <c r="AI118" s="984"/>
      <c r="AJ118" s="985"/>
      <c r="AK118" s="983" t="s">
        <v>307</v>
      </c>
      <c r="AL118" s="984"/>
      <c r="AM118" s="984"/>
      <c r="AN118" s="984"/>
      <c r="AO118" s="985"/>
      <c r="AP118" s="1070" t="s">
        <v>431</v>
      </c>
      <c r="AQ118" s="1071"/>
      <c r="AR118" s="1071"/>
      <c r="AS118" s="1071"/>
      <c r="AT118" s="1072"/>
      <c r="AU118" s="999"/>
      <c r="AV118" s="1000"/>
      <c r="AW118" s="1000"/>
      <c r="AX118" s="1000"/>
      <c r="AY118" s="1000"/>
      <c r="AZ118" s="1073" t="s">
        <v>463</v>
      </c>
      <c r="BA118" s="1064"/>
      <c r="BB118" s="1064"/>
      <c r="BC118" s="1064"/>
      <c r="BD118" s="1064"/>
      <c r="BE118" s="1064"/>
      <c r="BF118" s="1064"/>
      <c r="BG118" s="1064"/>
      <c r="BH118" s="1064"/>
      <c r="BI118" s="1064"/>
      <c r="BJ118" s="1064"/>
      <c r="BK118" s="1064"/>
      <c r="BL118" s="1064"/>
      <c r="BM118" s="1064"/>
      <c r="BN118" s="1064"/>
      <c r="BO118" s="1064"/>
      <c r="BP118" s="1065"/>
      <c r="BQ118" s="1096" t="s">
        <v>233</v>
      </c>
      <c r="BR118" s="1097"/>
      <c r="BS118" s="1097"/>
      <c r="BT118" s="1097"/>
      <c r="BU118" s="1097"/>
      <c r="BV118" s="1097" t="s">
        <v>462</v>
      </c>
      <c r="BW118" s="1097"/>
      <c r="BX118" s="1097"/>
      <c r="BY118" s="1097"/>
      <c r="BZ118" s="1097"/>
      <c r="CA118" s="1097" t="s">
        <v>233</v>
      </c>
      <c r="CB118" s="1097"/>
      <c r="CC118" s="1097"/>
      <c r="CD118" s="1097"/>
      <c r="CE118" s="1097"/>
      <c r="CF118" s="1013" t="s">
        <v>233</v>
      </c>
      <c r="CG118" s="1014"/>
      <c r="CH118" s="1014"/>
      <c r="CI118" s="1014"/>
      <c r="CJ118" s="1014"/>
      <c r="CK118" s="1044"/>
      <c r="CL118" s="1045"/>
      <c r="CM118" s="1015" t="s">
        <v>464</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233</v>
      </c>
      <c r="DH118" s="1058"/>
      <c r="DI118" s="1058"/>
      <c r="DJ118" s="1058"/>
      <c r="DK118" s="1059"/>
      <c r="DL118" s="1060" t="s">
        <v>462</v>
      </c>
      <c r="DM118" s="1058"/>
      <c r="DN118" s="1058"/>
      <c r="DO118" s="1058"/>
      <c r="DP118" s="1059"/>
      <c r="DQ118" s="1060" t="s">
        <v>233</v>
      </c>
      <c r="DR118" s="1058"/>
      <c r="DS118" s="1058"/>
      <c r="DT118" s="1058"/>
      <c r="DU118" s="1059"/>
      <c r="DV118" s="1061" t="s">
        <v>233</v>
      </c>
      <c r="DW118" s="1062"/>
      <c r="DX118" s="1062"/>
      <c r="DY118" s="1062"/>
      <c r="DZ118" s="1063"/>
    </row>
    <row r="119" spans="1:130" s="248" customFormat="1" ht="26.25" customHeight="1" x14ac:dyDescent="0.2">
      <c r="A119" s="1157" t="s">
        <v>435</v>
      </c>
      <c r="B119" s="1043"/>
      <c r="C119" s="1022" t="s">
        <v>436</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233</v>
      </c>
      <c r="AB119" s="991"/>
      <c r="AC119" s="991"/>
      <c r="AD119" s="991"/>
      <c r="AE119" s="992"/>
      <c r="AF119" s="993" t="s">
        <v>233</v>
      </c>
      <c r="AG119" s="991"/>
      <c r="AH119" s="991"/>
      <c r="AI119" s="991"/>
      <c r="AJ119" s="992"/>
      <c r="AK119" s="993" t="s">
        <v>465</v>
      </c>
      <c r="AL119" s="991"/>
      <c r="AM119" s="991"/>
      <c r="AN119" s="991"/>
      <c r="AO119" s="992"/>
      <c r="AP119" s="994" t="s">
        <v>233</v>
      </c>
      <c r="AQ119" s="995"/>
      <c r="AR119" s="995"/>
      <c r="AS119" s="995"/>
      <c r="AT119" s="996"/>
      <c r="AU119" s="1001"/>
      <c r="AV119" s="1002"/>
      <c r="AW119" s="1002"/>
      <c r="AX119" s="1002"/>
      <c r="AY119" s="1002"/>
      <c r="AZ119" s="279" t="s">
        <v>188</v>
      </c>
      <c r="BA119" s="279"/>
      <c r="BB119" s="279"/>
      <c r="BC119" s="279"/>
      <c r="BD119" s="279"/>
      <c r="BE119" s="279"/>
      <c r="BF119" s="279"/>
      <c r="BG119" s="279"/>
      <c r="BH119" s="279"/>
      <c r="BI119" s="279"/>
      <c r="BJ119" s="279"/>
      <c r="BK119" s="279"/>
      <c r="BL119" s="279"/>
      <c r="BM119" s="279"/>
      <c r="BN119" s="279"/>
      <c r="BO119" s="1074" t="s">
        <v>466</v>
      </c>
      <c r="BP119" s="1105"/>
      <c r="BQ119" s="1096">
        <v>3032752</v>
      </c>
      <c r="BR119" s="1097"/>
      <c r="BS119" s="1097"/>
      <c r="BT119" s="1097"/>
      <c r="BU119" s="1097"/>
      <c r="BV119" s="1097">
        <v>2935419</v>
      </c>
      <c r="BW119" s="1097"/>
      <c r="BX119" s="1097"/>
      <c r="BY119" s="1097"/>
      <c r="BZ119" s="1097"/>
      <c r="CA119" s="1097">
        <v>2997337</v>
      </c>
      <c r="CB119" s="1097"/>
      <c r="CC119" s="1097"/>
      <c r="CD119" s="1097"/>
      <c r="CE119" s="1097"/>
      <c r="CF119" s="1098"/>
      <c r="CG119" s="1099"/>
      <c r="CH119" s="1099"/>
      <c r="CI119" s="1099"/>
      <c r="CJ119" s="1100"/>
      <c r="CK119" s="1046"/>
      <c r="CL119" s="1047"/>
      <c r="CM119" s="1101" t="s">
        <v>467</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233</v>
      </c>
      <c r="DH119" s="1083"/>
      <c r="DI119" s="1083"/>
      <c r="DJ119" s="1083"/>
      <c r="DK119" s="1084"/>
      <c r="DL119" s="1082" t="s">
        <v>233</v>
      </c>
      <c r="DM119" s="1083"/>
      <c r="DN119" s="1083"/>
      <c r="DO119" s="1083"/>
      <c r="DP119" s="1084"/>
      <c r="DQ119" s="1082" t="s">
        <v>233</v>
      </c>
      <c r="DR119" s="1083"/>
      <c r="DS119" s="1083"/>
      <c r="DT119" s="1083"/>
      <c r="DU119" s="1084"/>
      <c r="DV119" s="1085" t="s">
        <v>233</v>
      </c>
      <c r="DW119" s="1086"/>
      <c r="DX119" s="1086"/>
      <c r="DY119" s="1086"/>
      <c r="DZ119" s="1087"/>
    </row>
    <row r="120" spans="1:130" s="248" customFormat="1" ht="26.25" customHeight="1" x14ac:dyDescent="0.2">
      <c r="A120" s="1158"/>
      <c r="B120" s="1045"/>
      <c r="C120" s="1015" t="s">
        <v>440</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233</v>
      </c>
      <c r="AB120" s="1058"/>
      <c r="AC120" s="1058"/>
      <c r="AD120" s="1058"/>
      <c r="AE120" s="1059"/>
      <c r="AF120" s="1060" t="s">
        <v>233</v>
      </c>
      <c r="AG120" s="1058"/>
      <c r="AH120" s="1058"/>
      <c r="AI120" s="1058"/>
      <c r="AJ120" s="1059"/>
      <c r="AK120" s="1060" t="s">
        <v>233</v>
      </c>
      <c r="AL120" s="1058"/>
      <c r="AM120" s="1058"/>
      <c r="AN120" s="1058"/>
      <c r="AO120" s="1059"/>
      <c r="AP120" s="1061" t="s">
        <v>233</v>
      </c>
      <c r="AQ120" s="1062"/>
      <c r="AR120" s="1062"/>
      <c r="AS120" s="1062"/>
      <c r="AT120" s="1063"/>
      <c r="AU120" s="1088" t="s">
        <v>468</v>
      </c>
      <c r="AV120" s="1089"/>
      <c r="AW120" s="1089"/>
      <c r="AX120" s="1089"/>
      <c r="AY120" s="1090"/>
      <c r="AZ120" s="1039" t="s">
        <v>469</v>
      </c>
      <c r="BA120" s="988"/>
      <c r="BB120" s="988"/>
      <c r="BC120" s="988"/>
      <c r="BD120" s="988"/>
      <c r="BE120" s="988"/>
      <c r="BF120" s="988"/>
      <c r="BG120" s="988"/>
      <c r="BH120" s="988"/>
      <c r="BI120" s="988"/>
      <c r="BJ120" s="988"/>
      <c r="BK120" s="988"/>
      <c r="BL120" s="988"/>
      <c r="BM120" s="988"/>
      <c r="BN120" s="988"/>
      <c r="BO120" s="988"/>
      <c r="BP120" s="989"/>
      <c r="BQ120" s="1025">
        <v>1785513</v>
      </c>
      <c r="BR120" s="1026"/>
      <c r="BS120" s="1026"/>
      <c r="BT120" s="1026"/>
      <c r="BU120" s="1026"/>
      <c r="BV120" s="1026">
        <v>1756925</v>
      </c>
      <c r="BW120" s="1026"/>
      <c r="BX120" s="1026"/>
      <c r="BY120" s="1026"/>
      <c r="BZ120" s="1026"/>
      <c r="CA120" s="1026">
        <v>1759508</v>
      </c>
      <c r="CB120" s="1026"/>
      <c r="CC120" s="1026"/>
      <c r="CD120" s="1026"/>
      <c r="CE120" s="1026"/>
      <c r="CF120" s="1040">
        <v>122.7</v>
      </c>
      <c r="CG120" s="1041"/>
      <c r="CH120" s="1041"/>
      <c r="CI120" s="1041"/>
      <c r="CJ120" s="1041"/>
      <c r="CK120" s="1106" t="s">
        <v>470</v>
      </c>
      <c r="CL120" s="1107"/>
      <c r="CM120" s="1107"/>
      <c r="CN120" s="1107"/>
      <c r="CO120" s="1108"/>
      <c r="CP120" s="1114" t="s">
        <v>409</v>
      </c>
      <c r="CQ120" s="1115"/>
      <c r="CR120" s="1115"/>
      <c r="CS120" s="1115"/>
      <c r="CT120" s="1115"/>
      <c r="CU120" s="1115"/>
      <c r="CV120" s="1115"/>
      <c r="CW120" s="1115"/>
      <c r="CX120" s="1115"/>
      <c r="CY120" s="1115"/>
      <c r="CZ120" s="1115"/>
      <c r="DA120" s="1115"/>
      <c r="DB120" s="1115"/>
      <c r="DC120" s="1115"/>
      <c r="DD120" s="1115"/>
      <c r="DE120" s="1115"/>
      <c r="DF120" s="1116"/>
      <c r="DG120" s="1025">
        <v>1017902</v>
      </c>
      <c r="DH120" s="1026"/>
      <c r="DI120" s="1026"/>
      <c r="DJ120" s="1026"/>
      <c r="DK120" s="1026"/>
      <c r="DL120" s="1026">
        <v>985726</v>
      </c>
      <c r="DM120" s="1026"/>
      <c r="DN120" s="1026"/>
      <c r="DO120" s="1026"/>
      <c r="DP120" s="1026"/>
      <c r="DQ120" s="1026">
        <v>953571</v>
      </c>
      <c r="DR120" s="1026"/>
      <c r="DS120" s="1026"/>
      <c r="DT120" s="1026"/>
      <c r="DU120" s="1026"/>
      <c r="DV120" s="1027">
        <v>66.5</v>
      </c>
      <c r="DW120" s="1027"/>
      <c r="DX120" s="1027"/>
      <c r="DY120" s="1027"/>
      <c r="DZ120" s="1028"/>
    </row>
    <row r="121" spans="1:130" s="248" customFormat="1" ht="26.25" customHeight="1" x14ac:dyDescent="0.2">
      <c r="A121" s="1158"/>
      <c r="B121" s="1045"/>
      <c r="C121" s="1066" t="s">
        <v>471</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462</v>
      </c>
      <c r="AB121" s="1058"/>
      <c r="AC121" s="1058"/>
      <c r="AD121" s="1058"/>
      <c r="AE121" s="1059"/>
      <c r="AF121" s="1060" t="s">
        <v>233</v>
      </c>
      <c r="AG121" s="1058"/>
      <c r="AH121" s="1058"/>
      <c r="AI121" s="1058"/>
      <c r="AJ121" s="1059"/>
      <c r="AK121" s="1060" t="s">
        <v>233</v>
      </c>
      <c r="AL121" s="1058"/>
      <c r="AM121" s="1058"/>
      <c r="AN121" s="1058"/>
      <c r="AO121" s="1059"/>
      <c r="AP121" s="1061" t="s">
        <v>233</v>
      </c>
      <c r="AQ121" s="1062"/>
      <c r="AR121" s="1062"/>
      <c r="AS121" s="1062"/>
      <c r="AT121" s="1063"/>
      <c r="AU121" s="1091"/>
      <c r="AV121" s="1092"/>
      <c r="AW121" s="1092"/>
      <c r="AX121" s="1092"/>
      <c r="AY121" s="1093"/>
      <c r="AZ121" s="1048" t="s">
        <v>472</v>
      </c>
      <c r="BA121" s="1049"/>
      <c r="BB121" s="1049"/>
      <c r="BC121" s="1049"/>
      <c r="BD121" s="1049"/>
      <c r="BE121" s="1049"/>
      <c r="BF121" s="1049"/>
      <c r="BG121" s="1049"/>
      <c r="BH121" s="1049"/>
      <c r="BI121" s="1049"/>
      <c r="BJ121" s="1049"/>
      <c r="BK121" s="1049"/>
      <c r="BL121" s="1049"/>
      <c r="BM121" s="1049"/>
      <c r="BN121" s="1049"/>
      <c r="BO121" s="1049"/>
      <c r="BP121" s="1050"/>
      <c r="BQ121" s="1018" t="s">
        <v>233</v>
      </c>
      <c r="BR121" s="1019"/>
      <c r="BS121" s="1019"/>
      <c r="BT121" s="1019"/>
      <c r="BU121" s="1019"/>
      <c r="BV121" s="1019" t="s">
        <v>460</v>
      </c>
      <c r="BW121" s="1019"/>
      <c r="BX121" s="1019"/>
      <c r="BY121" s="1019"/>
      <c r="BZ121" s="1019"/>
      <c r="CA121" s="1019" t="s">
        <v>233</v>
      </c>
      <c r="CB121" s="1019"/>
      <c r="CC121" s="1019"/>
      <c r="CD121" s="1019"/>
      <c r="CE121" s="1019"/>
      <c r="CF121" s="1013" t="s">
        <v>233</v>
      </c>
      <c r="CG121" s="1014"/>
      <c r="CH121" s="1014"/>
      <c r="CI121" s="1014"/>
      <c r="CJ121" s="1014"/>
      <c r="CK121" s="1109"/>
      <c r="CL121" s="1110"/>
      <c r="CM121" s="1110"/>
      <c r="CN121" s="1110"/>
      <c r="CO121" s="1111"/>
      <c r="CP121" s="1119" t="s">
        <v>407</v>
      </c>
      <c r="CQ121" s="1120"/>
      <c r="CR121" s="1120"/>
      <c r="CS121" s="1120"/>
      <c r="CT121" s="1120"/>
      <c r="CU121" s="1120"/>
      <c r="CV121" s="1120"/>
      <c r="CW121" s="1120"/>
      <c r="CX121" s="1120"/>
      <c r="CY121" s="1120"/>
      <c r="CZ121" s="1120"/>
      <c r="DA121" s="1120"/>
      <c r="DB121" s="1120"/>
      <c r="DC121" s="1120"/>
      <c r="DD121" s="1120"/>
      <c r="DE121" s="1120"/>
      <c r="DF121" s="1121"/>
      <c r="DG121" s="1018">
        <v>98461</v>
      </c>
      <c r="DH121" s="1019"/>
      <c r="DI121" s="1019"/>
      <c r="DJ121" s="1019"/>
      <c r="DK121" s="1019"/>
      <c r="DL121" s="1019">
        <v>104749</v>
      </c>
      <c r="DM121" s="1019"/>
      <c r="DN121" s="1019"/>
      <c r="DO121" s="1019"/>
      <c r="DP121" s="1019"/>
      <c r="DQ121" s="1019">
        <v>106960</v>
      </c>
      <c r="DR121" s="1019"/>
      <c r="DS121" s="1019"/>
      <c r="DT121" s="1019"/>
      <c r="DU121" s="1019"/>
      <c r="DV121" s="1020">
        <v>7.5</v>
      </c>
      <c r="DW121" s="1020"/>
      <c r="DX121" s="1020"/>
      <c r="DY121" s="1020"/>
      <c r="DZ121" s="1021"/>
    </row>
    <row r="122" spans="1:130" s="248" customFormat="1" ht="26.25" customHeight="1" x14ac:dyDescent="0.2">
      <c r="A122" s="1158"/>
      <c r="B122" s="1045"/>
      <c r="C122" s="1015" t="s">
        <v>451</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233</v>
      </c>
      <c r="AB122" s="1058"/>
      <c r="AC122" s="1058"/>
      <c r="AD122" s="1058"/>
      <c r="AE122" s="1059"/>
      <c r="AF122" s="1060" t="s">
        <v>233</v>
      </c>
      <c r="AG122" s="1058"/>
      <c r="AH122" s="1058"/>
      <c r="AI122" s="1058"/>
      <c r="AJ122" s="1059"/>
      <c r="AK122" s="1060" t="s">
        <v>233</v>
      </c>
      <c r="AL122" s="1058"/>
      <c r="AM122" s="1058"/>
      <c r="AN122" s="1058"/>
      <c r="AO122" s="1059"/>
      <c r="AP122" s="1061" t="s">
        <v>233</v>
      </c>
      <c r="AQ122" s="1062"/>
      <c r="AR122" s="1062"/>
      <c r="AS122" s="1062"/>
      <c r="AT122" s="1063"/>
      <c r="AU122" s="1091"/>
      <c r="AV122" s="1092"/>
      <c r="AW122" s="1092"/>
      <c r="AX122" s="1092"/>
      <c r="AY122" s="1093"/>
      <c r="AZ122" s="1073" t="s">
        <v>473</v>
      </c>
      <c r="BA122" s="1064"/>
      <c r="BB122" s="1064"/>
      <c r="BC122" s="1064"/>
      <c r="BD122" s="1064"/>
      <c r="BE122" s="1064"/>
      <c r="BF122" s="1064"/>
      <c r="BG122" s="1064"/>
      <c r="BH122" s="1064"/>
      <c r="BI122" s="1064"/>
      <c r="BJ122" s="1064"/>
      <c r="BK122" s="1064"/>
      <c r="BL122" s="1064"/>
      <c r="BM122" s="1064"/>
      <c r="BN122" s="1064"/>
      <c r="BO122" s="1064"/>
      <c r="BP122" s="1065"/>
      <c r="BQ122" s="1096">
        <v>2003682</v>
      </c>
      <c r="BR122" s="1097"/>
      <c r="BS122" s="1097"/>
      <c r="BT122" s="1097"/>
      <c r="BU122" s="1097"/>
      <c r="BV122" s="1097">
        <v>1972102</v>
      </c>
      <c r="BW122" s="1097"/>
      <c r="BX122" s="1097"/>
      <c r="BY122" s="1097"/>
      <c r="BZ122" s="1097"/>
      <c r="CA122" s="1097">
        <v>2026942</v>
      </c>
      <c r="CB122" s="1097"/>
      <c r="CC122" s="1097"/>
      <c r="CD122" s="1097"/>
      <c r="CE122" s="1097"/>
      <c r="CF122" s="1117">
        <v>141.30000000000001</v>
      </c>
      <c r="CG122" s="1118"/>
      <c r="CH122" s="1118"/>
      <c r="CI122" s="1118"/>
      <c r="CJ122" s="1118"/>
      <c r="CK122" s="1109"/>
      <c r="CL122" s="1110"/>
      <c r="CM122" s="1110"/>
      <c r="CN122" s="1110"/>
      <c r="CO122" s="1111"/>
      <c r="CP122" s="1119" t="s">
        <v>474</v>
      </c>
      <c r="CQ122" s="1120"/>
      <c r="CR122" s="1120"/>
      <c r="CS122" s="1120"/>
      <c r="CT122" s="1120"/>
      <c r="CU122" s="1120"/>
      <c r="CV122" s="1120"/>
      <c r="CW122" s="1120"/>
      <c r="CX122" s="1120"/>
      <c r="CY122" s="1120"/>
      <c r="CZ122" s="1120"/>
      <c r="DA122" s="1120"/>
      <c r="DB122" s="1120"/>
      <c r="DC122" s="1120"/>
      <c r="DD122" s="1120"/>
      <c r="DE122" s="1120"/>
      <c r="DF122" s="1121"/>
      <c r="DG122" s="1018" t="s">
        <v>233</v>
      </c>
      <c r="DH122" s="1019"/>
      <c r="DI122" s="1019"/>
      <c r="DJ122" s="1019"/>
      <c r="DK122" s="1019"/>
      <c r="DL122" s="1019" t="s">
        <v>233</v>
      </c>
      <c r="DM122" s="1019"/>
      <c r="DN122" s="1019"/>
      <c r="DO122" s="1019"/>
      <c r="DP122" s="1019"/>
      <c r="DQ122" s="1019" t="s">
        <v>465</v>
      </c>
      <c r="DR122" s="1019"/>
      <c r="DS122" s="1019"/>
      <c r="DT122" s="1019"/>
      <c r="DU122" s="1019"/>
      <c r="DV122" s="1020" t="s">
        <v>462</v>
      </c>
      <c r="DW122" s="1020"/>
      <c r="DX122" s="1020"/>
      <c r="DY122" s="1020"/>
      <c r="DZ122" s="1021"/>
    </row>
    <row r="123" spans="1:130" s="248" customFormat="1" ht="26.25" customHeight="1" x14ac:dyDescent="0.2">
      <c r="A123" s="1158"/>
      <c r="B123" s="1045"/>
      <c r="C123" s="1015" t="s">
        <v>457</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462</v>
      </c>
      <c r="AB123" s="1058"/>
      <c r="AC123" s="1058"/>
      <c r="AD123" s="1058"/>
      <c r="AE123" s="1059"/>
      <c r="AF123" s="1060" t="s">
        <v>233</v>
      </c>
      <c r="AG123" s="1058"/>
      <c r="AH123" s="1058"/>
      <c r="AI123" s="1058"/>
      <c r="AJ123" s="1059"/>
      <c r="AK123" s="1060" t="s">
        <v>462</v>
      </c>
      <c r="AL123" s="1058"/>
      <c r="AM123" s="1058"/>
      <c r="AN123" s="1058"/>
      <c r="AO123" s="1059"/>
      <c r="AP123" s="1061" t="s">
        <v>233</v>
      </c>
      <c r="AQ123" s="1062"/>
      <c r="AR123" s="1062"/>
      <c r="AS123" s="1062"/>
      <c r="AT123" s="1063"/>
      <c r="AU123" s="1094"/>
      <c r="AV123" s="1095"/>
      <c r="AW123" s="1095"/>
      <c r="AX123" s="1095"/>
      <c r="AY123" s="1095"/>
      <c r="AZ123" s="279" t="s">
        <v>188</v>
      </c>
      <c r="BA123" s="279"/>
      <c r="BB123" s="279"/>
      <c r="BC123" s="279"/>
      <c r="BD123" s="279"/>
      <c r="BE123" s="279"/>
      <c r="BF123" s="279"/>
      <c r="BG123" s="279"/>
      <c r="BH123" s="279"/>
      <c r="BI123" s="279"/>
      <c r="BJ123" s="279"/>
      <c r="BK123" s="279"/>
      <c r="BL123" s="279"/>
      <c r="BM123" s="279"/>
      <c r="BN123" s="279"/>
      <c r="BO123" s="1074" t="s">
        <v>475</v>
      </c>
      <c r="BP123" s="1105"/>
      <c r="BQ123" s="1164">
        <v>3789195</v>
      </c>
      <c r="BR123" s="1165"/>
      <c r="BS123" s="1165"/>
      <c r="BT123" s="1165"/>
      <c r="BU123" s="1165"/>
      <c r="BV123" s="1165">
        <v>3729027</v>
      </c>
      <c r="BW123" s="1165"/>
      <c r="BX123" s="1165"/>
      <c r="BY123" s="1165"/>
      <c r="BZ123" s="1165"/>
      <c r="CA123" s="1165">
        <v>3786450</v>
      </c>
      <c r="CB123" s="1165"/>
      <c r="CC123" s="1165"/>
      <c r="CD123" s="1165"/>
      <c r="CE123" s="1165"/>
      <c r="CF123" s="1098"/>
      <c r="CG123" s="1099"/>
      <c r="CH123" s="1099"/>
      <c r="CI123" s="1099"/>
      <c r="CJ123" s="1100"/>
      <c r="CK123" s="1109"/>
      <c r="CL123" s="1110"/>
      <c r="CM123" s="1110"/>
      <c r="CN123" s="1110"/>
      <c r="CO123" s="1111"/>
      <c r="CP123" s="1119" t="s">
        <v>476</v>
      </c>
      <c r="CQ123" s="1120"/>
      <c r="CR123" s="1120"/>
      <c r="CS123" s="1120"/>
      <c r="CT123" s="1120"/>
      <c r="CU123" s="1120"/>
      <c r="CV123" s="1120"/>
      <c r="CW123" s="1120"/>
      <c r="CX123" s="1120"/>
      <c r="CY123" s="1120"/>
      <c r="CZ123" s="1120"/>
      <c r="DA123" s="1120"/>
      <c r="DB123" s="1120"/>
      <c r="DC123" s="1120"/>
      <c r="DD123" s="1120"/>
      <c r="DE123" s="1120"/>
      <c r="DF123" s="1121"/>
      <c r="DG123" s="1057" t="s">
        <v>233</v>
      </c>
      <c r="DH123" s="1058"/>
      <c r="DI123" s="1058"/>
      <c r="DJ123" s="1058"/>
      <c r="DK123" s="1059"/>
      <c r="DL123" s="1060" t="s">
        <v>233</v>
      </c>
      <c r="DM123" s="1058"/>
      <c r="DN123" s="1058"/>
      <c r="DO123" s="1058"/>
      <c r="DP123" s="1059"/>
      <c r="DQ123" s="1060" t="s">
        <v>233</v>
      </c>
      <c r="DR123" s="1058"/>
      <c r="DS123" s="1058"/>
      <c r="DT123" s="1058"/>
      <c r="DU123" s="1059"/>
      <c r="DV123" s="1061" t="s">
        <v>233</v>
      </c>
      <c r="DW123" s="1062"/>
      <c r="DX123" s="1062"/>
      <c r="DY123" s="1062"/>
      <c r="DZ123" s="1063"/>
    </row>
    <row r="124" spans="1:130" s="248" customFormat="1" ht="26.25" customHeight="1" thickBot="1" x14ac:dyDescent="0.25">
      <c r="A124" s="1158"/>
      <c r="B124" s="1045"/>
      <c r="C124" s="1015" t="s">
        <v>461</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233</v>
      </c>
      <c r="AB124" s="1058"/>
      <c r="AC124" s="1058"/>
      <c r="AD124" s="1058"/>
      <c r="AE124" s="1059"/>
      <c r="AF124" s="1060" t="s">
        <v>462</v>
      </c>
      <c r="AG124" s="1058"/>
      <c r="AH124" s="1058"/>
      <c r="AI124" s="1058"/>
      <c r="AJ124" s="1059"/>
      <c r="AK124" s="1060" t="s">
        <v>233</v>
      </c>
      <c r="AL124" s="1058"/>
      <c r="AM124" s="1058"/>
      <c r="AN124" s="1058"/>
      <c r="AO124" s="1059"/>
      <c r="AP124" s="1061" t="s">
        <v>465</v>
      </c>
      <c r="AQ124" s="1062"/>
      <c r="AR124" s="1062"/>
      <c r="AS124" s="1062"/>
      <c r="AT124" s="1063"/>
      <c r="AU124" s="1160" t="s">
        <v>477</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233</v>
      </c>
      <c r="BR124" s="1127"/>
      <c r="BS124" s="1127"/>
      <c r="BT124" s="1127"/>
      <c r="BU124" s="1127"/>
      <c r="BV124" s="1127" t="s">
        <v>233</v>
      </c>
      <c r="BW124" s="1127"/>
      <c r="BX124" s="1127"/>
      <c r="BY124" s="1127"/>
      <c r="BZ124" s="1127"/>
      <c r="CA124" s="1127" t="s">
        <v>462</v>
      </c>
      <c r="CB124" s="1127"/>
      <c r="CC124" s="1127"/>
      <c r="CD124" s="1127"/>
      <c r="CE124" s="1127"/>
      <c r="CF124" s="1128"/>
      <c r="CG124" s="1129"/>
      <c r="CH124" s="1129"/>
      <c r="CI124" s="1129"/>
      <c r="CJ124" s="1130"/>
      <c r="CK124" s="1112"/>
      <c r="CL124" s="1112"/>
      <c r="CM124" s="1112"/>
      <c r="CN124" s="1112"/>
      <c r="CO124" s="1113"/>
      <c r="CP124" s="1119" t="s">
        <v>478</v>
      </c>
      <c r="CQ124" s="1120"/>
      <c r="CR124" s="1120"/>
      <c r="CS124" s="1120"/>
      <c r="CT124" s="1120"/>
      <c r="CU124" s="1120"/>
      <c r="CV124" s="1120"/>
      <c r="CW124" s="1120"/>
      <c r="CX124" s="1120"/>
      <c r="CY124" s="1120"/>
      <c r="CZ124" s="1120"/>
      <c r="DA124" s="1120"/>
      <c r="DB124" s="1120"/>
      <c r="DC124" s="1120"/>
      <c r="DD124" s="1120"/>
      <c r="DE124" s="1120"/>
      <c r="DF124" s="1121"/>
      <c r="DG124" s="1104" t="s">
        <v>233</v>
      </c>
      <c r="DH124" s="1083"/>
      <c r="DI124" s="1083"/>
      <c r="DJ124" s="1083"/>
      <c r="DK124" s="1084"/>
      <c r="DL124" s="1082" t="s">
        <v>233</v>
      </c>
      <c r="DM124" s="1083"/>
      <c r="DN124" s="1083"/>
      <c r="DO124" s="1083"/>
      <c r="DP124" s="1084"/>
      <c r="DQ124" s="1082" t="s">
        <v>233</v>
      </c>
      <c r="DR124" s="1083"/>
      <c r="DS124" s="1083"/>
      <c r="DT124" s="1083"/>
      <c r="DU124" s="1084"/>
      <c r="DV124" s="1085" t="s">
        <v>462</v>
      </c>
      <c r="DW124" s="1086"/>
      <c r="DX124" s="1086"/>
      <c r="DY124" s="1086"/>
      <c r="DZ124" s="1087"/>
    </row>
    <row r="125" spans="1:130" s="248" customFormat="1" ht="26.25" customHeight="1" x14ac:dyDescent="0.2">
      <c r="A125" s="1158"/>
      <c r="B125" s="1045"/>
      <c r="C125" s="1015" t="s">
        <v>464</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233</v>
      </c>
      <c r="AB125" s="1058"/>
      <c r="AC125" s="1058"/>
      <c r="AD125" s="1058"/>
      <c r="AE125" s="1059"/>
      <c r="AF125" s="1060" t="s">
        <v>462</v>
      </c>
      <c r="AG125" s="1058"/>
      <c r="AH125" s="1058"/>
      <c r="AI125" s="1058"/>
      <c r="AJ125" s="1059"/>
      <c r="AK125" s="1060" t="s">
        <v>462</v>
      </c>
      <c r="AL125" s="1058"/>
      <c r="AM125" s="1058"/>
      <c r="AN125" s="1058"/>
      <c r="AO125" s="1059"/>
      <c r="AP125" s="1061" t="s">
        <v>233</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479</v>
      </c>
      <c r="CL125" s="1107"/>
      <c r="CM125" s="1107"/>
      <c r="CN125" s="1107"/>
      <c r="CO125" s="1108"/>
      <c r="CP125" s="1039" t="s">
        <v>480</v>
      </c>
      <c r="CQ125" s="988"/>
      <c r="CR125" s="988"/>
      <c r="CS125" s="988"/>
      <c r="CT125" s="988"/>
      <c r="CU125" s="988"/>
      <c r="CV125" s="988"/>
      <c r="CW125" s="988"/>
      <c r="CX125" s="988"/>
      <c r="CY125" s="988"/>
      <c r="CZ125" s="988"/>
      <c r="DA125" s="988"/>
      <c r="DB125" s="988"/>
      <c r="DC125" s="988"/>
      <c r="DD125" s="988"/>
      <c r="DE125" s="988"/>
      <c r="DF125" s="989"/>
      <c r="DG125" s="1025" t="s">
        <v>462</v>
      </c>
      <c r="DH125" s="1026"/>
      <c r="DI125" s="1026"/>
      <c r="DJ125" s="1026"/>
      <c r="DK125" s="1026"/>
      <c r="DL125" s="1026" t="s">
        <v>233</v>
      </c>
      <c r="DM125" s="1026"/>
      <c r="DN125" s="1026"/>
      <c r="DO125" s="1026"/>
      <c r="DP125" s="1026"/>
      <c r="DQ125" s="1026" t="s">
        <v>233</v>
      </c>
      <c r="DR125" s="1026"/>
      <c r="DS125" s="1026"/>
      <c r="DT125" s="1026"/>
      <c r="DU125" s="1026"/>
      <c r="DV125" s="1027" t="s">
        <v>233</v>
      </c>
      <c r="DW125" s="1027"/>
      <c r="DX125" s="1027"/>
      <c r="DY125" s="1027"/>
      <c r="DZ125" s="1028"/>
    </row>
    <row r="126" spans="1:130" s="248" customFormat="1" ht="26.25" customHeight="1" thickBot="1" x14ac:dyDescent="0.25">
      <c r="A126" s="1158"/>
      <c r="B126" s="1045"/>
      <c r="C126" s="1015" t="s">
        <v>467</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233</v>
      </c>
      <c r="AB126" s="1058"/>
      <c r="AC126" s="1058"/>
      <c r="AD126" s="1058"/>
      <c r="AE126" s="1059"/>
      <c r="AF126" s="1060" t="s">
        <v>233</v>
      </c>
      <c r="AG126" s="1058"/>
      <c r="AH126" s="1058"/>
      <c r="AI126" s="1058"/>
      <c r="AJ126" s="1059"/>
      <c r="AK126" s="1060" t="s">
        <v>233</v>
      </c>
      <c r="AL126" s="1058"/>
      <c r="AM126" s="1058"/>
      <c r="AN126" s="1058"/>
      <c r="AO126" s="1059"/>
      <c r="AP126" s="1061" t="s">
        <v>233</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481</v>
      </c>
      <c r="CQ126" s="1049"/>
      <c r="CR126" s="1049"/>
      <c r="CS126" s="1049"/>
      <c r="CT126" s="1049"/>
      <c r="CU126" s="1049"/>
      <c r="CV126" s="1049"/>
      <c r="CW126" s="1049"/>
      <c r="CX126" s="1049"/>
      <c r="CY126" s="1049"/>
      <c r="CZ126" s="1049"/>
      <c r="DA126" s="1049"/>
      <c r="DB126" s="1049"/>
      <c r="DC126" s="1049"/>
      <c r="DD126" s="1049"/>
      <c r="DE126" s="1049"/>
      <c r="DF126" s="1050"/>
      <c r="DG126" s="1018" t="s">
        <v>233</v>
      </c>
      <c r="DH126" s="1019"/>
      <c r="DI126" s="1019"/>
      <c r="DJ126" s="1019"/>
      <c r="DK126" s="1019"/>
      <c r="DL126" s="1019" t="s">
        <v>233</v>
      </c>
      <c r="DM126" s="1019"/>
      <c r="DN126" s="1019"/>
      <c r="DO126" s="1019"/>
      <c r="DP126" s="1019"/>
      <c r="DQ126" s="1019" t="s">
        <v>233</v>
      </c>
      <c r="DR126" s="1019"/>
      <c r="DS126" s="1019"/>
      <c r="DT126" s="1019"/>
      <c r="DU126" s="1019"/>
      <c r="DV126" s="1020" t="s">
        <v>233</v>
      </c>
      <c r="DW126" s="1020"/>
      <c r="DX126" s="1020"/>
      <c r="DY126" s="1020"/>
      <c r="DZ126" s="1021"/>
    </row>
    <row r="127" spans="1:130" s="248" customFormat="1" ht="26.25" customHeight="1" x14ac:dyDescent="0.2">
      <c r="A127" s="1159"/>
      <c r="B127" s="1047"/>
      <c r="C127" s="1101" t="s">
        <v>482</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233</v>
      </c>
      <c r="AB127" s="1058"/>
      <c r="AC127" s="1058"/>
      <c r="AD127" s="1058"/>
      <c r="AE127" s="1059"/>
      <c r="AF127" s="1060" t="s">
        <v>233</v>
      </c>
      <c r="AG127" s="1058"/>
      <c r="AH127" s="1058"/>
      <c r="AI127" s="1058"/>
      <c r="AJ127" s="1059"/>
      <c r="AK127" s="1060" t="s">
        <v>233</v>
      </c>
      <c r="AL127" s="1058"/>
      <c r="AM127" s="1058"/>
      <c r="AN127" s="1058"/>
      <c r="AO127" s="1059"/>
      <c r="AP127" s="1061" t="s">
        <v>233</v>
      </c>
      <c r="AQ127" s="1062"/>
      <c r="AR127" s="1062"/>
      <c r="AS127" s="1062"/>
      <c r="AT127" s="1063"/>
      <c r="AU127" s="284"/>
      <c r="AV127" s="284"/>
      <c r="AW127" s="284"/>
      <c r="AX127" s="1131" t="s">
        <v>483</v>
      </c>
      <c r="AY127" s="1132"/>
      <c r="AZ127" s="1132"/>
      <c r="BA127" s="1132"/>
      <c r="BB127" s="1132"/>
      <c r="BC127" s="1132"/>
      <c r="BD127" s="1132"/>
      <c r="BE127" s="1133"/>
      <c r="BF127" s="1134" t="s">
        <v>484</v>
      </c>
      <c r="BG127" s="1132"/>
      <c r="BH127" s="1132"/>
      <c r="BI127" s="1132"/>
      <c r="BJ127" s="1132"/>
      <c r="BK127" s="1132"/>
      <c r="BL127" s="1133"/>
      <c r="BM127" s="1134" t="s">
        <v>485</v>
      </c>
      <c r="BN127" s="1132"/>
      <c r="BO127" s="1132"/>
      <c r="BP127" s="1132"/>
      <c r="BQ127" s="1132"/>
      <c r="BR127" s="1132"/>
      <c r="BS127" s="1133"/>
      <c r="BT127" s="1134" t="s">
        <v>486</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487</v>
      </c>
      <c r="CQ127" s="1049"/>
      <c r="CR127" s="1049"/>
      <c r="CS127" s="1049"/>
      <c r="CT127" s="1049"/>
      <c r="CU127" s="1049"/>
      <c r="CV127" s="1049"/>
      <c r="CW127" s="1049"/>
      <c r="CX127" s="1049"/>
      <c r="CY127" s="1049"/>
      <c r="CZ127" s="1049"/>
      <c r="DA127" s="1049"/>
      <c r="DB127" s="1049"/>
      <c r="DC127" s="1049"/>
      <c r="DD127" s="1049"/>
      <c r="DE127" s="1049"/>
      <c r="DF127" s="1050"/>
      <c r="DG127" s="1018" t="s">
        <v>233</v>
      </c>
      <c r="DH127" s="1019"/>
      <c r="DI127" s="1019"/>
      <c r="DJ127" s="1019"/>
      <c r="DK127" s="1019"/>
      <c r="DL127" s="1019" t="s">
        <v>233</v>
      </c>
      <c r="DM127" s="1019"/>
      <c r="DN127" s="1019"/>
      <c r="DO127" s="1019"/>
      <c r="DP127" s="1019"/>
      <c r="DQ127" s="1019" t="s">
        <v>233</v>
      </c>
      <c r="DR127" s="1019"/>
      <c r="DS127" s="1019"/>
      <c r="DT127" s="1019"/>
      <c r="DU127" s="1019"/>
      <c r="DV127" s="1020" t="s">
        <v>233</v>
      </c>
      <c r="DW127" s="1020"/>
      <c r="DX127" s="1020"/>
      <c r="DY127" s="1020"/>
      <c r="DZ127" s="1021"/>
    </row>
    <row r="128" spans="1:130" s="248" customFormat="1" ht="26.25" customHeight="1" thickBot="1" x14ac:dyDescent="0.25">
      <c r="A128" s="1142" t="s">
        <v>488</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489</v>
      </c>
      <c r="X128" s="1144"/>
      <c r="Y128" s="1144"/>
      <c r="Z128" s="1145"/>
      <c r="AA128" s="1146" t="s">
        <v>233</v>
      </c>
      <c r="AB128" s="1147"/>
      <c r="AC128" s="1147"/>
      <c r="AD128" s="1147"/>
      <c r="AE128" s="1148"/>
      <c r="AF128" s="1149" t="s">
        <v>462</v>
      </c>
      <c r="AG128" s="1147"/>
      <c r="AH128" s="1147"/>
      <c r="AI128" s="1147"/>
      <c r="AJ128" s="1148"/>
      <c r="AK128" s="1149" t="s">
        <v>233</v>
      </c>
      <c r="AL128" s="1147"/>
      <c r="AM128" s="1147"/>
      <c r="AN128" s="1147"/>
      <c r="AO128" s="1148"/>
      <c r="AP128" s="1150"/>
      <c r="AQ128" s="1151"/>
      <c r="AR128" s="1151"/>
      <c r="AS128" s="1151"/>
      <c r="AT128" s="1152"/>
      <c r="AU128" s="284"/>
      <c r="AV128" s="284"/>
      <c r="AW128" s="284"/>
      <c r="AX128" s="987" t="s">
        <v>490</v>
      </c>
      <c r="AY128" s="988"/>
      <c r="AZ128" s="988"/>
      <c r="BA128" s="988"/>
      <c r="BB128" s="988"/>
      <c r="BC128" s="988"/>
      <c r="BD128" s="988"/>
      <c r="BE128" s="989"/>
      <c r="BF128" s="1153" t="s">
        <v>233</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491</v>
      </c>
      <c r="CQ128" s="1136"/>
      <c r="CR128" s="1136"/>
      <c r="CS128" s="1136"/>
      <c r="CT128" s="1136"/>
      <c r="CU128" s="1136"/>
      <c r="CV128" s="1136"/>
      <c r="CW128" s="1136"/>
      <c r="CX128" s="1136"/>
      <c r="CY128" s="1136"/>
      <c r="CZ128" s="1136"/>
      <c r="DA128" s="1136"/>
      <c r="DB128" s="1136"/>
      <c r="DC128" s="1136"/>
      <c r="DD128" s="1136"/>
      <c r="DE128" s="1136"/>
      <c r="DF128" s="1137"/>
      <c r="DG128" s="1138" t="s">
        <v>233</v>
      </c>
      <c r="DH128" s="1139"/>
      <c r="DI128" s="1139"/>
      <c r="DJ128" s="1139"/>
      <c r="DK128" s="1139"/>
      <c r="DL128" s="1139" t="s">
        <v>233</v>
      </c>
      <c r="DM128" s="1139"/>
      <c r="DN128" s="1139"/>
      <c r="DO128" s="1139"/>
      <c r="DP128" s="1139"/>
      <c r="DQ128" s="1139" t="s">
        <v>233</v>
      </c>
      <c r="DR128" s="1139"/>
      <c r="DS128" s="1139"/>
      <c r="DT128" s="1139"/>
      <c r="DU128" s="1139"/>
      <c r="DV128" s="1140" t="s">
        <v>233</v>
      </c>
      <c r="DW128" s="1140"/>
      <c r="DX128" s="1140"/>
      <c r="DY128" s="1140"/>
      <c r="DZ128" s="1141"/>
    </row>
    <row r="129" spans="1:131" s="248" customFormat="1" ht="26.25" customHeight="1" x14ac:dyDescent="0.2">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492</v>
      </c>
      <c r="X129" s="1173"/>
      <c r="Y129" s="1173"/>
      <c r="Z129" s="1174"/>
      <c r="AA129" s="1057">
        <v>1551414</v>
      </c>
      <c r="AB129" s="1058"/>
      <c r="AC129" s="1058"/>
      <c r="AD129" s="1058"/>
      <c r="AE129" s="1059"/>
      <c r="AF129" s="1060">
        <v>1548074</v>
      </c>
      <c r="AG129" s="1058"/>
      <c r="AH129" s="1058"/>
      <c r="AI129" s="1058"/>
      <c r="AJ129" s="1059"/>
      <c r="AK129" s="1060">
        <v>1618781</v>
      </c>
      <c r="AL129" s="1058"/>
      <c r="AM129" s="1058"/>
      <c r="AN129" s="1058"/>
      <c r="AO129" s="1059"/>
      <c r="AP129" s="1175"/>
      <c r="AQ129" s="1176"/>
      <c r="AR129" s="1176"/>
      <c r="AS129" s="1176"/>
      <c r="AT129" s="1177"/>
      <c r="AU129" s="286"/>
      <c r="AV129" s="286"/>
      <c r="AW129" s="286"/>
      <c r="AX129" s="1166" t="s">
        <v>493</v>
      </c>
      <c r="AY129" s="1049"/>
      <c r="AZ129" s="1049"/>
      <c r="BA129" s="1049"/>
      <c r="BB129" s="1049"/>
      <c r="BC129" s="1049"/>
      <c r="BD129" s="1049"/>
      <c r="BE129" s="1050"/>
      <c r="BF129" s="1167" t="s">
        <v>233</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9" t="s">
        <v>494</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495</v>
      </c>
      <c r="X130" s="1173"/>
      <c r="Y130" s="1173"/>
      <c r="Z130" s="1174"/>
      <c r="AA130" s="1057">
        <v>197018</v>
      </c>
      <c r="AB130" s="1058"/>
      <c r="AC130" s="1058"/>
      <c r="AD130" s="1058"/>
      <c r="AE130" s="1059"/>
      <c r="AF130" s="1060">
        <v>191550</v>
      </c>
      <c r="AG130" s="1058"/>
      <c r="AH130" s="1058"/>
      <c r="AI130" s="1058"/>
      <c r="AJ130" s="1059"/>
      <c r="AK130" s="1060">
        <v>184632</v>
      </c>
      <c r="AL130" s="1058"/>
      <c r="AM130" s="1058"/>
      <c r="AN130" s="1058"/>
      <c r="AO130" s="1059"/>
      <c r="AP130" s="1175"/>
      <c r="AQ130" s="1176"/>
      <c r="AR130" s="1176"/>
      <c r="AS130" s="1176"/>
      <c r="AT130" s="1177"/>
      <c r="AU130" s="286"/>
      <c r="AV130" s="286"/>
      <c r="AW130" s="286"/>
      <c r="AX130" s="1166" t="s">
        <v>496</v>
      </c>
      <c r="AY130" s="1049"/>
      <c r="AZ130" s="1049"/>
      <c r="BA130" s="1049"/>
      <c r="BB130" s="1049"/>
      <c r="BC130" s="1049"/>
      <c r="BD130" s="1049"/>
      <c r="BE130" s="1050"/>
      <c r="BF130" s="1203">
        <v>5.6</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497</v>
      </c>
      <c r="X131" s="1211"/>
      <c r="Y131" s="1211"/>
      <c r="Z131" s="1212"/>
      <c r="AA131" s="1104">
        <v>1354396</v>
      </c>
      <c r="AB131" s="1083"/>
      <c r="AC131" s="1083"/>
      <c r="AD131" s="1083"/>
      <c r="AE131" s="1084"/>
      <c r="AF131" s="1082">
        <v>1356524</v>
      </c>
      <c r="AG131" s="1083"/>
      <c r="AH131" s="1083"/>
      <c r="AI131" s="1083"/>
      <c r="AJ131" s="1084"/>
      <c r="AK131" s="1082">
        <v>1434149</v>
      </c>
      <c r="AL131" s="1083"/>
      <c r="AM131" s="1083"/>
      <c r="AN131" s="1083"/>
      <c r="AO131" s="1084"/>
      <c r="AP131" s="1213"/>
      <c r="AQ131" s="1214"/>
      <c r="AR131" s="1214"/>
      <c r="AS131" s="1214"/>
      <c r="AT131" s="1215"/>
      <c r="AU131" s="286"/>
      <c r="AV131" s="286"/>
      <c r="AW131" s="286"/>
      <c r="AX131" s="1185" t="s">
        <v>498</v>
      </c>
      <c r="AY131" s="1136"/>
      <c r="AZ131" s="1136"/>
      <c r="BA131" s="1136"/>
      <c r="BB131" s="1136"/>
      <c r="BC131" s="1136"/>
      <c r="BD131" s="1136"/>
      <c r="BE131" s="1137"/>
      <c r="BF131" s="1186" t="s">
        <v>233</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2" t="s">
        <v>499</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500</v>
      </c>
      <c r="W132" s="1196"/>
      <c r="X132" s="1196"/>
      <c r="Y132" s="1196"/>
      <c r="Z132" s="1197"/>
      <c r="AA132" s="1198">
        <v>4.8443734330000003</v>
      </c>
      <c r="AB132" s="1199"/>
      <c r="AC132" s="1199"/>
      <c r="AD132" s="1199"/>
      <c r="AE132" s="1200"/>
      <c r="AF132" s="1201">
        <v>5.8989741430000002</v>
      </c>
      <c r="AG132" s="1199"/>
      <c r="AH132" s="1199"/>
      <c r="AI132" s="1199"/>
      <c r="AJ132" s="1200"/>
      <c r="AK132" s="1201">
        <v>6.174951138</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501</v>
      </c>
      <c r="W133" s="1179"/>
      <c r="X133" s="1179"/>
      <c r="Y133" s="1179"/>
      <c r="Z133" s="1180"/>
      <c r="AA133" s="1181">
        <v>4.9000000000000004</v>
      </c>
      <c r="AB133" s="1182"/>
      <c r="AC133" s="1182"/>
      <c r="AD133" s="1182"/>
      <c r="AE133" s="1183"/>
      <c r="AF133" s="1181">
        <v>5.2</v>
      </c>
      <c r="AG133" s="1182"/>
      <c r="AH133" s="1182"/>
      <c r="AI133" s="1182"/>
      <c r="AJ133" s="1183"/>
      <c r="AK133" s="1181">
        <v>5.6</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6BOXzzDA/qNjnrdwjvAjz69Z/7xK7WHIpDnDNlUu/2Zr8g8E2FbcOJ1JNpYbpdKBLyGPQLZXsVCT1EP0iEw3A==" saltValue="wR6ANaQd8k/Rm65cZsO0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7" zoomScale="70" zoomScaleNormal="85" zoomScaleSheetLayoutView="70" workbookViewId="0">
      <selection activeCell="BG38" sqref="BG38:BU38"/>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1M8sVFaOStOGU781XwvTKe7rLKoD6ZFUEldWZswmEyJtdQaDycmRM9PI0O5EIeWqIzNWoyBXHxYxTyB025vZw==" saltValue="A/aGC1f4A8Yq4v80B8rsjw==" spinCount="100000" sheet="1" objects="1" scenarios="1"/>
  <dataConsolidate/>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0" zoomScale="80" zoomScaleNormal="80" zoomScaleSheetLayoutView="55" workbookViewId="0">
      <selection activeCell="BG38" sqref="BG38:BU38"/>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0a7LJP6zuwqkP9v8U1TICq3idlchh9CRHwiljN4s9P9UxpSCrQj+/NYgks6qoq3cFfLg3iab0+qLxGIdIqMWg==" saltValue="tLWIo8M/yI6rx4hE7kBW1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80" zoomScaleSheetLayoutView="80" workbookViewId="0">
      <selection activeCell="BG38" sqref="BG38:BU38"/>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505</v>
      </c>
      <c r="AP7" s="305"/>
      <c r="AQ7" s="306" t="s">
        <v>506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507</v>
      </c>
      <c r="AQ8" s="312" t="s">
        <v>508</v>
      </c>
      <c r="AR8" s="313" t="s">
        <v>509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510</v>
      </c>
      <c r="AL9" s="1219"/>
      <c r="AM9" s="1219"/>
      <c r="AN9" s="1220"/>
      <c r="AO9" s="314">
        <v>502015</v>
      </c>
      <c r="AP9" s="314">
        <v>119727</v>
      </c>
      <c r="AQ9" s="315">
        <v>199723</v>
      </c>
      <c r="AR9" s="316">
        <v>-40.1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511</v>
      </c>
      <c r="AL10" s="1219"/>
      <c r="AM10" s="1219"/>
      <c r="AN10" s="1220"/>
      <c r="AO10" s="317">
        <v>82091</v>
      </c>
      <c r="AP10" s="317">
        <v>19578</v>
      </c>
      <c r="AQ10" s="318">
        <v>26472</v>
      </c>
      <c r="AR10" s="319">
        <v>-26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512</v>
      </c>
      <c r="AL11" s="1219"/>
      <c r="AM11" s="1219"/>
      <c r="AN11" s="1220"/>
      <c r="AO11" s="317" t="s">
        <v>513</v>
      </c>
      <c r="AP11" s="317" t="s">
        <v>513</v>
      </c>
      <c r="AQ11" s="318">
        <v>1310</v>
      </c>
      <c r="AR11" s="319" t="s">
        <v>513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514</v>
      </c>
      <c r="AL12" s="1219"/>
      <c r="AM12" s="1219"/>
      <c r="AN12" s="1220"/>
      <c r="AO12" s="317" t="s">
        <v>513</v>
      </c>
      <c r="AP12" s="317" t="s">
        <v>513</v>
      </c>
      <c r="AQ12" s="318" t="s">
        <v>513</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515</v>
      </c>
      <c r="AL13" s="1219"/>
      <c r="AM13" s="1219"/>
      <c r="AN13" s="1220"/>
      <c r="AO13" s="317">
        <v>36701</v>
      </c>
      <c r="AP13" s="317">
        <v>8753</v>
      </c>
      <c r="AQ13" s="318">
        <v>7770</v>
      </c>
      <c r="AR13" s="319">
        <v>12.7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516</v>
      </c>
      <c r="AL14" s="1219"/>
      <c r="AM14" s="1219"/>
      <c r="AN14" s="1220"/>
      <c r="AO14" s="317" t="s">
        <v>513</v>
      </c>
      <c r="AP14" s="317" t="s">
        <v>513</v>
      </c>
      <c r="AQ14" s="318">
        <v>5092</v>
      </c>
      <c r="AR14" s="319" t="s">
        <v>513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517</v>
      </c>
      <c r="AL15" s="1225"/>
      <c r="AM15" s="1225"/>
      <c r="AN15" s="1226"/>
      <c r="AO15" s="317">
        <v>-27286</v>
      </c>
      <c r="AP15" s="317">
        <v>-6508</v>
      </c>
      <c r="AQ15" s="318">
        <v>-15881</v>
      </c>
      <c r="AR15" s="319">
        <v>-59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188</v>
      </c>
      <c r="AL16" s="1225"/>
      <c r="AM16" s="1225"/>
      <c r="AN16" s="1226"/>
      <c r="AO16" s="317">
        <v>593521</v>
      </c>
      <c r="AP16" s="317">
        <v>141550</v>
      </c>
      <c r="AQ16" s="318">
        <v>224486</v>
      </c>
      <c r="AR16" s="319">
        <v>-36.9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522</v>
      </c>
      <c r="AL21" s="1228"/>
      <c r="AM21" s="1228"/>
      <c r="AN21" s="1229"/>
      <c r="AO21" s="330">
        <v>12.4</v>
      </c>
      <c r="AP21" s="331">
        <v>20.23</v>
      </c>
      <c r="AQ21" s="332">
        <v>-7.83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523</v>
      </c>
      <c r="AL22" s="1228"/>
      <c r="AM22" s="1228"/>
      <c r="AN22" s="1229"/>
      <c r="AO22" s="335">
        <v>96.2</v>
      </c>
      <c r="AP22" s="336">
        <v>95.4</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505</v>
      </c>
      <c r="AP30" s="305"/>
      <c r="AQ30" s="306" t="s">
        <v>506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527</v>
      </c>
      <c r="AL32" s="1222"/>
      <c r="AM32" s="1222"/>
      <c r="AN32" s="1223"/>
      <c r="AO32" s="345">
        <v>185326</v>
      </c>
      <c r="AP32" s="345">
        <v>44199</v>
      </c>
      <c r="AQ32" s="346">
        <v>117380</v>
      </c>
      <c r="AR32" s="347">
        <v>-62.3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528</v>
      </c>
      <c r="AL33" s="1222"/>
      <c r="AM33" s="1222"/>
      <c r="AN33" s="1223"/>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529</v>
      </c>
      <c r="AL34" s="1222"/>
      <c r="AM34" s="1222"/>
      <c r="AN34" s="1223"/>
      <c r="AO34" s="345" t="s">
        <v>513</v>
      </c>
      <c r="AP34" s="345" t="s">
        <v>513</v>
      </c>
      <c r="AQ34" s="346" t="s">
        <v>513</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530</v>
      </c>
      <c r="AL35" s="1222"/>
      <c r="AM35" s="1222"/>
      <c r="AN35" s="1223"/>
      <c r="AO35" s="345">
        <v>83220</v>
      </c>
      <c r="AP35" s="345">
        <v>19847</v>
      </c>
      <c r="AQ35" s="346">
        <v>31875</v>
      </c>
      <c r="AR35" s="347">
        <v>-37.700000000000003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531</v>
      </c>
      <c r="AL36" s="1222"/>
      <c r="AM36" s="1222"/>
      <c r="AN36" s="1223"/>
      <c r="AO36" s="345">
        <v>4644</v>
      </c>
      <c r="AP36" s="345">
        <v>1108</v>
      </c>
      <c r="AQ36" s="346">
        <v>2465</v>
      </c>
      <c r="AR36" s="347">
        <v>-55.1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532</v>
      </c>
      <c r="AL37" s="1222"/>
      <c r="AM37" s="1222"/>
      <c r="AN37" s="1223"/>
      <c r="AO37" s="345" t="s">
        <v>513</v>
      </c>
      <c r="AP37" s="345" t="s">
        <v>513</v>
      </c>
      <c r="AQ37" s="346">
        <v>285</v>
      </c>
      <c r="AR37" s="347" t="s">
        <v>513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533</v>
      </c>
      <c r="AL38" s="1231"/>
      <c r="AM38" s="1231"/>
      <c r="AN38" s="1232"/>
      <c r="AO38" s="348" t="s">
        <v>513</v>
      </c>
      <c r="AP38" s="348" t="s">
        <v>513</v>
      </c>
      <c r="AQ38" s="349">
        <v>17</v>
      </c>
      <c r="AR38" s="337" t="s">
        <v>513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534</v>
      </c>
      <c r="AL39" s="1231"/>
      <c r="AM39" s="1231"/>
      <c r="AN39" s="1232"/>
      <c r="AO39" s="345" t="s">
        <v>513</v>
      </c>
      <c r="AP39" s="345" t="s">
        <v>513</v>
      </c>
      <c r="AQ39" s="346">
        <v>-3552</v>
      </c>
      <c r="AR39" s="347" t="s">
        <v>513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535</v>
      </c>
      <c r="AL40" s="1222"/>
      <c r="AM40" s="1222"/>
      <c r="AN40" s="1223"/>
      <c r="AO40" s="345">
        <v>-184632</v>
      </c>
      <c r="AP40" s="345">
        <v>-44033</v>
      </c>
      <c r="AQ40" s="346">
        <v>-113436</v>
      </c>
      <c r="AR40" s="347">
        <v>-61.2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299</v>
      </c>
      <c r="AL41" s="1234"/>
      <c r="AM41" s="1234"/>
      <c r="AN41" s="1235"/>
      <c r="AO41" s="345">
        <v>88558</v>
      </c>
      <c r="AP41" s="345">
        <v>21120</v>
      </c>
      <c r="AQ41" s="346">
        <v>35033</v>
      </c>
      <c r="AR41" s="347">
        <v>-39.700000000000003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505</v>
      </c>
      <c r="AN49" s="1238" t="s">
        <v>539</v>
      </c>
      <c r="AO49" s="1239"/>
      <c r="AP49" s="1239"/>
      <c r="AQ49" s="1239"/>
      <c r="AR49" s="1240"/>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540</v>
      </c>
      <c r="AO50" s="362" t="s">
        <v>541</v>
      </c>
      <c r="AP50" s="363" t="s">
        <v>542</v>
      </c>
      <c r="AQ50" s="364" t="s">
        <v>543</v>
      </c>
      <c r="AR50" s="365" t="s">
        <v>544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196278</v>
      </c>
      <c r="AN51" s="367">
        <v>44009</v>
      </c>
      <c r="AO51" s="368">
        <v>-59.2</v>
      </c>
      <c r="AP51" s="369">
        <v>237994</v>
      </c>
      <c r="AQ51" s="370">
        <v>-2.9</v>
      </c>
      <c r="AR51" s="371">
        <v>-56.3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56687</v>
      </c>
      <c r="AN52" s="375">
        <v>12710</v>
      </c>
      <c r="AO52" s="376">
        <v>-42.6</v>
      </c>
      <c r="AP52" s="377">
        <v>110361</v>
      </c>
      <c r="AQ52" s="378">
        <v>1.3</v>
      </c>
      <c r="AR52" s="379">
        <v>-43.9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481869</v>
      </c>
      <c r="AN53" s="367">
        <v>110293</v>
      </c>
      <c r="AO53" s="368">
        <v>150.6</v>
      </c>
      <c r="AP53" s="369">
        <v>267911</v>
      </c>
      <c r="AQ53" s="370">
        <v>12.6</v>
      </c>
      <c r="AR53" s="371">
        <v>138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204357</v>
      </c>
      <c r="AN54" s="375">
        <v>46774</v>
      </c>
      <c r="AO54" s="376">
        <v>268</v>
      </c>
      <c r="AP54" s="377">
        <v>106425</v>
      </c>
      <c r="AQ54" s="378">
        <v>-3.6</v>
      </c>
      <c r="AR54" s="379">
        <v>271.60000000000002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215419</v>
      </c>
      <c r="AN55" s="367">
        <v>49704</v>
      </c>
      <c r="AO55" s="368">
        <v>-54.9</v>
      </c>
      <c r="AP55" s="369">
        <v>228215</v>
      </c>
      <c r="AQ55" s="370">
        <v>-14.8</v>
      </c>
      <c r="AR55" s="371">
        <v>-40.1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163138</v>
      </c>
      <c r="AN56" s="375">
        <v>37641</v>
      </c>
      <c r="AO56" s="376">
        <v>-19.5</v>
      </c>
      <c r="AP56" s="377">
        <v>117571</v>
      </c>
      <c r="AQ56" s="378">
        <v>10.5</v>
      </c>
      <c r="AR56" s="379">
        <v>-30</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361892</v>
      </c>
      <c r="AN57" s="367">
        <v>84772</v>
      </c>
      <c r="AO57" s="368">
        <v>70.599999999999994</v>
      </c>
      <c r="AP57" s="369">
        <v>264232</v>
      </c>
      <c r="AQ57" s="370">
        <v>15.8</v>
      </c>
      <c r="AR57" s="371">
        <v>54.8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154718</v>
      </c>
      <c r="AN58" s="375">
        <v>36242</v>
      </c>
      <c r="AO58" s="376">
        <v>-3.7</v>
      </c>
      <c r="AP58" s="377">
        <v>133959</v>
      </c>
      <c r="AQ58" s="378">
        <v>13.9</v>
      </c>
      <c r="AR58" s="379">
        <v>-17.600000000000001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407247</v>
      </c>
      <c r="AN59" s="367">
        <v>97125</v>
      </c>
      <c r="AO59" s="368">
        <v>14.6</v>
      </c>
      <c r="AP59" s="369">
        <v>263613</v>
      </c>
      <c r="AQ59" s="370">
        <v>-0.2</v>
      </c>
      <c r="AR59" s="371">
        <v>14.8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113358</v>
      </c>
      <c r="AN60" s="375">
        <v>27035</v>
      </c>
      <c r="AO60" s="376">
        <v>-25.4</v>
      </c>
      <c r="AP60" s="377">
        <v>128823</v>
      </c>
      <c r="AQ60" s="378">
        <v>-3.8</v>
      </c>
      <c r="AR60" s="379">
        <v>-21.6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332541</v>
      </c>
      <c r="AN61" s="382">
        <v>77181</v>
      </c>
      <c r="AO61" s="383">
        <v>24.3</v>
      </c>
      <c r="AP61" s="384">
        <v>252393</v>
      </c>
      <c r="AQ61" s="385">
        <v>2.1</v>
      </c>
      <c r="AR61" s="371">
        <v>22.2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138452</v>
      </c>
      <c r="AN62" s="375">
        <v>32080</v>
      </c>
      <c r="AO62" s="376">
        <v>35.4</v>
      </c>
      <c r="AP62" s="377">
        <v>119428</v>
      </c>
      <c r="AQ62" s="378">
        <v>3.7</v>
      </c>
      <c r="AR62" s="379">
        <v>31.7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0GSIl+LsUswOvQ7GYIvkDglNIit00AFeiDahzTis3Lg2lZnRZ+x1ITqFuT2H1BEDrjsP+Vc5jycM2TlcxBbd4w==" saltValue="gaQZz1UXSDft440PWmK0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5" zoomScale="80" zoomScaleNormal="80" zoomScaleSheetLayoutView="55" workbookViewId="0">
      <selection activeCell="BG38" sqref="BG38:BU38"/>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0" spans="125:125" ht="13.5" hidden="1" customHeight="1" x14ac:dyDescent="0.2"/>
    <row r="121" spans="125:125" ht="13.5" hidden="1" customHeight="1" x14ac:dyDescent="0.2">
      <c r="DU121" s="292"/>
    </row>
  </sheetData>
  <sheetProtection algorithmName="SHA-512" hashValue="Q1z+4faw5Xj49rII4c1qfyP63VPYOEHIBgH5D/QWw+4dvLt3j10kslDtzIhhG/rhf+xxyjCxdkh9vEpogFQb1Q==" saltValue="0LBiDwiJWS/0BDMEabWH0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9" zoomScale="90" zoomScaleNormal="90" zoomScaleSheetLayoutView="55" workbookViewId="0">
      <selection activeCell="BG38" sqref="BG38:BU38"/>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E6FYT05WIakJW5+sFU7Ai8eoe16GLAmIhrH4wA4newyBX42dNqcUz3cRznewg2o3fxBMoKiqOC9nIjV37+RyLw==" saltValue="tsVrviEiOR2qU8g9mkUyT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4" zoomScaleNormal="100" zoomScaleSheetLayoutView="100" workbookViewId="0">
      <selection activeCell="BG38" sqref="BG38:BU3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41" t="s">
        <v>3</v>
      </c>
      <c r="D47" s="1241"/>
      <c r="E47" s="1242"/>
      <c r="F47" s="11">
        <v>16.93</v>
      </c>
      <c r="G47" s="12">
        <v>16.690000000000001</v>
      </c>
      <c r="H47" s="12">
        <v>17.18</v>
      </c>
      <c r="I47" s="12">
        <v>17.23</v>
      </c>
      <c r="J47" s="13">
        <v>16.420000000000002</v>
      </c>
    </row>
    <row r="48" spans="2:10" ht="57.75" customHeight="1" x14ac:dyDescent="0.2">
      <c r="B48" s="14"/>
      <c r="C48" s="1243" t="s">
        <v>4</v>
      </c>
      <c r="D48" s="1243"/>
      <c r="E48" s="1244"/>
      <c r="F48" s="15">
        <v>6.68</v>
      </c>
      <c r="G48" s="16">
        <v>6.44</v>
      </c>
      <c r="H48" s="16">
        <v>3.2</v>
      </c>
      <c r="I48" s="16">
        <v>4.09</v>
      </c>
      <c r="J48" s="17">
        <v>4.29</v>
      </c>
    </row>
    <row r="49" spans="2:10" ht="57.75" customHeight="1" thickBot="1" x14ac:dyDescent="0.25">
      <c r="B49" s="18"/>
      <c r="C49" s="1245" t="s">
        <v>5</v>
      </c>
      <c r="D49" s="1245"/>
      <c r="E49" s="1246"/>
      <c r="F49" s="19">
        <v>0.79</v>
      </c>
      <c r="G49" s="20" t="s">
        <v>560</v>
      </c>
      <c r="H49" s="20" t="s">
        <v>561</v>
      </c>
      <c r="I49" s="20">
        <v>0.9</v>
      </c>
      <c r="J49" s="21">
        <v>0.32</v>
      </c>
    </row>
    <row r="50" spans="2:10" ht="13.5" customHeight="1" x14ac:dyDescent="0.2"/>
  </sheetData>
  <sheetProtection algorithmName="SHA-512" hashValue="clGaYxEhYYla8lKRGHP1TR3ZOiE/5eoqZBCnluFi4UvHMtxU8QkThy+G3czCMmctcxkDTayhWnxJ/ATp6XsIzQ==" saltValue="ELGeac5z6fGc5yye/nt+8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2022-09-27T09:52:41Z</cp:lastPrinted>
  <dcterms:created xsi:type="dcterms:W3CDTF">2022-02-02T04:59:49Z</dcterms:created>
  <dcterms:modified xsi:type="dcterms:W3CDTF">2022-09-27T09:52:49Z</dcterms:modified>
  <cp:category/>
</cp:coreProperties>
</file>