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20496"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<sst xmlns="http://schemas.openxmlformats.org/spreadsheetml/2006/main" count="1205" uniqueCount="627">
  <si>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</si>
  <si>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</si>
  <si>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</si>
  <si>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</si>
  <si>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</si>
  <si>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</si>
  <si>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</si>
  <si>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</si>
  <si>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</si>
  <si>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</si>
  <si>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</si>
  <si>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</si>
  <si>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</si>
  <si>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</si>
  <si>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</si>
  <si>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</si>
  <si>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</si>
  <si>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</si>
  <si>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</si>
  <si>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</si>
  <si>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</si>
  <si>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</si>
  <si>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</si>
  <si>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</si>
  <si>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</si>
  <si>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</si>
  <si>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</si>
  <si>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</si>
  <si>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</si>
  <si>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</si>
  <si>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</si>
  <si>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</si>
  <si>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</si>
  <si>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</si>
  <si>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</si>
  <si>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</si>
  <si>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</si>
  <si>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</si>
  <si>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</si>
  <si>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</si>
  <si>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</si>
  <si>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</si>
  <si>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</si>
  <si>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</si>
  <si>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</si>
  <si>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</si>
  <si>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</si>
  <si>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</si>
  <si>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</si>
  <si>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</si>
  <si>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</si>
  <si>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</si>
  <si>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</si>
  <si>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</si>
  <si>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</si>
  <si>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</si>
  <si>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</si>
  <si>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</si>
  <si>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</si>
  <si>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</si>
  <si>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</si>
  <si>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</si>
  <si>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</si>
  <si>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</si>
  <si>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</si>
  <si>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</si>
  <si>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</si>
  <si>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</si>
  <si>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</si>
  <si>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</si>
  <si>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</si>
  <si>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</si>
  <si>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</si>
  <si>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</si>
  <si>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</si>
  <si>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</si>
  <si>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</si>
  <si>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</si>
  <si>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</si>
  <si>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</si>
  <si>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</si>
  <si>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</si>
  <si>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</si>
  <si>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</si>
  <si>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</si>
  <si>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</si>
  <si>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</si>
  <si>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</si>
  <si>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</si>
  <si>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</si>
  <si>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</si>
  <si>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</si>
  <si>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</si>
  <si>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</si>
  <si>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</si>
  <si>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</si>
  <si>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</si>
  <si>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</si>
  <si>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</si>
  <si>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</si>
  <si>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</si>
  <si>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</si>
  <si>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</si>
  <si>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</si>
  <si>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</si>
  <si>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</si>
  <si>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</si>
  <si>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</si>
  <si>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</si>
  <si>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</si>
  <si>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</si>
  <si>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</si>
  <si>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</si>
  <si>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</si>
  <si>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</si>
  <si>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</si>
  <si>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</si>
  <si>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</si>
  <si>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</si>
  <si>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</si>
  <si>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</si>
  <si>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</si>
  <si>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</si>
  <si>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</si>
  <si>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</si>
  <si>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</si>
  <si>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</si>
  <si>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</si>
  <si>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</si>
  <si>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</si>
  <si>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</si>
  <si>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</si>
  <si>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</si>
  <si>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</si>
  <si>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</si>
  <si>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</si>
  <si>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</si>
  <si>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</si>
  <si>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</si>
  <si>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</si>
  <si>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</si>
  <si>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</si>
  <si>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</si>
  <si>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</si>
  <si>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</si>
  <si>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</si>
  <si>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</si>
  <si>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</si>
  <si>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</si>
  <si>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</si>
  <si>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</si>
  <si>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</si>
  <si>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</si>
  <si>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</si>
  <si>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</si>
  <si>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</si>
  <si>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</si>
  <si>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</si>
  <si>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</si>
  <si>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</si>
  <si>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</si>
  <si>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</si>
  <si>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</si>
  <si>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</si>
  <si>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</si>
  <si>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</si>
  <si>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</si>
  <si>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</si>
  <si>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</si>
  <si>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</si>
  <si>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</si>
  <si>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</si>
  <si>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</si>
  <si>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</si>
  <si>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</si>
  <si>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</si>
  <si>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</si>
  <si>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</si>
  <si>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</si>
  <si>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</si>
  <si>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</si>
  <si>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</si>
  <si>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</si>
  <si>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</si>
  <si>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</si>
  <si>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</si>
  <si>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</si>
  <si>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</si>
  <si>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</si>
  <si>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</si>
  <si>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</si>
  <si>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</si>
  <si>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</si>
  <si>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</si>
  <si>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</si>
  <si>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</si>
  <si>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</si>
  <si>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</si>
  <si>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</si>
  <si>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</si>
  <si>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</si>
  <si>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</si>
  <si>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</si>
  <si>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</si>
  <si>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</si>
  <si>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</si>
  <si>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</si>
  <si>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</si>
  <si>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</si>
  <si>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</si>
  <si>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</si>
  <si>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山梨県昭和町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</si>
  <si>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</si>
  <si>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</si>
  <si>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</si>
  <si>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</si>
  <si>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</si>
  <si>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</si>
  <si>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</si>
  <si>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</si>
  <si>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</si>
  <si>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</si>
  <si>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</si>
  <si>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</si>
  <si>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</si>
  <si>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</si>
  <si>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</si>
  <si>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</si>
  <si>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</si>
  <si>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</si>
  <si>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</si>
  <si>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</si>
  <si>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</si>
  <si>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</si>
  <si>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</si>
  <si>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</si>
  <si>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</si>
  <si>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</si>
  <si>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</si>
  <si>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</si>
  <si>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</si>
  <si>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</si>
  <si>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</si>
  <si>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</si>
  <si>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</si>
  <si>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</si>
  <si>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</si>
  <si>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</si>
  <si>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</si>
  <si>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</si>
  <si>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</si>
  <si>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</si>
  <si>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</si>
  <si>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</si>
  <si>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</si>
  <si>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</si>
  <si>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</si>
  <si>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</si>
  <si>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</si>
  <si>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</si>
  <si>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</si>
  <si>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</si>
  <si>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</si>
  <si>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</si>
  <si>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</si>
  <si>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</si>
  <si>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</si>
  <si>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</si>
  <si>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</si>
  <si>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</si>
  <si>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</si>
  <si>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</si>
  <si>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</si>
  <si>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</si>
  <si>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</si>
  <si>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</si>
  <si>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</si>
  <si>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</si>
  <si>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</si>
  <si>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</si>
  <si>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</si>
  <si>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</si>
  <si>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</si>
  <si>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</si>
  <si>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</si>
  <si>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</si>
  <si>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</si>
  <si>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</si>
  <si>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</si>
  <si>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</si>
  <si>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</si>
  <si>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</si>
  <si>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</si>
  <si>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</si>
  <si>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</si>
  <si>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</si>
  <si>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</si>
  <si>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</si>
  <si>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</si>
  <si>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</si>
  <si>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</si>
  <si>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</si>
  <si>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</si>
  <si>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</si>
  <si>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</si>
  <si>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</si>
  <si>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</si>
  <si>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</si>
  <si>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</si>
  <si>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</si>
  <si>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</si>
  <si>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</si>
  <si>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</si>
  <si>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</si>
  <si>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</si>
  <si>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</si>
  <si>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</si>
  <si>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</si>
  <si>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</si>
  <si>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</si>
  <si>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</si>
  <si>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</si>
  <si>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</si>
  <si>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</si>
  <si>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</si>
  <si>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</si>
  <si>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</si>
  <si>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</si>
  <si>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</si>
  <si>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</si>
  <si>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</si>
  <si>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</si>
  <si>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</si>
  <si>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</si>
  <si>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</si>
  <si>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</si>
  <si>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</si>
  <si>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</si>
  <si>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</si>
  <si>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</si>
  <si>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</si>
  <si>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</si>
  <si>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</si>
  <si>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</si>
  <si>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</si>
  <si>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</si>
  <si>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</si>
  <si>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</si>
  <si>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</si>
  <si>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</si>
  <si>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</si>
  <si>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</si>
  <si>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</si>
  <si>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</si>
  <si>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</si>
  <si>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</si>
  <si>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</si>
  <si>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</si>
  <si>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</si>
  <si>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</si>
  <si>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</si>
  <si>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</si>
  <si>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</si>
  <si>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</si>
  <si>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</si>
  <si>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</si>
  <si>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</si>
  <si>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山梨県昭和町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</si>
  <si>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</si>
  <si>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</si>
  <si>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</si>
  <si>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</si>
  <si>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</si>
  <si>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</si>
  <si>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</si>
  <si>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</si>
  <si>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</si>
  <si>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</si>
  <si>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</si>
  <si>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</si>
  <si>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</si>
  <si>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</si>
  <si>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</si>
  <si>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</si>
  <si>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</si>
  <si>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</si>
  <si>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</si>
  <si>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</si>
  <si>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渇水対策事業特別会計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</si>
  <si>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</si>
  <si>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</si>
  <si>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</si>
  <si>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</si>
  <si>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</si>
  <si>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</si>
  <si>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</si>
  <si>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</si>
  <si>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</si>
  <si>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</si>
  <si>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</si>
  <si>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</si>
  <si>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</si>
  <si>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</si>
  <si>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</si>
  <si>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</si>
  <si>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</si>
  <si>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</si>
  <si>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</si>
  <si>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</si>
  <si>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</si>
  <si>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</si>
  <si>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</si>
  <si>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</si>
  <si>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</si>
  <si>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</si>
  <si>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</si>
  <si>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</si>
  <si>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</si>
  <si>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</si>
  <si>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</si>
  <si>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</si>
  <si>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</si>
  <si>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</si>
  <si>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</si>
  <si>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</si>
  <si>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</si>
  <si>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</si>
  <si>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</si>
  <si>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</si>
  <si>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</si>
  <si>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</si>
  <si>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</si>
  <si>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</si>
  <si>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</si>
  <si>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</si>
  <si>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</si>
  <si>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</si>
  <si>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</si>
  <si>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</si>
  <si>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</si>
  <si>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</si>
  <si>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</si>
  <si>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</si>
  <si>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</si>
  <si>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</si>
  <si>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</si>
  <si>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</si>
  <si>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</si>
  <si>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</si>
  <si>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</si>
  <si>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</si>
  <si>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</si>
  <si>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</si>
  <si>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</si>
  <si>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</si>
  <si>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</si>
  <si>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</si>
  <si>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</si>
  <si>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</si>
  <si>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</si>
  <si>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</si>
  <si>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</si>
  <si>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</si>
  <si>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</si>
  <si>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</si>
  <si>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</si>
  <si>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</si>
  <si>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</si>
  <si>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</si>
  <si>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</si>
  <si>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</si>
  <si>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</si>
  <si>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</si>
  <si>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</si>
  <si>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</si>
  <si>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</si>
  <si>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</si>
  <si>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</si>
  <si>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</si>
  <si>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</si>
  <si>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</si>
  <si>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</si>
  <si>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</si>
  <si>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</si>
  <si>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</si>
  <si>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</si>
  <si>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</si>
  <si>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</si>
  <si>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</si>
  <si>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</si>
  <si>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</si>
  <si>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</si>
  <si>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</si>
  <si>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</si>
  <si>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</si>
  <si>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</si>
  <si>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</si>
  <si>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</si>
  <si>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</si>
  <si>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</si>
  <si>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</si>
  <si>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</si>
  <si>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</si>
  <si>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</si>
  <si>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</si>
  <si>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</si>
  <si>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</si>
  <si>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</si>
  <si>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</si>
  <si>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</si>
  <si>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</si>
  <si>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</si>
  <si>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</si>
  <si>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</si>
  <si>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</si>
  <si>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</si>
  <si>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</si>
  <si>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</si>
  <si>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</si>
  <si>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</si>
  <si>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</si>
  <si>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</si>
  <si>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</si>
  <si>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</si>
  <si>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</si>
  <si>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</si>
  <si>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</si>
  <si>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</si>
  <si>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</si>
  <si>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</si>
  <si>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</si>
  <si>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</si>
  <si>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</si>
  <si>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</si>
  <si>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</si>
  <si>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</si>
  <si>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</si>
  <si>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</si>
  <si>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</si>
  <si>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</si>
  <si>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</si>
  <si>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</si>
  <si>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</si>
  <si>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</si>
  <si>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</si>
  <si>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</si>
  <si>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</si>
  <si>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</si>
  <si>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</si>
  <si>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</si>
  <si>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</si>
  <si>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</si>
  <si>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</si>
  <si>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</si>
  <si>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</si>
  <si>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</si>
  <si>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</si>
  <si>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</si>
  <si>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</si>
  <si>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</si>
  <si>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</si>
  <si>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</si>
  <si>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</si>
  <si>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</si>
  <si>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</si>
  <si>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</si>
  <si>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</si>
  <si>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</si>
  <si>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</si>
  <si>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</si>
  <si>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</si>
  <si>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</si>
  <si>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3.86</t>
  </si>
  <si>
    <t>▲ 2.44</t>
  </si>
  <si>
    <t>▲ 0.12</t>
  </si>
  <si>
    <t>一般会計</t>
  </si>
  <si>
    <t>介護保険特別会計</t>
  </si>
  <si>
    <t>国民健康保険特別会計</t>
  </si>
  <si>
    <t>下水道事業特別会計</t>
  </si>
  <si>
    <t>介護サービス特別会計</t>
  </si>
  <si>
    <t>後期高齢者医療特別会計</t>
  </si>
  <si>
    <t>渇水対策事業特別会計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</si>
  <si>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</si>
  <si>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</si>
  <si>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</si>
  <si>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</si>
  <si>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</si>
  <si>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</si>
  <si>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</si>
  <si>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</si>
  <si>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</si>
  <si>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山梨県市町村総合事務組合一般会計</t>
    <phoneticPr fontId="2"/>
  </si>
  <si>
    <t>-</t>
    <phoneticPr fontId="2"/>
  </si>
  <si>
    <t>山梨県市町村総合事務組合電子化
事業及び会館管理・研修事業特別会計</t>
    <rPh sb="18" eb="19">
      <t>オヨ</t>
    </rPh>
    <rPh sb="20" eb="22">
      <t>カイカン</t>
    </rPh>
    <phoneticPr fontId="2"/>
  </si>
  <si>
    <t>山梨県市町村総合事務組合
一般廃棄物最終処分場事業特別会計</t>
    <rPh sb="13" eb="15">
      <t>イッパン</t>
    </rPh>
    <rPh sb="15" eb="18">
      <t>ハイキブツ</t>
    </rPh>
    <rPh sb="18" eb="20">
      <t>サイシュウ</t>
    </rPh>
    <rPh sb="20" eb="23">
      <t>ショブンジョウ</t>
    </rPh>
    <rPh sb="23" eb="25">
      <t>ジギョウ</t>
    </rPh>
    <phoneticPr fontId="2"/>
  </si>
  <si>
    <t>山梨県市町村総合事務組合
交通災害共済事業特別会計</t>
    <phoneticPr fontId="2"/>
  </si>
  <si>
    <t>甲府地区広域行政事務組合一般会計</t>
    <phoneticPr fontId="2"/>
  </si>
  <si>
    <t>甲府地区広域行政事務組合消防事業特別会計</t>
    <phoneticPr fontId="2"/>
  </si>
  <si>
    <t>甲府地区広域行政事務組合国母公園管理事業特別会計</t>
    <phoneticPr fontId="2"/>
  </si>
  <si>
    <t>山梨県市町村総合事務組合
入札参加資格審査事業費特別会計</t>
    <rPh sb="0" eb="3">
      <t>ヤマナシケン</t>
    </rPh>
    <rPh sb="3" eb="6">
      <t>シチョウソン</t>
    </rPh>
    <rPh sb="6" eb="8">
      <t>ソウゴウ</t>
    </rPh>
    <rPh sb="8" eb="10">
      <t>ジム</t>
    </rPh>
    <rPh sb="10" eb="12">
      <t>クミアイ</t>
    </rPh>
    <rPh sb="13" eb="19">
      <t>ニュウサツサンカシカク</t>
    </rPh>
    <rPh sb="19" eb="21">
      <t>シンサ</t>
    </rPh>
    <rPh sb="21" eb="24">
      <t>ジギョウヒ</t>
    </rPh>
    <rPh sb="24" eb="28">
      <t>トクベツカイケイ</t>
    </rPh>
    <phoneticPr fontId="2"/>
  </si>
  <si>
    <t>三郡衛生組合一般会計</t>
  </si>
  <si>
    <t>三郡衛生組合し尿処理特別会計</t>
  </si>
  <si>
    <t>三郡衛生組合火葬事業特別会計</t>
  </si>
  <si>
    <t>山梨県後期高齢者医療広域連合一般会計他特別会計</t>
  </si>
  <si>
    <t>中巨摩広域事務組合一般会計</t>
  </si>
  <si>
    <t>中巨摩広域事務組合ごみ処理事業特別会計</t>
  </si>
  <si>
    <t>中巨摩広域事務組合地区公園事業特別会計</t>
  </si>
  <si>
    <t>中巨摩広域事務組合老人福祉事業特別会計</t>
  </si>
  <si>
    <t>中巨摩広域事務組合勤労青年センター事業特別会計</t>
  </si>
  <si>
    <t>中巨摩広域事務組合し尿処理事業特別会計</t>
  </si>
  <si>
    <t>公共施設整備等事業基金</t>
    <rPh sb="0" eb="2">
      <t>コウキョウ</t>
    </rPh>
    <rPh sb="2" eb="4">
      <t>シセツ</t>
    </rPh>
    <rPh sb="4" eb="6">
      <t>セイビ</t>
    </rPh>
    <rPh sb="6" eb="7">
      <t>トウ</t>
    </rPh>
    <rPh sb="7" eb="9">
      <t>ジギョウ</t>
    </rPh>
    <rPh sb="9" eb="11">
      <t>キキン</t>
    </rPh>
    <phoneticPr fontId="19"/>
  </si>
  <si>
    <t>都市基盤整備基金</t>
    <rPh sb="0" eb="2">
      <t>トシ</t>
    </rPh>
    <rPh sb="2" eb="4">
      <t>キバン</t>
    </rPh>
    <rPh sb="4" eb="6">
      <t>セイビ</t>
    </rPh>
    <rPh sb="6" eb="8">
      <t>キキン</t>
    </rPh>
    <phoneticPr fontId="2"/>
  </si>
  <si>
    <t>校舎建設基金</t>
    <rPh sb="0" eb="2">
      <t>コウシャ</t>
    </rPh>
    <rPh sb="2" eb="4">
      <t>ケンセツ</t>
    </rPh>
    <rPh sb="4" eb="6">
      <t>キキン</t>
    </rPh>
    <phoneticPr fontId="2"/>
  </si>
  <si>
    <t>渇水対策事業基金</t>
    <rPh sb="0" eb="2">
      <t>カッスイ</t>
    </rPh>
    <rPh sb="2" eb="4">
      <t>タイサク</t>
    </rPh>
    <rPh sb="4" eb="6">
      <t>ジギョウ</t>
    </rPh>
    <rPh sb="6" eb="8">
      <t>キキン</t>
    </rPh>
    <phoneticPr fontId="2"/>
  </si>
  <si>
    <t>職員退職手当基金</t>
    <rPh sb="0" eb="2">
      <t>ショクイン</t>
    </rPh>
    <rPh sb="2" eb="4">
      <t>タイショク</t>
    </rPh>
    <rPh sb="4" eb="6">
      <t>テアテ</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</si>
  <si>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</si>
  <si>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</si>
  <si>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</si>
  <si>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将来負担比率及び有形固定資産減価償却率ともに類似団体内平均値を下回っている。
将来負担比率については、地方債の償還が進んでいる為、将来負担額である地方債現在高が減少しており、充当可能財源である充当可能基金が増加している事が主な要因となり低い率となっている。
有形固定資産減価償却率は、役場庁舎、中央公民館等の取得年数が経過している施設もあり、今後、適正な施設更新及び長寿命化の検討と、それに伴う地方債の借入等の将来負担額とのバランスを考慮した老朽化対策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</si>
  <si>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</si>
  <si>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</si>
  <si>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</si>
  <si>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</si>
  <si>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</si>
  <si>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</si>
  <si>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類似団体平均値と比較して将来負担比率は大きく下回っているが、実質公債費比率は上回っている状況である。
将来負担比率は、地方債現在高の減少と充当可能財源の増加に伴い、毎年、減少している。実質公債費比率は、単年度の償還額が令和元年度に比べ減少及び基準財政需要額の対象算入額の増加等により、単年度の実質公債費比率は令和元年度に比べ減少しているが、3ヵ年平均では昨年度より上回っている状態である。地方債現在高については、新規起債予定の抑制により年々減少しているが、今後、施設再編等の今後の事業予定による新規地方債の借入に伴い、増加する可能性もある。充当財源を確保し、継続的に財政健全化に努めていく。
</t>
    <rPh sb="38" eb="39">
      <t>ウエ</t>
    </rPh>
    <rPh sb="101" eb="104">
      <t>タンネンド</t>
    </rPh>
    <rPh sb="105" eb="107">
      <t>ショウカン</t>
    </rPh>
    <rPh sb="107" eb="108">
      <t>ガク</t>
    </rPh>
    <rPh sb="109" eb="111">
      <t>レイワ</t>
    </rPh>
    <rPh sb="111" eb="113">
      <t>ガンネン</t>
    </rPh>
    <rPh sb="113" eb="114">
      <t>ド</t>
    </rPh>
    <rPh sb="115" eb="116">
      <t>クラ</t>
    </rPh>
    <rPh sb="117" eb="119">
      <t>ゲンショウ</t>
    </rPh>
    <rPh sb="119" eb="120">
      <t>オヨ</t>
    </rPh>
    <rPh sb="121" eb="125">
      <t>キジュンザイセイ</t>
    </rPh>
    <rPh sb="125" eb="127">
      <t>ジュヨウ</t>
    </rPh>
    <rPh sb="127" eb="128">
      <t>ガク</t>
    </rPh>
    <rPh sb="129" eb="131">
      <t>タイショウ</t>
    </rPh>
    <rPh sb="131" eb="133">
      <t>サンニュウ</t>
    </rPh>
    <rPh sb="133" eb="134">
      <t>ガク</t>
    </rPh>
    <rPh sb="135" eb="137">
      <t>ゾウカ</t>
    </rPh>
    <rPh sb="137" eb="138">
      <t>トウ</t>
    </rPh>
    <rPh sb="142" eb="145">
      <t>タンネンド</t>
    </rPh>
    <rPh sb="146" eb="148">
      <t>ジッシツ</t>
    </rPh>
    <rPh sb="148" eb="151">
      <t>コウサイヒ</t>
    </rPh>
    <rPh sb="151" eb="153">
      <t>ヒリツ</t>
    </rPh>
    <rPh sb="154" eb="156">
      <t>レイワ</t>
    </rPh>
    <rPh sb="156" eb="158">
      <t>ガンネン</t>
    </rPh>
    <rPh sb="158" eb="159">
      <t>ド</t>
    </rPh>
    <rPh sb="160" eb="161">
      <t>クラ</t>
    </rPh>
    <rPh sb="162" eb="164">
      <t>ゲンショウ</t>
    </rPh>
    <rPh sb="172" eb="173">
      <t>ネン</t>
    </rPh>
    <rPh sb="173" eb="175">
      <t>ヘイキン</t>
    </rPh>
    <rPh sb="177" eb="180">
      <t>サクネンド</t>
    </rPh>
    <rPh sb="182" eb="184">
      <t>ウワマワ</t>
    </rPh>
    <rPh sb="188" eb="190">
      <t>ジョウタイ</t>
    </rPh>
    <rPh sb="194" eb="196">
      <t>チホウ</t>
    </rPh>
    <rPh sb="196" eb="197">
      <t>サイ</t>
    </rPh>
    <rPh sb="197" eb="199">
      <t>ゲンザイ</t>
    </rPh>
    <rPh sb="199" eb="200">
      <t>ダカ</t>
    </rPh>
    <rPh sb="206" eb="208">
      <t>シンキ</t>
    </rPh>
    <rPh sb="208" eb="210">
      <t>キサイ</t>
    </rPh>
    <rPh sb="210" eb="212">
      <t>ヨテイ</t>
    </rPh>
    <rPh sb="213" eb="215">
      <t>ヨクセイ</t>
    </rPh>
    <rPh sb="218" eb="220">
      <t>ネンネン</t>
    </rPh>
    <rPh sb="220" eb="222">
      <t>ゲンショウ</t>
    </rPh>
    <rPh sb="228" eb="230">
      <t>コンゴ</t>
    </rPh>
    <rPh sb="231" eb="233">
      <t>シセツ</t>
    </rPh>
    <rPh sb="233" eb="235">
      <t>サイヘン</t>
    </rPh>
    <rPh sb="235" eb="236">
      <t>トウ</t>
    </rPh>
    <rPh sb="237" eb="239">
      <t>コンゴ</t>
    </rPh>
    <rPh sb="240" eb="242">
      <t>ジギョウ</t>
    </rPh>
    <rPh sb="242" eb="244">
      <t>ヨテイ</t>
    </rPh>
    <rPh sb="247" eb="249">
      <t>シンキ</t>
    </rPh>
    <rPh sb="249" eb="251">
      <t>チホウ</t>
    </rPh>
    <rPh sb="251" eb="252">
      <t>サイ</t>
    </rPh>
    <rPh sb="253" eb="255">
      <t>カリイレ</t>
    </rPh>
    <rPh sb="256" eb="257">
      <t>トモナ</t>
    </rPh>
    <rPh sb="259" eb="261">
      <t>ゾウカ</t>
    </rPh>
    <rPh sb="263" eb="266">
      <t>カノウセイ</t>
    </rPh>
    <rPh sb="270" eb="274">
      <t>ジュウトウザイゲン</t>
    </rPh>
    <rPh sb="275" eb="277">
      <t>カクホ</t>
    </rPh>
    <rPh sb="279" eb="282">
      <t>ケイゾクテキ</t>
    </rPh>
    <rPh sb="283" eb="288">
      <t>ザイセイケンゼンカ</t>
    </rPh>
    <rPh sb="289" eb="290">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</si>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</sst>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48"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49"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58"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0"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69" xfId="14" applyNumberFormat="1" applyFont="1" applyFill="1" applyBorder="1" applyAlignment="1" applyProtection="1">
      <alignment horizontal="right" vertical="center" shrinkToFit="1"/>
    </xf>
    <xf numFmtId="177" fontId="34" fillId="6" borderId="170"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52068</c:v>
                </c:pt>
              </c:numCache>
            </c:numRef>
          </c:val>
          <c:smooth val="0"/>
          <c:extLst>
            <c:ext xmlns:c16="http://schemas.microsoft.com/office/drawing/2014/chart" uri="{C3380CC4-5D6E-409C-BE32-E72D297353CC}">
              <c16:uniqueId val="{00000000-748C-4CB5-BCA9-CEFD5B6229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25596</c:v>
                </c:pt>
                <c:pt idx="1">
                  <c:v>18405</c:v>
                </c:pt>
                <c:pt idx="2">
                  <c:v>38782</c:v>
                </c:pt>
                <c:pt idx="3">
                  <c:v>35578</c:v>
                </c:pt>
                <c:pt idx="4">
                  <c:v>23877</c:v>
                </c:pt>
              </c:numCache>
            </c:numRef>
          </c:val>
          <c:smooth val="0"/>
          <c:extLst>
            <c:ext xmlns:c16="http://schemas.microsoft.com/office/drawing/2014/chart" uri="{C3380CC4-5D6E-409C-BE32-E72D297353CC}">
              <c16:uniqueId val="{00000001-748C-4CB5-BCA9-CEFD5B6229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7.19</c:v>
                </c:pt>
                <c:pt idx="1">
                  <c:v>5.96</c:v>
                </c:pt>
                <c:pt idx="2">
                  <c:v>6.04</c:v>
                </c:pt>
                <c:pt idx="3">
                  <c:v>6.34</c:v>
                </c:pt>
                <c:pt idx="4">
                  <c:v>8.7200000000000006</c:v>
                </c:pt>
              </c:numCache>
            </c:numRef>
          </c:val>
          <c:extLst>
            <c:ext xmlns:c16="http://schemas.microsoft.com/office/drawing/2014/chart" uri="{C3380CC4-5D6E-409C-BE32-E72D297353CC}">
              <c16:uniqueId val="{00000000-B2C2-4B10-AB75-A95DF07818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28.28</c:v>
                </c:pt>
                <c:pt idx="1">
                  <c:v>30.33</c:v>
                </c:pt>
                <c:pt idx="2">
                  <c:v>39.130000000000003</c:v>
                </c:pt>
                <c:pt idx="3">
                  <c:v>37.11</c:v>
                </c:pt>
                <c:pt idx="4">
                  <c:v>33.04</c:v>
                </c:pt>
              </c:numCache>
            </c:numRef>
          </c:val>
          <c:extLst>
            <c:ext xmlns:c16="http://schemas.microsoft.com/office/drawing/2014/chart" uri="{C3380CC4-5D6E-409C-BE32-E72D297353CC}">
              <c16:uniqueId val="{00000001-B2C2-4B10-AB75-A95DF07818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-3.86</c:v>
                </c:pt>
                <c:pt idx="1">
                  <c:v>2.08</c:v>
                </c:pt>
                <c:pt idx="2">
                  <c:v>7.52</c:v>
                </c:pt>
                <c:pt idx="3">
                  <c:v>-2.44</c:v>
                </c:pt>
                <c:pt idx="4">
                  <c:v>-0.12</c:v>
                </c:pt>
              </c:numCache>
            </c:numRef>
          </c:val>
          <c:smooth val="0"/>
          <c:extLst>
            <c:ext xmlns:c16="http://schemas.microsoft.com/office/drawing/2014/chart" uri="{C3380CC4-5D6E-409C-BE32-E72D297353CC}">
              <c16:uniqueId val="{00000002-B2C2-4B10-AB75-A95DF07818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5C8-4895-B969-A4C5F35818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C8-4895-B969-A4C5F35818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5C8-4895-B969-A4C5F35818F1}"/>
            </c:ext>
          </c:extLst>
        </c:ser>
        <c:ser>
          <c:idx val="3"/>
          <c:order val="3"/>
          <c:tx>
            <c:strRef>
              <c:f>データシート!$A$30</c:f>
              <c:strCache>
                <c:ptCount val="1"/>
                <c:pt idx="0">
                  <c:v>渇水対策事業特別会計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A5C8-4895-B969-A4C5F35818F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A5C8-4895-B969-A4C5F35818F1}"/>
            </c:ext>
          </c:extLst>
        </c:ser>
        <c:ser>
          <c:idx val="5"/>
          <c:order val="5"/>
          <c:tx>
            <c:strRef>
              <c:f>データシート!$A$32</c:f>
              <c:strCache>
                <c:ptCount val="1"/>
                <c:pt idx="0">
                  <c:v>介護サービス特別会計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0.04</c:v>
                </c:pt>
                <c:pt idx="4">
                  <c:v>#N/A</c:v>
                </c:pt>
                <c:pt idx="5">
                  <c:v>0.03</c:v>
                </c:pt>
                <c:pt idx="6">
                  <c:v>#N/A</c:v>
                </c:pt>
                <c:pt idx="7">
                  <c:v>0.01</c:v>
                </c:pt>
                <c:pt idx="8">
                  <c:v>#N/A</c:v>
                </c:pt>
                <c:pt idx="9">
                  <c:v>0.01</c:v>
                </c:pt>
              </c:numCache>
            </c:numRef>
          </c:val>
          <c:extLst>
            <c:ext xmlns:c16="http://schemas.microsoft.com/office/drawing/2014/chart" uri="{C3380CC4-5D6E-409C-BE32-E72D297353CC}">
              <c16:uniqueId val="{00000005-A5C8-4895-B969-A4C5F35818F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0.24</c:v>
                </c:pt>
                <c:pt idx="2">
                  <c:v>#N/A</c:v>
                </c:pt>
                <c:pt idx="3">
                  <c:v>0.32</c:v>
                </c:pt>
                <c:pt idx="4">
                  <c:v>#N/A</c:v>
                </c:pt>
                <c:pt idx="5">
                  <c:v>0.23</c:v>
                </c:pt>
                <c:pt idx="6">
                  <c:v>#N/A</c:v>
                </c:pt>
                <c:pt idx="7">
                  <c:v>0.18</c:v>
                </c:pt>
                <c:pt idx="8">
                  <c:v>#N/A</c:v>
                </c:pt>
                <c:pt idx="9">
                  <c:v>0.08</c:v>
                </c:pt>
              </c:numCache>
            </c:numRef>
          </c:val>
          <c:extLst>
            <c:ext xmlns:c16="http://schemas.microsoft.com/office/drawing/2014/chart" uri="{C3380CC4-5D6E-409C-BE32-E72D297353CC}">
              <c16:uniqueId val="{00000006-A5C8-4895-B969-A4C5F35818F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2.69</c:v>
                </c:pt>
                <c:pt idx="2">
                  <c:v>#N/A</c:v>
                </c:pt>
                <c:pt idx="3">
                  <c:v>3.46</c:v>
                </c:pt>
                <c:pt idx="4">
                  <c:v>#N/A</c:v>
                </c:pt>
                <c:pt idx="5">
                  <c:v>1.91</c:v>
                </c:pt>
                <c:pt idx="6">
                  <c:v>#N/A</c:v>
                </c:pt>
                <c:pt idx="7">
                  <c:v>0.61</c:v>
                </c:pt>
                <c:pt idx="8">
                  <c:v>#N/A</c:v>
                </c:pt>
                <c:pt idx="9">
                  <c:v>0.3</c:v>
                </c:pt>
              </c:numCache>
            </c:numRef>
          </c:val>
          <c:extLst>
            <c:ext xmlns:c16="http://schemas.microsoft.com/office/drawing/2014/chart" uri="{C3380CC4-5D6E-409C-BE32-E72D297353CC}">
              <c16:uniqueId val="{00000007-A5C8-4895-B969-A4C5F35818F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1.65</c:v>
                </c:pt>
                <c:pt idx="2">
                  <c:v>#N/A</c:v>
                </c:pt>
                <c:pt idx="3">
                  <c:v>1.1399999999999999</c:v>
                </c:pt>
                <c:pt idx="4">
                  <c:v>#N/A</c:v>
                </c:pt>
                <c:pt idx="5">
                  <c:v>1.07</c:v>
                </c:pt>
                <c:pt idx="6">
                  <c:v>#N/A</c:v>
                </c:pt>
                <c:pt idx="7">
                  <c:v>1.31</c:v>
                </c:pt>
                <c:pt idx="8">
                  <c:v>#N/A</c:v>
                </c:pt>
                <c:pt idx="9">
                  <c:v>1.0900000000000001</c:v>
                </c:pt>
              </c:numCache>
            </c:numRef>
          </c:val>
          <c:extLst>
            <c:ext xmlns:c16="http://schemas.microsoft.com/office/drawing/2014/chart" uri="{C3380CC4-5D6E-409C-BE32-E72D297353CC}">
              <c16:uniqueId val="{00000008-A5C8-4895-B969-A4C5F35818F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7.15</c:v>
                </c:pt>
                <c:pt idx="2">
                  <c:v>#N/A</c:v>
                </c:pt>
                <c:pt idx="3">
                  <c:v>5.93</c:v>
                </c:pt>
                <c:pt idx="4">
                  <c:v>#N/A</c:v>
                </c:pt>
                <c:pt idx="5">
                  <c:v>6.02</c:v>
                </c:pt>
                <c:pt idx="6">
                  <c:v>#N/A</c:v>
                </c:pt>
                <c:pt idx="7">
                  <c:v>6.33</c:v>
                </c:pt>
                <c:pt idx="8">
                  <c:v>#N/A</c:v>
                </c:pt>
                <c:pt idx="9">
                  <c:v>8.6999999999999993</c:v>
                </c:pt>
              </c:numCache>
            </c:numRef>
          </c:val>
          <c:extLst>
            <c:ext xmlns:c16="http://schemas.microsoft.com/office/drawing/2014/chart" uri="{C3380CC4-5D6E-409C-BE32-E72D297353CC}">
              <c16:uniqueId val="{00000009-A5C8-4895-B969-A4C5F35818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584</c:v>
                </c:pt>
                <c:pt idx="5">
                  <c:v>581</c:v>
                </c:pt>
                <c:pt idx="8">
                  <c:v>566</c:v>
                </c:pt>
                <c:pt idx="11">
                  <c:v>543</c:v>
                </c:pt>
                <c:pt idx="14">
                  <c:v>529</c:v>
                </c:pt>
              </c:numCache>
            </c:numRef>
          </c:val>
          <c:extLst>
            <c:ext xmlns:c16="http://schemas.microsoft.com/office/drawing/2014/chart" uri="{C3380CC4-5D6E-409C-BE32-E72D297353CC}">
              <c16:uniqueId val="{00000000-9161-4D8E-9095-05B0DBE307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61-4D8E-9095-05B0DBE307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61-4D8E-9095-05B0DBE307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33</c:v>
                </c:pt>
                <c:pt idx="6">
                  <c:v>41</c:v>
                </c:pt>
                <c:pt idx="9">
                  <c:v>50</c:v>
                </c:pt>
                <c:pt idx="12">
                  <c:v>51</c:v>
                </c:pt>
              </c:numCache>
            </c:numRef>
          </c:val>
          <c:extLst>
            <c:ext xmlns:c16="http://schemas.microsoft.com/office/drawing/2014/chart" uri="{C3380CC4-5D6E-409C-BE32-E72D297353CC}">
              <c16:uniqueId val="{00000003-9161-4D8E-9095-05B0DBE307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345</c:v>
                </c:pt>
                <c:pt idx="3">
                  <c:v>351</c:v>
                </c:pt>
                <c:pt idx="6">
                  <c:v>381</c:v>
                </c:pt>
                <c:pt idx="9">
                  <c:v>393</c:v>
                </c:pt>
                <c:pt idx="12">
                  <c:v>374</c:v>
                </c:pt>
              </c:numCache>
            </c:numRef>
          </c:val>
          <c:extLst>
            <c:ext xmlns:c16="http://schemas.microsoft.com/office/drawing/2014/chart" uri="{C3380CC4-5D6E-409C-BE32-E72D297353CC}">
              <c16:uniqueId val="{00000004-9161-4D8E-9095-05B0DBE307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61-4D8E-9095-05B0DBE307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61-4D8E-9095-05B0DBE307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556</c:v>
                </c:pt>
                <c:pt idx="3">
                  <c:v>552</c:v>
                </c:pt>
                <c:pt idx="6">
                  <c:v>527</c:v>
                </c:pt>
                <c:pt idx="9">
                  <c:v>530</c:v>
                </c:pt>
                <c:pt idx="12">
                  <c:v>528</c:v>
                </c:pt>
              </c:numCache>
            </c:numRef>
          </c:val>
          <c:extLst>
            <c:ext xmlns:c16="http://schemas.microsoft.com/office/drawing/2014/chart" uri="{C3380CC4-5D6E-409C-BE32-E72D297353CC}">
              <c16:uniqueId val="{00000007-9161-4D8E-9095-05B0DBE307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348</c:v>
                </c:pt>
                <c:pt idx="2">
                  <c:v>#N/A</c:v>
                </c:pt>
                <c:pt idx="3">
                  <c:v>#N/A</c:v>
                </c:pt>
                <c:pt idx="4">
                  <c:v>355</c:v>
                </c:pt>
                <c:pt idx="5">
                  <c:v>#N/A</c:v>
                </c:pt>
                <c:pt idx="6">
                  <c:v>#N/A</c:v>
                </c:pt>
                <c:pt idx="7">
                  <c:v>383</c:v>
                </c:pt>
                <c:pt idx="8">
                  <c:v>#N/A</c:v>
                </c:pt>
                <c:pt idx="9">
                  <c:v>#N/A</c:v>
                </c:pt>
                <c:pt idx="10">
                  <c:v>430</c:v>
                </c:pt>
                <c:pt idx="11">
                  <c:v>#N/A</c:v>
                </c:pt>
                <c:pt idx="12">
                  <c:v>#N/A</c:v>
                </c:pt>
                <c:pt idx="13">
                  <c:v>424</c:v>
                </c:pt>
                <c:pt idx="14">
                  <c:v>#N/A</c:v>
                </c:pt>
              </c:numCache>
            </c:numRef>
          </c:val>
          <c:smooth val="0"/>
          <c:extLst>
            <c:ext xmlns:c16="http://schemas.microsoft.com/office/drawing/2014/chart" uri="{C3380CC4-5D6E-409C-BE32-E72D297353CC}">
              <c16:uniqueId val="{00000008-9161-4D8E-9095-05B0DBE307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5559</c:v>
                </c:pt>
                <c:pt idx="5">
                  <c:v>5180</c:v>
                </c:pt>
                <c:pt idx="8">
                  <c:v>4787</c:v>
                </c:pt>
                <c:pt idx="11">
                  <c:v>4482</c:v>
                </c:pt>
                <c:pt idx="14">
                  <c:v>4174</c:v>
                </c:pt>
              </c:numCache>
            </c:numRef>
          </c:val>
          <c:extLst>
            <c:ext xmlns:c16="http://schemas.microsoft.com/office/drawing/2014/chart" uri="{C3380CC4-5D6E-409C-BE32-E72D297353CC}">
              <c16:uniqueId val="{00000000-A276-4660-BAD3-635EC8D754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219</c:v>
                </c:pt>
                <c:pt idx="5">
                  <c:v>280</c:v>
                </c:pt>
                <c:pt idx="8">
                  <c:v>277</c:v>
                </c:pt>
                <c:pt idx="11">
                  <c:v>298</c:v>
                </c:pt>
                <c:pt idx="14">
                  <c:v>289</c:v>
                </c:pt>
              </c:numCache>
            </c:numRef>
          </c:val>
          <c:extLst>
            <c:ext xmlns:c16="http://schemas.microsoft.com/office/drawing/2014/chart" uri="{C3380CC4-5D6E-409C-BE32-E72D297353CC}">
              <c16:uniqueId val="{00000001-A276-4660-BAD3-635EC8D754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3349</c:v>
                </c:pt>
                <c:pt idx="5">
                  <c:v>4231</c:v>
                </c:pt>
                <c:pt idx="8">
                  <c:v>4702</c:v>
                </c:pt>
                <c:pt idx="11">
                  <c:v>5034</c:v>
                </c:pt>
                <c:pt idx="14">
                  <c:v>4926</c:v>
                </c:pt>
              </c:numCache>
            </c:numRef>
          </c:val>
          <c:extLst>
            <c:ext xmlns:c16="http://schemas.microsoft.com/office/drawing/2014/chart" uri="{C3380CC4-5D6E-409C-BE32-E72D297353CC}">
              <c16:uniqueId val="{00000002-A276-4660-BAD3-635EC8D754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76-4660-BAD3-635EC8D754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76-4660-BAD3-635EC8D754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76-4660-BAD3-635EC8D754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102</c:v>
                </c:pt>
                <c:pt idx="3">
                  <c:v>0</c:v>
                </c:pt>
                <c:pt idx="6">
                  <c:v>43</c:v>
                </c:pt>
                <c:pt idx="9">
                  <c:v>0</c:v>
                </c:pt>
                <c:pt idx="12">
                  <c:v>14</c:v>
                </c:pt>
              </c:numCache>
            </c:numRef>
          </c:val>
          <c:extLst>
            <c:ext xmlns:c16="http://schemas.microsoft.com/office/drawing/2014/chart" uri="{C3380CC4-5D6E-409C-BE32-E72D297353CC}">
              <c16:uniqueId val="{00000006-A276-4660-BAD3-635EC8D754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435</c:v>
                </c:pt>
                <c:pt idx="3">
                  <c:v>461</c:v>
                </c:pt>
                <c:pt idx="6">
                  <c:v>488</c:v>
                </c:pt>
                <c:pt idx="9">
                  <c:v>464</c:v>
                </c:pt>
                <c:pt idx="12">
                  <c:v>429</c:v>
                </c:pt>
              </c:numCache>
            </c:numRef>
          </c:val>
          <c:extLst>
            <c:ext xmlns:c16="http://schemas.microsoft.com/office/drawing/2014/chart" uri="{C3380CC4-5D6E-409C-BE32-E72D297353CC}">
              <c16:uniqueId val="{00000007-A276-4660-BAD3-635EC8D754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4360</c:v>
                </c:pt>
                <c:pt idx="3">
                  <c:v>4152</c:v>
                </c:pt>
                <c:pt idx="6">
                  <c:v>4062</c:v>
                </c:pt>
                <c:pt idx="9">
                  <c:v>4106</c:v>
                </c:pt>
                <c:pt idx="12">
                  <c:v>4191</c:v>
                </c:pt>
              </c:numCache>
            </c:numRef>
          </c:val>
          <c:extLst>
            <c:ext xmlns:c16="http://schemas.microsoft.com/office/drawing/2014/chart" uri="{C3380CC4-5D6E-409C-BE32-E72D297353CC}">
              <c16:uniqueId val="{00000008-A276-4660-BAD3-635EC8D754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276-4660-BAD3-635EC8D754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5242</c:v>
                </c:pt>
                <c:pt idx="3">
                  <c:v>4763</c:v>
                </c:pt>
                <c:pt idx="6">
                  <c:v>4465</c:v>
                </c:pt>
                <c:pt idx="9">
                  <c:v>4278</c:v>
                </c:pt>
                <c:pt idx="12">
                  <c:v>3959</c:v>
                </c:pt>
              </c:numCache>
            </c:numRef>
          </c:val>
          <c:extLst>
            <c:ext xmlns:c16="http://schemas.microsoft.com/office/drawing/2014/chart" uri="{C3380CC4-5D6E-409C-BE32-E72D297353CC}">
              <c16:uniqueId val="{0000000A-A276-4660-BAD3-635EC8D754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1013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276-4660-BAD3-635EC8D754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2121</c:v>
                </c:pt>
                <c:pt idx="1">
                  <c:v>1980</c:v>
                </c:pt>
                <c:pt idx="2">
                  <c:v>1829</c:v>
                </c:pt>
              </c:numCache>
            </c:numRef>
          </c:val>
          <c:extLst>
            <c:ext xmlns:c16="http://schemas.microsoft.com/office/drawing/2014/chart" uri="{C3380CC4-5D6E-409C-BE32-E72D297353CC}">
              <c16:uniqueId val="{00000000-9D17-4D19-ABD5-22DC5BA5C5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93</c:v>
                </c:pt>
                <c:pt idx="1">
                  <c:v>93</c:v>
                </c:pt>
                <c:pt idx="2">
                  <c:v>93</c:v>
                </c:pt>
              </c:numCache>
            </c:numRef>
          </c:val>
          <c:extLst>
            <c:ext xmlns:c16="http://schemas.microsoft.com/office/drawing/2014/chart" uri="{C3380CC4-5D6E-409C-BE32-E72D297353CC}">
              <c16:uniqueId val="{00000001-9D17-4D19-ABD5-22DC5BA5C5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2028</c:v>
                </c:pt>
                <c:pt idx="1">
                  <c:v>2423</c:v>
                </c:pt>
                <c:pt idx="2">
                  <c:v>2426</c:v>
                </c:pt>
              </c:numCache>
            </c:numRef>
          </c:val>
          <c:extLst>
            <c:ext xmlns:c16="http://schemas.microsoft.com/office/drawing/2014/chart" uri="{C3380CC4-5D6E-409C-BE32-E72D297353CC}">
              <c16:uniqueId val="{00000002-9D17-4D19-ABD5-22DC5BA5C5C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{CAFA8BE1-0954-4F2D-82AD-414E9437C4E4}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B0C-4003-AD87-422A90ECAA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{F5056A16-35F8-4A98-A7E4-0D4BBC8DDC48}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0C-4003-AD87-422A90ECAA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{809F940B-C09B-47EE-84C3-7CADD76F2C55}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0C-4003-AD87-422A90ECAA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{A582A159-183F-4A3B-8E5C-86B89209BE24}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0C-4003-AD87-422A90ECAA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{844C065D-36CA-48C1-B5BD-53B6ED43AF4B}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0C-4003-AD87-422A90ECAA4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{CAE08924-B5AC-4F92-8B7F-8849305338E9}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B0C-4003-AD87-422A90ECAA4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{7485A6A2-492B-49E1-8A45-E4BC545FE5A4}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B0C-4003-AD87-422A90ECAA4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{BAC879E6-D6CF-4804-B512-8DB5D8550EBF}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B0C-4003-AD87-422A90ECAA4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{6905FBBE-4BAC-4E53-A603-97CBAE794388}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B0C-4003-AD87-422A90ECAA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27.7</c:v>
                </c:pt>
                <c:pt idx="8">
                  <c:v>50.8</c:v>
                </c:pt>
                <c:pt idx="16">
                  <c:v>52.3</c:v>
                </c:pt>
                <c:pt idx="24">
                  <c:v>45</c:v>
                </c:pt>
                <c:pt idx="32">
                  <c:v>46.4</c:v>
                </c:pt>
              </c:numCache>
            </c:numRef>
          </c:xVal>
          <c:yVal>
            <c:numRef>
              <c:f>公会計指標分析・財政指標組合せ分析表!$BP$51:$DC$51</c:f>
              <c:numCache>
                <c:formatCode>#,##0.0;"▲ "#,##0.0</c:formatCode>
                <c:ptCount val="40"/>
                <c:pt idx="0">
                  <c:v>20.8</c:v>
                </c:pt>
              </c:numCache>
            </c:numRef>
          </c:yVal>
          <c:smooth val="0"/>
          <c:extLst>
            <c:ext xmlns:c16="http://schemas.microsoft.com/office/drawing/2014/chart" uri="{C3380CC4-5D6E-409C-BE32-E72D297353CC}">
              <c16:uniqueId val="{00000009-4B0C-4003-AD87-422A90ECAA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{2ED40A14-D0DD-45F3-85F3-BD3C573B7BB6}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B0C-4003-AD87-422A90ECAA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{6CCF3F3F-A4E5-4A4A-BCE2-DABD39DD5DB2}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0C-4003-AD87-422A90ECAA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{A693A92E-52C4-427F-BB17-7AA264C37399}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0C-4003-AD87-422A90ECAA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{B4635A6C-1FB8-411D-A921-1F3B649EAA12}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0C-4003-AD87-422A90ECAA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{A9EF6264-6D78-45D0-8609-5893DE65B985}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0C-4003-AD87-422A90ECAA47}"/>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{7652B599-F55E-4C41-9FB9-DCDCE3378F24}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B0C-4003-AD87-422A90ECAA47}"/>
                </c:ext>
              </c:extLst>
            </c:dLbl>
            <c:dLbl>
              <c:idx val="16"/>
              <c:layout>
                <c:manualLayout>
                  <c:x val="0"/>
                  <c:y val="-7.9312386792375743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{35430317-093D-4E5B-99B7-65ABACBD6A67}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B0C-4003-AD87-422A90ECAA47}"/>
                </c:ext>
              </c:extLst>
            </c:dLbl>
            <c:dLbl>
              <c:idx val="24"/>
              <c:layout>
                <c:manualLayout>
                  <c:x val="0"/>
                  <c:y val="7.9312386792375743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{13E535E0-39DE-42C1-AE8E-FBB6DADFC755}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B0C-4003-AD87-422A90ECAA47}"/>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{28C0DE50-32B3-4EE0-BF1C-A0B6257D6B67}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B0C-4003-AD87-422A90ECAA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61.4</c:v>
                </c:pt>
              </c:numCache>
            </c:numRef>
          </c:xVal>
          <c:yVal>
            <c:numRef>
              <c:f>公会計指標分析・財政指標組合せ分析表!$BP$55:$DC$55</c:f>
              <c:numCache>
                <c:formatCode>#,##0.0;"▲ "#,##0.0</c:formatCode>
                <c:ptCount val="40"/>
                <c:pt idx="0">
                  <c:v>32.9</c:v>
                </c:pt>
                <c:pt idx="8">
                  <c:v>28.5</c:v>
                </c:pt>
                <c:pt idx="16">
                  <c:v>20.5</c:v>
                </c:pt>
                <c:pt idx="24">
                  <c:v>21.4</c:v>
                </c:pt>
                <c:pt idx="32">
                  <c:v>15.5</c:v>
                </c:pt>
              </c:numCache>
            </c:numRef>
          </c:yVal>
          <c:smooth val="0"/>
          <c:extLst>
            <c:ext xmlns:c16="http://schemas.microsoft.com/office/drawing/2014/chart" uri="{C3380CC4-5D6E-409C-BE32-E72D297353CC}">
              <c16:uniqueId val="{00000013-4B0C-4003-AD87-422A90ECAA47}"/>
            </c:ext>
          </c:extLst>
        </c:ser>
        <c:dLbls>
          <c:showLegendKey val="0"/>
          <c:showVal val="1"/>
          <c:showCatName val="0"/>
          <c:showSerName val="0"/>
          <c:showPercent val="0"/>
          <c:showBubbleSize val="0"/>
        </c:dLbls>
        <c:axId val="46179840"/>
        <c:axId val="46181760"/>
      </c:scatterChart>
      <c:valAx>
        <c:axId val="46179840"/>
        <c:scaling>
          <c:orientation val="maxMin"/>
          <c:max val="70"/>
          <c:min val="2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{38203C4B-EF53-431E-A884-6F0948BADBE0}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5C7-437A-9D7E-9FF039BFB8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{D051544F-5C7D-4591-B531-D009804D77A4}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C7-437A-9D7E-9FF039BFB8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{9C24C2CA-6401-4AC2-A22F-CEC50C91B293}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C7-437A-9D7E-9FF039BFB8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{1B82B4B6-A57B-4023-B200-D7EB4A6F9458}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C7-437A-9D7E-9FF039BFB8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{6129359C-DDC9-4FC2-94F3-D993B04CAC5E}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C7-437A-9D7E-9FF039BFB8C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{FAA53D3B-99DD-4337-8CA6-BE205B81FAB3}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5C7-437A-9D7E-9FF039BFB8C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{5EACFF64-87E3-4FC2-988D-139892E7207F}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5C7-437A-9D7E-9FF039BFB8C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{E9A6E448-649C-4EB6-90C5-20252B972589}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5C7-437A-9D7E-9FF039BFB8C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{15C853A9-6F37-4510-8DBC-6DB9A2548B5F}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5C7-437A-9D7E-9FF039BFB8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7.5</c:v>
                </c:pt>
                <c:pt idx="16">
                  <c:v>7.3</c:v>
                </c:pt>
                <c:pt idx="24">
                  <c:v>7.9</c:v>
                </c:pt>
                <c:pt idx="32">
                  <c:v>8.3000000000000007</c:v>
                </c:pt>
              </c:numCache>
            </c:numRef>
          </c:xVal>
          <c:yVal>
            <c:numRef>
              <c:f>公会計指標分析・財政指標組合せ分析表!$BP$73:$DC$73</c:f>
              <c:numCache>
                <c:formatCode>#,##0.0;"▲ "#,##0.0</c:formatCode>
                <c:ptCount val="40"/>
                <c:pt idx="0">
                  <c:v>20.8</c:v>
                </c:pt>
              </c:numCache>
            </c:numRef>
          </c:yVal>
          <c:smooth val="0"/>
          <c:extLst>
            <c:ext xmlns:c16="http://schemas.microsoft.com/office/drawing/2014/chart" uri="{C3380CC4-5D6E-409C-BE32-E72D297353CC}">
              <c16:uniqueId val="{00000009-A5C7-437A-9D7E-9FF039BFB8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{26503246-A454-4D95-BD72-128CCE25FB99}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5C7-437A-9D7E-9FF039BFB8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{6F0C1AB8-548E-4BDF-90EC-932D1F38B686}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C7-437A-9D7E-9FF039BFB8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{5774DFC5-E915-4651-BEA2-5EC6B42EB5F6}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C7-437A-9D7E-9FF039BFB8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{8C39A5D4-40A0-41B6-8396-16439C04BECF}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C7-437A-9D7E-9FF039BFB8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{423A2DC7-C6CC-4143-ACBF-0CB83F1AC24E}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C7-437A-9D7E-9FF039BFB8C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{C21B03DD-0D41-4F99-9D5F-E7000DF516D9}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5C7-437A-9D7E-9FF039BFB8C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{F585BEB3-F5D4-4E1E-BB12-11C29F8277CF}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5C7-437A-9D7E-9FF039BFB8C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{528586B8-172E-4632-8D72-892F2BF17366}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5C7-437A-9D7E-9FF039BFB8C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{87B9517E-0B2A-45A9-9DB3-1638ADCC63D1}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5C7-437A-9D7E-9FF039BFB8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6.4</c:v>
                </c:pt>
              </c:numCache>
            </c:numRef>
          </c:xVal>
          <c:yVal>
            <c:numRef>
              <c:f>公会計指標分析・財政指標組合せ分析表!$BP$77:$DC$77</c:f>
              <c:numCache>
                <c:formatCode>#,##0.0;"▲ "#,##0.0</c:formatCode>
                <c:ptCount val="40"/>
                <c:pt idx="0">
                  <c:v>32.9</c:v>
                </c:pt>
                <c:pt idx="8">
                  <c:v>28.5</c:v>
                </c:pt>
                <c:pt idx="16">
                  <c:v>20.5</c:v>
                </c:pt>
                <c:pt idx="24">
                  <c:v>21.4</c:v>
                </c:pt>
                <c:pt idx="32">
                  <c:v>15.5</c:v>
                </c:pt>
              </c:numCache>
            </c:numRef>
          </c:yVal>
          <c:smooth val="0"/>
          <c:extLst>
            <c:ext xmlns:c16="http://schemas.microsoft.com/office/drawing/2014/chart" uri="{C3380CC4-5D6E-409C-BE32-E72D297353CC}">
              <c16:uniqueId val="{00000013-A5C7-437A-9D7E-9FF039BFB8C0}"/>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　従前の主要事業に係る町債の償還が平成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年度をピークに減少推移となっている。今後の道路新設、公共施設新築等の事業予定があり、地方債発行に伴う一時的な増額を見込でいるが、財政計画に基づき適正な地方債発行に努める。</a:t>
          </a:r>
        </a:p>
        <a:p>
          <a:r>
            <a:rPr kumimoji="1" lang="ja-JP" altLang="en-US" sz="1300">
              <a:latin typeface="ＭＳ ゴシック" pitchFamily="49" charset="-128"/>
              <a:ea typeface="ＭＳ ゴシック" pitchFamily="49" charset="-128"/>
            </a:rPr>
            <a:t>○公営企業債　下水道整備計画に基づく計画区域の下水道整備工事が令和</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年度に完了予定であり、起債償還額は令和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年度にピークとなり、以降は減少となる見込である。</a:t>
          </a:r>
        </a:p>
        <a:p>
          <a:r>
            <a:rPr kumimoji="1" lang="ja-JP" altLang="en-US" sz="1300">
              <a:latin typeface="ＭＳ ゴシック" pitchFamily="49" charset="-128"/>
              <a:ea typeface="ＭＳ ゴシック" pitchFamily="49" charset="-128"/>
            </a:rPr>
            <a:t>下水道使用料は、供用開始エリアの接続促進、及び平成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年度の改定による使用料増収、適正な徴収に努め、事業の財源確保により繰入金の額を減少していく。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これまでに減債基金を活用して償還金に充てた事はなく、現状において地方債の現在高は年々減少しており、また、地方債の抑制効果もあり、将来負担額も減少している。充当可能財源等も増加していることから現時点では減債基金を活用して償還する予定はなく、今後の財政状況により活用時期を検討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○一般会計等に係る地方債の現在高</a:t>
          </a:r>
        </a:p>
        <a:p>
          <a:r>
            <a:rPr kumimoji="1" lang="ja-JP" altLang="en-US" sz="1000">
              <a:latin typeface="ＭＳ ゴシック" pitchFamily="49" charset="-128"/>
              <a:ea typeface="ＭＳ ゴシック" pitchFamily="49" charset="-128"/>
            </a:rPr>
            <a:t>起債対象とする大型主要事業の減少に伴う新規借入分の減と従前の借入の償還完了が続く為、現在高は継続的に減少しているが、今後、予定される大型事業の財源確保の為、地方債発行を予定しており一時的に増額となる見込み。</a:t>
          </a:r>
        </a:p>
        <a:p>
          <a:r>
            <a:rPr kumimoji="1" lang="ja-JP" altLang="en-US" sz="1000">
              <a:latin typeface="ＭＳ ゴシック" pitchFamily="49" charset="-128"/>
              <a:ea typeface="ＭＳ ゴシック" pitchFamily="49" charset="-128"/>
            </a:rPr>
            <a:t>○公営企業債等繰入見込額　</a:t>
          </a:r>
        </a:p>
        <a:p>
          <a:r>
            <a:rPr kumimoji="1" lang="ja-JP" altLang="en-US" sz="1000">
              <a:latin typeface="ＭＳ ゴシック" pitchFamily="49" charset="-128"/>
              <a:ea typeface="ＭＳ ゴシック" pitchFamily="49" charset="-128"/>
            </a:rPr>
            <a:t>下水道整備は令和</a:t>
          </a:r>
          <a:r>
            <a:rPr kumimoji="1" lang="en-US" altLang="ja-JP" sz="1000">
              <a:latin typeface="ＭＳ ゴシック" pitchFamily="49" charset="-128"/>
              <a:ea typeface="ＭＳ ゴシック" pitchFamily="49" charset="-128"/>
            </a:rPr>
            <a:t>6</a:t>
          </a:r>
          <a:r>
            <a:rPr kumimoji="1" lang="ja-JP" altLang="en-US" sz="1000">
              <a:latin typeface="ＭＳ ゴシック" pitchFamily="49" charset="-128"/>
              <a:ea typeface="ＭＳ ゴシック" pitchFamily="49" charset="-128"/>
            </a:rPr>
            <a:t>年度に完了予定である。償還額については令和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年度が償還ピークの予定。整備区域の供用開始に伴い賦課される使用料と、使用料改定に伴う使用料の増額により繰入金の減額を見込んでいる。</a:t>
          </a:r>
        </a:p>
        <a:p>
          <a:r>
            <a:rPr kumimoji="1" lang="ja-JP" altLang="en-US" sz="1000">
              <a:latin typeface="ＭＳ ゴシック" pitchFamily="49" charset="-128"/>
              <a:ea typeface="ＭＳ ゴシック" pitchFamily="49" charset="-128"/>
            </a:rPr>
            <a:t>○充当可能基金</a:t>
          </a:r>
        </a:p>
        <a:p>
          <a:r>
            <a:rPr kumimoji="1" lang="ja-JP" altLang="en-US" sz="1000">
              <a:latin typeface="ＭＳ ゴシック" pitchFamily="49" charset="-128"/>
              <a:ea typeface="ＭＳ ゴシック" pitchFamily="49" charset="-128"/>
            </a:rPr>
            <a:t>コロナウイルス感染防止対策等により、</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取崩額が</a:t>
          </a:r>
          <a:r>
            <a:rPr kumimoji="1" lang="ja-JP" altLang="en-US" sz="1000">
              <a:latin typeface="ＭＳ ゴシック" pitchFamily="49" charset="-128"/>
              <a:ea typeface="ＭＳ ゴシック" pitchFamily="49" charset="-128"/>
            </a:rPr>
            <a:t>基金積立額を上回ったことにより基金積立が減額となっている。今後、予定大型事業の財源として基金の取崩しを予定しており充当可能基金は一時的に減額する見込み。</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○将来負担比率の分子</a:t>
          </a:r>
        </a:p>
        <a:p>
          <a:r>
            <a:rPr kumimoji="1" lang="ja-JP" altLang="en-US" sz="1000">
              <a:latin typeface="ＭＳ ゴシック" pitchFamily="49" charset="-128"/>
              <a:ea typeface="ＭＳ ゴシック" pitchFamily="49" charset="-128"/>
            </a:rPr>
            <a:t>将来負担額に比べ充当可能財源等が上回っているため、将来負担比率は減少傾向にあるが、今後、予定される大型事業に伴う地方債の現在額の増額、また、充当可能基金の減額、組合負担等見込額及び退職手当負担金の増額による将来負担比率のポイントが上昇する可能性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山梨県昭和町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財源不足やコロナウイルス感染防止対策等により、取崩額が積立額より上回ったため、減額となった。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今後、予定されている大型事業の充当財源として、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事業実施時期に取り崩す予定があり、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公共施設整備等事業基金・校舎建設基金・土地開発金等を計画的に積立て、今後の財政需要の増大にも適切に対応できるよう一定額を確保していくことを予定している。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公共施設整備等事業基金　公共施設の建設整備その他町民福祉の向上に資する長期的計画に基づく事業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　　　　西条第一及び常永土地区画整理地内の道路をはじめとする社会施設等の基盤整備事業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校舎建設基金　　　　　　町立小中学校の建設及び増築のための事業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町内の木材利用に係る整備等に充てる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公共施設整備等事業基金　基金積立による利息分を積立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　　　　基金積立による利息分を積立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校舎建設基金　　　　　　基金積立による利息分を積立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森林環境譲与税を原資として基金を設立し、交付された譲与税を積立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公共施設整備等事業基金　今後予定している大型事業の充当財源として取崩予定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　　　　西条第一及び常永土地区画整理地内において必要な事業が実施される場合は取崩予定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校舎建設基金　　　　　　押原中学校の教室増築工事等の財源として取崩予定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財源不足やコロナウイルス感染防止対策等により、取崩額が積立額より上回ったため、減額となった。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事業執行における財源不足に対し適宜、取崩しを行い充当し、剰余金については基本的には財政調整基金を一定額確保する積立を予定している。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基金積立による利息分を積立しているが、繰り上げ償還の予定により計画的に積立する。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20,660
19,913
9.08
11,281,363
10,788,192
482,395
5,535,116
3,958,581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有形固定資産減価償却率については、類以団体の平均を下回っており、他団体より有価資産取得後の経過年数が短い施設が多いと思われる。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しかし、老朽化が進んでいる施設もあるため、公共施設総合管理計画及び長期保全計画策定に基づき、施設の更新及び長寿命化を計画的に進めていく。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14732</xdr:rowOff>
    </xdr:from>
    <xdr:to>
      <xdr:col>23</xdr:col>
      <xdr:colOff>85090</xdr:colOff>
      <xdr:row>34</xdr:row>
      <xdr:rowOff>163576</xdr:rowOff>
    </xdr:to>
    <xdr:cxnSp macro="">
      <xdr:nvCxnSpPr>
        <xdr:cNvPr id="71" name="直線コネクタ 70"/>
        <xdr:cNvCxnSpPr/>
      </xdr:nvCxnSpPr>
      <xdr:spPr>
        <a:xfrm flipV="1">
          <a:off x="4760595" y="5758307"/>
          <a:ext cx="1270" cy="1006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2"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3" name="直線コネクタ 72"/>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132859</xdr:rowOff>
    </xdr:from>
    <xdr:ext cx="405111" cy="259045"/>
    <xdr:sp macro="" textlink="">
      <xdr:nvSpPr>
        <xdr:cNvPr id="74" name="有形固定資産減価償却率最大値テキスト"/>
        <xdr:cNvSpPr txBox="1"/>
      </xdr:nvSpPr>
      <xdr:spPr>
        <a:xfrm>
          <a:off x="4813300" y="5533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14732</xdr:rowOff>
    </xdr:from>
    <xdr:to>
      <xdr:col>23</xdr:col>
      <xdr:colOff>174625</xdr:colOff>
      <xdr:row>29</xdr:row>
      <xdr:rowOff>14732</xdr:rowOff>
    </xdr:to>
    <xdr:cxnSp macro="">
      <xdr:nvCxnSpPr>
        <xdr:cNvPr id="75" name="直線コネクタ 74"/>
        <xdr:cNvCxnSpPr/>
      </xdr:nvCxnSpPr>
      <xdr:spPr>
        <a:xfrm>
          <a:off x="4673600" y="575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119778</xdr:rowOff>
    </xdr:from>
    <xdr:ext cx="405111" cy="259045"/>
    <xdr:sp macro="" textlink="">
      <xdr:nvSpPr>
        <xdr:cNvPr id="76" name="有形固定資産減価償却率平均値テキスト"/>
        <xdr:cNvSpPr txBox="1"/>
      </xdr:nvSpPr>
      <xdr:spPr>
        <a:xfrm>
          <a:off x="4813300" y="6206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141351</xdr:rowOff>
    </xdr:from>
    <xdr:to>
      <xdr:col>23</xdr:col>
      <xdr:colOff>136525</xdr:colOff>
      <xdr:row>32</xdr:row>
      <xdr:rowOff>71501</xdr:rowOff>
    </xdr:to>
    <xdr:sp macro="" textlink="">
      <xdr:nvSpPr>
        <xdr:cNvPr id="77" name="フローチャート: 判断 76"/>
        <xdr:cNvSpPr/>
      </xdr:nvSpPr>
      <xdr:spPr>
        <a:xfrm>
          <a:off x="47117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117602</xdr:rowOff>
    </xdr:from>
    <xdr:to>
      <xdr:col>19</xdr:col>
      <xdr:colOff>187325</xdr:colOff>
      <xdr:row>32</xdr:row>
      <xdr:rowOff>47752</xdr:rowOff>
    </xdr:to>
    <xdr:sp macro="" textlink="">
      <xdr:nvSpPr>
        <xdr:cNvPr id="78" name="フローチャート: 判断 77"/>
        <xdr:cNvSpPr/>
      </xdr:nvSpPr>
      <xdr:spPr>
        <a:xfrm>
          <a:off x="4000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9" name="フローチャート: 判断 78"/>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104648</xdr:rowOff>
    </xdr:from>
    <xdr:to>
      <xdr:col>11</xdr:col>
      <xdr:colOff>187325</xdr:colOff>
      <xdr:row>32</xdr:row>
      <xdr:rowOff>34798</xdr:rowOff>
    </xdr:to>
    <xdr:sp macro="" textlink="">
      <xdr:nvSpPr>
        <xdr:cNvPr id="80" name="フローチャート: 判断 79"/>
        <xdr:cNvSpPr/>
      </xdr:nvSpPr>
      <xdr:spPr>
        <a:xfrm>
          <a:off x="2476500" y="619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46355</xdr:rowOff>
    </xdr:from>
    <xdr:to>
      <xdr:col>7</xdr:col>
      <xdr:colOff>187325</xdr:colOff>
      <xdr:row>31</xdr:row>
      <xdr:rowOff>147955</xdr:rowOff>
    </xdr:to>
    <xdr:sp macro="" textlink="">
      <xdr:nvSpPr>
        <xdr:cNvPr id="81" name="フローチャート: 判断 80"/>
        <xdr:cNvSpPr/>
      </xdr:nvSpPr>
      <xdr:spPr>
        <a:xfrm>
          <a:off x="1714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160401</xdr:rowOff>
    </xdr:from>
    <xdr:to>
      <xdr:col>23</xdr:col>
      <xdr:colOff>136525</xdr:colOff>
      <xdr:row>30</xdr:row>
      <xdr:rowOff>90551</xdr:rowOff>
    </xdr:to>
    <xdr:sp macro="" textlink="">
      <xdr:nvSpPr>
        <xdr:cNvPr id="87" name="楕円 86"/>
        <xdr:cNvSpPr/>
      </xdr:nvSpPr>
      <xdr:spPr>
        <a:xfrm>
          <a:off x="47117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11828</xdr:rowOff>
    </xdr:from>
    <xdr:ext cx="405111" cy="259045"/>
    <xdr:sp macro="" textlink="">
      <xdr:nvSpPr>
        <xdr:cNvPr id="88" name="有形固定資産減価償却率該当値テキスト"/>
        <xdr:cNvSpPr txBox="1"/>
      </xdr:nvSpPr>
      <xdr:spPr>
        <a:xfrm>
          <a:off x="4813300" y="575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89" name="楕円 88"/>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39751</xdr:rowOff>
    </xdr:to>
    <xdr:cxnSp macro="">
      <xdr:nvCxnSpPr>
        <xdr:cNvPr id="90" name="直線コネクタ 89"/>
        <xdr:cNvCxnSpPr/>
      </xdr:nvCxnSpPr>
      <xdr:spPr>
        <a:xfrm>
          <a:off x="4051300" y="5924550"/>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116332</xdr:rowOff>
    </xdr:from>
    <xdr:to>
      <xdr:col>15</xdr:col>
      <xdr:colOff>187325</xdr:colOff>
      <xdr:row>31</xdr:row>
      <xdr:rowOff>46482</xdr:rowOff>
    </xdr:to>
    <xdr:sp macro="" textlink="">
      <xdr:nvSpPr>
        <xdr:cNvPr id="91" name="楕円 90"/>
        <xdr:cNvSpPr/>
      </xdr:nvSpPr>
      <xdr:spPr>
        <a:xfrm>
          <a:off x="32385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167132</xdr:rowOff>
    </xdr:to>
    <xdr:cxnSp macro="">
      <xdr:nvCxnSpPr>
        <xdr:cNvPr id="92" name="直線コネクタ 91"/>
        <xdr:cNvCxnSpPr/>
      </xdr:nvCxnSpPr>
      <xdr:spPr>
        <a:xfrm flipV="1">
          <a:off x="3289300" y="5924550"/>
          <a:ext cx="7620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83947</xdr:rowOff>
    </xdr:from>
    <xdr:to>
      <xdr:col>11</xdr:col>
      <xdr:colOff>187325</xdr:colOff>
      <xdr:row>31</xdr:row>
      <xdr:rowOff>14097</xdr:rowOff>
    </xdr:to>
    <xdr:sp macro="" textlink="">
      <xdr:nvSpPr>
        <xdr:cNvPr id="93" name="楕円 92"/>
        <xdr:cNvSpPr/>
      </xdr:nvSpPr>
      <xdr:spPr>
        <a:xfrm>
          <a:off x="2476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134747</xdr:rowOff>
    </xdr:from>
    <xdr:to>
      <xdr:col>15</xdr:col>
      <xdr:colOff>136525</xdr:colOff>
      <xdr:row>30</xdr:row>
      <xdr:rowOff>167132</xdr:rowOff>
    </xdr:to>
    <xdr:cxnSp macro="">
      <xdr:nvCxnSpPr>
        <xdr:cNvPr id="94" name="直線コネクタ 93"/>
        <xdr:cNvCxnSpPr/>
      </xdr:nvCxnSpPr>
      <xdr:spPr>
        <a:xfrm>
          <a:off x="2527300" y="604977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99568</xdr:rowOff>
    </xdr:from>
    <xdr:to>
      <xdr:col>7</xdr:col>
      <xdr:colOff>187325</xdr:colOff>
      <xdr:row>28</xdr:row>
      <xdr:rowOff>29718</xdr:rowOff>
    </xdr:to>
    <xdr:sp macro="" textlink="">
      <xdr:nvSpPr>
        <xdr:cNvPr id="95" name="楕円 94"/>
        <xdr:cNvSpPr/>
      </xdr:nvSpPr>
      <xdr:spPr>
        <a:xfrm>
          <a:off x="1714500" y="55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150368</xdr:rowOff>
    </xdr:from>
    <xdr:to>
      <xdr:col>11</xdr:col>
      <xdr:colOff>136525</xdr:colOff>
      <xdr:row>30</xdr:row>
      <xdr:rowOff>134747</xdr:rowOff>
    </xdr:to>
    <xdr:cxnSp macro="">
      <xdr:nvCxnSpPr>
        <xdr:cNvPr id="96" name="直線コネクタ 95"/>
        <xdr:cNvCxnSpPr/>
      </xdr:nvCxnSpPr>
      <xdr:spPr>
        <a:xfrm>
          <a:off x="1765300" y="5551043"/>
          <a:ext cx="762000" cy="49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38879</xdr:rowOff>
    </xdr:from>
    <xdr:ext cx="405111" cy="259045"/>
    <xdr:sp macro="" textlink="">
      <xdr:nvSpPr>
        <xdr:cNvPr id="97" name="n_1aveValue有形固定資産減価償却率"/>
        <xdr:cNvSpPr txBox="1"/>
      </xdr:nvSpPr>
      <xdr:spPr>
        <a:xfrm>
          <a:off x="3836044" y="629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8" name="n_2ave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25925</xdr:rowOff>
    </xdr:from>
    <xdr:ext cx="405111" cy="259045"/>
    <xdr:sp macro="" textlink="">
      <xdr:nvSpPr>
        <xdr:cNvPr id="99" name="n_3aveValue有形固定資産減価償却率"/>
        <xdr:cNvSpPr txBox="1"/>
      </xdr:nvSpPr>
      <xdr:spPr>
        <a:xfrm>
          <a:off x="2324744" y="6283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139082</xdr:rowOff>
    </xdr:from>
    <xdr:ext cx="405111" cy="259045"/>
    <xdr:sp macro="" textlink="">
      <xdr:nvSpPr>
        <xdr:cNvPr id="100" name="n_4aveValue有形固定資産減価償却率"/>
        <xdr:cNvSpPr txBox="1"/>
      </xdr:nvSpPr>
      <xdr:spPr>
        <a:xfrm>
          <a:off x="1562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76852</xdr:rowOff>
    </xdr:from>
    <xdr:ext cx="405111" cy="259045"/>
    <xdr:sp macro="" textlink="">
      <xdr:nvSpPr>
        <xdr:cNvPr id="101" name="n_1main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63009</xdr:rowOff>
    </xdr:from>
    <xdr:ext cx="405111" cy="259045"/>
    <xdr:sp macro="" textlink="">
      <xdr:nvSpPr>
        <xdr:cNvPr id="102" name="n_2mainValue有形固定資産減価償却率"/>
        <xdr:cNvSpPr txBox="1"/>
      </xdr:nvSpPr>
      <xdr:spPr>
        <a:xfrm>
          <a:off x="3086744" y="5806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30624</xdr:rowOff>
    </xdr:from>
    <xdr:ext cx="405111" cy="259045"/>
    <xdr:sp macro="" textlink="">
      <xdr:nvSpPr>
        <xdr:cNvPr id="103" name="n_3mainValue有形固定資産減価償却率"/>
        <xdr:cNvSpPr txBox="1"/>
      </xdr:nvSpPr>
      <xdr:spPr>
        <a:xfrm>
          <a:off x="2324744"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46245</xdr:rowOff>
    </xdr:from>
    <xdr:ext cx="405111" cy="259045"/>
    <xdr:sp macro="" textlink="">
      <xdr:nvSpPr>
        <xdr:cNvPr id="104" name="n_4mainValue有形固定資産減価償却率"/>
        <xdr:cNvSpPr txBox="1"/>
      </xdr:nvSpPr>
      <xdr:spPr>
        <a:xfrm>
          <a:off x="1562744" y="5275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類似団体と比較して、半数以下の比率となっており、上位に位置している。地方債現在高の減少により、将来負担額が減少しており、充当可能基金の増加、業務収益の黒字額に伴い、低い率となっている。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今後事業予定による地方債の発行状況によっては、将来負担額が増加する可能性がある。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1" name="直線コネクタ 12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2" name="テキスト ボックス 121"/>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3" name="直線コネクタ 12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4" name="テキスト ボックス 123"/>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5" name="直線コネクタ 12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6" name="テキスト ボックス 125"/>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7" name="直線コネクタ 12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8" name="テキスト ボックス 127"/>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1" name="直線コネクタ 130"/>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2"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3" name="直線コネクタ 132"/>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4"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5" name="直線コネクタ 134"/>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36" name="債務償還比率平均値テキスト"/>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7" name="フローチャート: 判断 136"/>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38" name="フローチャート: 判断 137"/>
        <xdr:cNvSpPr/>
      </xdr:nvSpPr>
      <xdr:spPr>
        <a:xfrm>
          <a:off x="140335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39" name="フローチャート: 判断 138"/>
        <xdr:cNvSpPr/>
      </xdr:nvSpPr>
      <xdr:spPr>
        <a:xfrm>
          <a:off x="13271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40" name="フローチャート: 判断 139"/>
        <xdr:cNvSpPr/>
      </xdr:nvSpPr>
      <xdr:spPr>
        <a:xfrm>
          <a:off x="12509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41" name="フローチャート: 判断 140"/>
        <xdr:cNvSpPr/>
      </xdr:nvSpPr>
      <xdr:spPr>
        <a:xfrm>
          <a:off x="11747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115631</xdr:rowOff>
    </xdr:from>
    <xdr:to>
      <xdr:col>76</xdr:col>
      <xdr:colOff>73025</xdr:colOff>
      <xdr:row>28</xdr:row>
      <xdr:rowOff>45781</xdr:rowOff>
    </xdr:to>
    <xdr:sp macro="" textlink="">
      <xdr:nvSpPr>
        <xdr:cNvPr id="147" name="楕円 146"/>
        <xdr:cNvSpPr/>
      </xdr:nvSpPr>
      <xdr:spPr>
        <a:xfrm>
          <a:off x="14744700" y="55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138508</xdr:rowOff>
    </xdr:from>
    <xdr:ext cx="469744" cy="259045"/>
    <xdr:sp macro="" textlink="">
      <xdr:nvSpPr>
        <xdr:cNvPr id="148" name="債務償還比率該当値テキスト"/>
        <xdr:cNvSpPr txBox="1"/>
      </xdr:nvSpPr>
      <xdr:spPr>
        <a:xfrm>
          <a:off x="14846300" y="536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93437</xdr:rowOff>
    </xdr:from>
    <xdr:to>
      <xdr:col>72</xdr:col>
      <xdr:colOff>123825</xdr:colOff>
      <xdr:row>28</xdr:row>
      <xdr:rowOff>23587</xdr:rowOff>
    </xdr:to>
    <xdr:sp macro="" textlink="">
      <xdr:nvSpPr>
        <xdr:cNvPr id="149" name="楕円 148"/>
        <xdr:cNvSpPr/>
      </xdr:nvSpPr>
      <xdr:spPr>
        <a:xfrm>
          <a:off x="14033500" y="54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144237</xdr:rowOff>
    </xdr:from>
    <xdr:to>
      <xdr:col>76</xdr:col>
      <xdr:colOff>22225</xdr:colOff>
      <xdr:row>27</xdr:row>
      <xdr:rowOff>166431</xdr:rowOff>
    </xdr:to>
    <xdr:cxnSp macro="">
      <xdr:nvCxnSpPr>
        <xdr:cNvPr id="150" name="直線コネクタ 149"/>
        <xdr:cNvCxnSpPr/>
      </xdr:nvCxnSpPr>
      <xdr:spPr>
        <a:xfrm>
          <a:off x="14084300" y="5544912"/>
          <a:ext cx="711200" cy="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120467</xdr:rowOff>
    </xdr:from>
    <xdr:to>
      <xdr:col>68</xdr:col>
      <xdr:colOff>123825</xdr:colOff>
      <xdr:row>28</xdr:row>
      <xdr:rowOff>50617</xdr:rowOff>
    </xdr:to>
    <xdr:sp macro="" textlink="">
      <xdr:nvSpPr>
        <xdr:cNvPr id="151" name="楕円 150"/>
        <xdr:cNvSpPr/>
      </xdr:nvSpPr>
      <xdr:spPr>
        <a:xfrm>
          <a:off x="13271500" y="55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144237</xdr:rowOff>
    </xdr:from>
    <xdr:to>
      <xdr:col>72</xdr:col>
      <xdr:colOff>73025</xdr:colOff>
      <xdr:row>27</xdr:row>
      <xdr:rowOff>171267</xdr:rowOff>
    </xdr:to>
    <xdr:cxnSp macro="">
      <xdr:nvCxnSpPr>
        <xdr:cNvPr id="152" name="直線コネクタ 151"/>
        <xdr:cNvCxnSpPr/>
      </xdr:nvCxnSpPr>
      <xdr:spPr>
        <a:xfrm flipV="1">
          <a:off x="13322300" y="5544912"/>
          <a:ext cx="762000" cy="2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11196</xdr:rowOff>
    </xdr:from>
    <xdr:to>
      <xdr:col>64</xdr:col>
      <xdr:colOff>123825</xdr:colOff>
      <xdr:row>28</xdr:row>
      <xdr:rowOff>112796</xdr:rowOff>
    </xdr:to>
    <xdr:sp macro="" textlink="">
      <xdr:nvSpPr>
        <xdr:cNvPr id="153" name="楕円 152"/>
        <xdr:cNvSpPr/>
      </xdr:nvSpPr>
      <xdr:spPr>
        <a:xfrm>
          <a:off x="12509500" y="558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171267</xdr:rowOff>
    </xdr:from>
    <xdr:to>
      <xdr:col>68</xdr:col>
      <xdr:colOff>73025</xdr:colOff>
      <xdr:row>28</xdr:row>
      <xdr:rowOff>61996</xdr:rowOff>
    </xdr:to>
    <xdr:cxnSp macro="">
      <xdr:nvCxnSpPr>
        <xdr:cNvPr id="154" name="直線コネクタ 153"/>
        <xdr:cNvCxnSpPr/>
      </xdr:nvCxnSpPr>
      <xdr:spPr>
        <a:xfrm flipV="1">
          <a:off x="12560300" y="5571942"/>
          <a:ext cx="762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61113</xdr:rowOff>
    </xdr:from>
    <xdr:to>
      <xdr:col>60</xdr:col>
      <xdr:colOff>123825</xdr:colOff>
      <xdr:row>28</xdr:row>
      <xdr:rowOff>162713</xdr:rowOff>
    </xdr:to>
    <xdr:sp macro="" textlink="">
      <xdr:nvSpPr>
        <xdr:cNvPr id="155" name="楕円 154"/>
        <xdr:cNvSpPr/>
      </xdr:nvSpPr>
      <xdr:spPr>
        <a:xfrm>
          <a:off x="11747500" y="563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61996</xdr:rowOff>
    </xdr:from>
    <xdr:to>
      <xdr:col>64</xdr:col>
      <xdr:colOff>73025</xdr:colOff>
      <xdr:row>28</xdr:row>
      <xdr:rowOff>111913</xdr:rowOff>
    </xdr:to>
    <xdr:cxnSp macro="">
      <xdr:nvCxnSpPr>
        <xdr:cNvPr id="156" name="直線コネクタ 155"/>
        <xdr:cNvCxnSpPr/>
      </xdr:nvCxnSpPr>
      <xdr:spPr>
        <a:xfrm flipV="1">
          <a:off x="11798300" y="5634121"/>
          <a:ext cx="762000" cy="4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20621</xdr:rowOff>
    </xdr:from>
    <xdr:ext cx="469744" cy="259045"/>
    <xdr:sp macro="" textlink="">
      <xdr:nvSpPr>
        <xdr:cNvPr id="157" name="n_1aveValue債務償還比率"/>
        <xdr:cNvSpPr txBox="1"/>
      </xdr:nvSpPr>
      <xdr:spPr>
        <a:xfrm>
          <a:off x="13836727" y="593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672</xdr:rowOff>
    </xdr:from>
    <xdr:ext cx="469744" cy="259045"/>
    <xdr:sp macro="" textlink="">
      <xdr:nvSpPr>
        <xdr:cNvPr id="158" name="n_2aveValue債務償還比率"/>
        <xdr:cNvSpPr txBox="1"/>
      </xdr:nvSpPr>
      <xdr:spPr>
        <a:xfrm>
          <a:off x="130874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9481</xdr:rowOff>
    </xdr:from>
    <xdr:ext cx="469744" cy="259045"/>
    <xdr:sp macro="" textlink="">
      <xdr:nvSpPr>
        <xdr:cNvPr id="159" name="n_3aveValue債務償還比率"/>
        <xdr:cNvSpPr txBox="1"/>
      </xdr:nvSpPr>
      <xdr:spPr>
        <a:xfrm>
          <a:off x="12325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24680</xdr:rowOff>
    </xdr:from>
    <xdr:ext cx="469744" cy="259045"/>
    <xdr:sp macro="" textlink="">
      <xdr:nvSpPr>
        <xdr:cNvPr id="160" name="n_4aveValue債務償還比率"/>
        <xdr:cNvSpPr txBox="1"/>
      </xdr:nvSpPr>
      <xdr:spPr>
        <a:xfrm>
          <a:off x="11563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40114</xdr:rowOff>
    </xdr:from>
    <xdr:ext cx="469744" cy="259045"/>
    <xdr:sp macro="" textlink="">
      <xdr:nvSpPr>
        <xdr:cNvPr id="161" name="n_1mainValue債務償還比率"/>
        <xdr:cNvSpPr txBox="1"/>
      </xdr:nvSpPr>
      <xdr:spPr>
        <a:xfrm>
          <a:off x="13836727" y="526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67144</xdr:rowOff>
    </xdr:from>
    <xdr:ext cx="469744" cy="259045"/>
    <xdr:sp macro="" textlink="">
      <xdr:nvSpPr>
        <xdr:cNvPr id="162" name="n_2mainValue債務償還比率"/>
        <xdr:cNvSpPr txBox="1"/>
      </xdr:nvSpPr>
      <xdr:spPr>
        <a:xfrm>
          <a:off x="13087427" y="52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129323</xdr:rowOff>
    </xdr:from>
    <xdr:ext cx="469744" cy="259045"/>
    <xdr:sp macro="" textlink="">
      <xdr:nvSpPr>
        <xdr:cNvPr id="163" name="n_3mainValue債務償還比率"/>
        <xdr:cNvSpPr txBox="1"/>
      </xdr:nvSpPr>
      <xdr:spPr>
        <a:xfrm>
          <a:off x="12325427" y="535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7790</xdr:rowOff>
    </xdr:from>
    <xdr:ext cx="469744" cy="259045"/>
    <xdr:sp macro="" textlink="">
      <xdr:nvSpPr>
        <xdr:cNvPr id="164" name="n_4mainValue債務償還比率"/>
        <xdr:cNvSpPr txBox="1"/>
      </xdr:nvSpPr>
      <xdr:spPr>
        <a:xfrm>
          <a:off x="11563427" y="540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20,660
19,913
9.08
11,281,363
10,788,192
482,395
5,535,116
3,958,581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73" name="楕円 72"/>
        <xdr:cNvSpPr/>
      </xdr:nvSpPr>
      <xdr:spPr>
        <a:xfrm>
          <a:off x="4584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63517</xdr:rowOff>
    </xdr:from>
    <xdr:ext cx="405111" cy="259045"/>
    <xdr:sp macro="" textlink="">
      <xdr:nvSpPr>
        <xdr:cNvPr id="74" name="【道路】&#10;有形固定資産減価償却率該当値テキスト"/>
        <xdr:cNvSpPr txBox="1"/>
      </xdr:nvSpPr>
      <xdr:spPr>
        <a:xfrm>
          <a:off x="4673600"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130175</xdr:rowOff>
    </xdr:from>
    <xdr:to>
      <xdr:col>20</xdr:col>
      <xdr:colOff>38100</xdr:colOff>
      <xdr:row>37</xdr:row>
      <xdr:rowOff>60325</xdr:rowOff>
    </xdr:to>
    <xdr:sp macro="" textlink="">
      <xdr:nvSpPr>
        <xdr:cNvPr id="75" name="楕円 74"/>
        <xdr:cNvSpPr/>
      </xdr:nvSpPr>
      <xdr:spPr>
        <a:xfrm>
          <a:off x="3746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xdr:rowOff>
    </xdr:from>
    <xdr:to>
      <xdr:col>24</xdr:col>
      <xdr:colOff>63500</xdr:colOff>
      <xdr:row>37</xdr:row>
      <xdr:rowOff>91440</xdr:rowOff>
    </xdr:to>
    <xdr:cxnSp macro="">
      <xdr:nvCxnSpPr>
        <xdr:cNvPr id="76" name="直線コネクタ 75"/>
        <xdr:cNvCxnSpPr/>
      </xdr:nvCxnSpPr>
      <xdr:spPr>
        <a:xfrm>
          <a:off x="3797300" y="635317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118745</xdr:rowOff>
    </xdr:from>
    <xdr:to>
      <xdr:col>15</xdr:col>
      <xdr:colOff>101600</xdr:colOff>
      <xdr:row>37</xdr:row>
      <xdr:rowOff>48895</xdr:rowOff>
    </xdr:to>
    <xdr:sp macro="" textlink="">
      <xdr:nvSpPr>
        <xdr:cNvPr id="77" name="楕円 76"/>
        <xdr:cNvSpPr/>
      </xdr:nvSpPr>
      <xdr:spPr>
        <a:xfrm>
          <a:off x="2857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169545</xdr:rowOff>
    </xdr:from>
    <xdr:to>
      <xdr:col>19</xdr:col>
      <xdr:colOff>177800</xdr:colOff>
      <xdr:row>37</xdr:row>
      <xdr:rowOff>9525</xdr:rowOff>
    </xdr:to>
    <xdr:cxnSp macro="">
      <xdr:nvCxnSpPr>
        <xdr:cNvPr id="78" name="直線コネクタ 77"/>
        <xdr:cNvCxnSpPr/>
      </xdr:nvCxnSpPr>
      <xdr:spPr>
        <a:xfrm>
          <a:off x="2908300" y="63417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9" name="楕円 78"/>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169545</xdr:rowOff>
    </xdr:from>
    <xdr:to>
      <xdr:col>15</xdr:col>
      <xdr:colOff>50800</xdr:colOff>
      <xdr:row>37</xdr:row>
      <xdr:rowOff>15240</xdr:rowOff>
    </xdr:to>
    <xdr:cxnSp macro="">
      <xdr:nvCxnSpPr>
        <xdr:cNvPr id="80" name="直線コネクタ 79"/>
        <xdr:cNvCxnSpPr/>
      </xdr:nvCxnSpPr>
      <xdr:spPr>
        <a:xfrm flipV="1">
          <a:off x="2019300" y="63417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116840</xdr:rowOff>
    </xdr:from>
    <xdr:to>
      <xdr:col>6</xdr:col>
      <xdr:colOff>38100</xdr:colOff>
      <xdr:row>37</xdr:row>
      <xdr:rowOff>46990</xdr:rowOff>
    </xdr:to>
    <xdr:sp macro="" textlink="">
      <xdr:nvSpPr>
        <xdr:cNvPr id="81" name="楕円 80"/>
        <xdr:cNvSpPr/>
      </xdr:nvSpPr>
      <xdr:spPr>
        <a:xfrm>
          <a:off x="107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167640</xdr:rowOff>
    </xdr:from>
    <xdr:to>
      <xdr:col>10</xdr:col>
      <xdr:colOff>114300</xdr:colOff>
      <xdr:row>37</xdr:row>
      <xdr:rowOff>15240</xdr:rowOff>
    </xdr:to>
    <xdr:cxnSp macro="">
      <xdr:nvCxnSpPr>
        <xdr:cNvPr id="82" name="直線コネクタ 81"/>
        <xdr:cNvCxnSpPr/>
      </xdr:nvCxnSpPr>
      <xdr:spPr>
        <a:xfrm>
          <a:off x="1130300" y="63398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5" name="n_3aveValue【道路】&#10;有形固定資産減価償却率"/>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76852</xdr:rowOff>
    </xdr:from>
    <xdr:ext cx="405111" cy="259045"/>
    <xdr:sp macro="" textlink="">
      <xdr:nvSpPr>
        <xdr:cNvPr id="87" name="n_1mainValue【道路】&#10;有形固定資産減価償却率"/>
        <xdr:cNvSpPr txBox="1"/>
      </xdr:nvSpPr>
      <xdr:spPr>
        <a:xfrm>
          <a:off x="3582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65422</xdr:rowOff>
    </xdr:from>
    <xdr:ext cx="405111" cy="259045"/>
    <xdr:sp macro="" textlink="">
      <xdr:nvSpPr>
        <xdr:cNvPr id="88" name="n_2mainValue【道路】&#10;有形固定資産減価償却率"/>
        <xdr:cNvSpPr txBox="1"/>
      </xdr:nvSpPr>
      <xdr:spPr>
        <a:xfrm>
          <a:off x="2705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9" name="n_3main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63517</xdr:rowOff>
    </xdr:from>
    <xdr:ext cx="405111" cy="259045"/>
    <xdr:sp macro="" textlink="">
      <xdr:nvSpPr>
        <xdr:cNvPr id="90" name="n_4mainValue【道路】&#10;有形固定資産減価償却率"/>
        <xdr:cNvSpPr txBox="1"/>
      </xdr:nvSpPr>
      <xdr:spPr>
        <a:xfrm>
          <a:off x="927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31264</xdr:rowOff>
    </xdr:from>
    <xdr:to>
      <xdr:col>54</xdr:col>
      <xdr:colOff>189865</xdr:colOff>
      <xdr:row>42</xdr:row>
      <xdr:rowOff>22577</xdr:rowOff>
    </xdr:to>
    <xdr:cxnSp macro="">
      <xdr:nvCxnSpPr>
        <xdr:cNvPr id="116" name="直線コネクタ 115"/>
        <xdr:cNvCxnSpPr/>
      </xdr:nvCxnSpPr>
      <xdr:spPr>
        <a:xfrm flipV="1">
          <a:off x="10476865" y="6203464"/>
          <a:ext cx="0" cy="1020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26404</xdr:rowOff>
    </xdr:from>
    <xdr:ext cx="469744" cy="259045"/>
    <xdr:sp macro="" textlink="">
      <xdr:nvSpPr>
        <xdr:cNvPr id="117" name="【道路】&#10;一人当たり延長最小値テキスト"/>
        <xdr:cNvSpPr txBox="1"/>
      </xdr:nvSpPr>
      <xdr:spPr>
        <a:xfrm>
          <a:off x="10515600" y="722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22577</xdr:rowOff>
    </xdr:from>
    <xdr:to>
      <xdr:col>55</xdr:col>
      <xdr:colOff>88900</xdr:colOff>
      <xdr:row>42</xdr:row>
      <xdr:rowOff>22577</xdr:rowOff>
    </xdr:to>
    <xdr:cxnSp macro="">
      <xdr:nvCxnSpPr>
        <xdr:cNvPr id="118" name="直線コネクタ 117"/>
        <xdr:cNvCxnSpPr/>
      </xdr:nvCxnSpPr>
      <xdr:spPr>
        <a:xfrm>
          <a:off x="10388600" y="72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149391</xdr:rowOff>
    </xdr:from>
    <xdr:ext cx="534377" cy="259045"/>
    <xdr:sp macro="" textlink="">
      <xdr:nvSpPr>
        <xdr:cNvPr id="119" name="【道路】&#10;一人当たり延長最大値テキスト"/>
        <xdr:cNvSpPr txBox="1"/>
      </xdr:nvSpPr>
      <xdr:spPr>
        <a:xfrm>
          <a:off x="10515600" y="59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31264</xdr:rowOff>
    </xdr:from>
    <xdr:to>
      <xdr:col>55</xdr:col>
      <xdr:colOff>88900</xdr:colOff>
      <xdr:row>36</xdr:row>
      <xdr:rowOff>31264</xdr:rowOff>
    </xdr:to>
    <xdr:cxnSp macro="">
      <xdr:nvCxnSpPr>
        <xdr:cNvPr id="120" name="直線コネクタ 119"/>
        <xdr:cNvCxnSpPr/>
      </xdr:nvCxnSpPr>
      <xdr:spPr>
        <a:xfrm>
          <a:off x="10388600" y="62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109183</xdr:rowOff>
    </xdr:from>
    <xdr:ext cx="469744" cy="259045"/>
    <xdr:sp macro="" textlink="">
      <xdr:nvSpPr>
        <xdr:cNvPr id="121" name="【道路】&#10;一人当たり延長平均値テキスト"/>
        <xdr:cNvSpPr txBox="1"/>
      </xdr:nvSpPr>
      <xdr:spPr>
        <a:xfrm>
          <a:off x="10515600" y="679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86306</xdr:rowOff>
    </xdr:from>
    <xdr:to>
      <xdr:col>55</xdr:col>
      <xdr:colOff>50800</xdr:colOff>
      <xdr:row>41</xdr:row>
      <xdr:rowOff>16456</xdr:rowOff>
    </xdr:to>
    <xdr:sp macro="" textlink="">
      <xdr:nvSpPr>
        <xdr:cNvPr id="122" name="フローチャート: 判断 121"/>
        <xdr:cNvSpPr/>
      </xdr:nvSpPr>
      <xdr:spPr>
        <a:xfrm>
          <a:off x="10426700" y="694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107598</xdr:rowOff>
    </xdr:from>
    <xdr:to>
      <xdr:col>50</xdr:col>
      <xdr:colOff>165100</xdr:colOff>
      <xdr:row>34</xdr:row>
      <xdr:rowOff>37748</xdr:rowOff>
    </xdr:to>
    <xdr:sp macro="" textlink="">
      <xdr:nvSpPr>
        <xdr:cNvPr id="123" name="フローチャート: 判断 122"/>
        <xdr:cNvSpPr/>
      </xdr:nvSpPr>
      <xdr:spPr>
        <a:xfrm>
          <a:off x="9588500" y="57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53158</xdr:rowOff>
    </xdr:from>
    <xdr:to>
      <xdr:col>46</xdr:col>
      <xdr:colOff>38100</xdr:colOff>
      <xdr:row>33</xdr:row>
      <xdr:rowOff>154758</xdr:rowOff>
    </xdr:to>
    <xdr:sp macro="" textlink="">
      <xdr:nvSpPr>
        <xdr:cNvPr id="124" name="フローチャート: 判断 123"/>
        <xdr:cNvSpPr/>
      </xdr:nvSpPr>
      <xdr:spPr>
        <a:xfrm>
          <a:off x="8699500" y="571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144403</xdr:rowOff>
    </xdr:from>
    <xdr:to>
      <xdr:col>41</xdr:col>
      <xdr:colOff>101600</xdr:colOff>
      <xdr:row>34</xdr:row>
      <xdr:rowOff>74553</xdr:rowOff>
    </xdr:to>
    <xdr:sp macro="" textlink="">
      <xdr:nvSpPr>
        <xdr:cNvPr id="125" name="フローチャート: 判断 124"/>
        <xdr:cNvSpPr/>
      </xdr:nvSpPr>
      <xdr:spPr>
        <a:xfrm>
          <a:off x="7810500" y="58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136598</xdr:rowOff>
    </xdr:from>
    <xdr:to>
      <xdr:col>36</xdr:col>
      <xdr:colOff>165100</xdr:colOff>
      <xdr:row>39</xdr:row>
      <xdr:rowOff>66748</xdr:rowOff>
    </xdr:to>
    <xdr:sp macro="" textlink="">
      <xdr:nvSpPr>
        <xdr:cNvPr id="126" name="フローチャート: 判断 125"/>
        <xdr:cNvSpPr/>
      </xdr:nvSpPr>
      <xdr:spPr>
        <a:xfrm>
          <a:off x="6921500" y="66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143162</xdr:rowOff>
    </xdr:from>
    <xdr:to>
      <xdr:col>55</xdr:col>
      <xdr:colOff>50800</xdr:colOff>
      <xdr:row>41</xdr:row>
      <xdr:rowOff>73312</xdr:rowOff>
    </xdr:to>
    <xdr:sp macro="" textlink="">
      <xdr:nvSpPr>
        <xdr:cNvPr id="132" name="楕円 131"/>
        <xdr:cNvSpPr/>
      </xdr:nvSpPr>
      <xdr:spPr>
        <a:xfrm>
          <a:off x="10426700" y="70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121589</xdr:rowOff>
    </xdr:from>
    <xdr:ext cx="469744" cy="259045"/>
    <xdr:sp macro="" textlink="">
      <xdr:nvSpPr>
        <xdr:cNvPr id="133" name="【道路】&#10;一人当たり延長該当値テキスト"/>
        <xdr:cNvSpPr txBox="1"/>
      </xdr:nvSpPr>
      <xdr:spPr>
        <a:xfrm>
          <a:off x="10515600" y="697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141529</xdr:rowOff>
    </xdr:from>
    <xdr:to>
      <xdr:col>50</xdr:col>
      <xdr:colOff>165100</xdr:colOff>
      <xdr:row>41</xdr:row>
      <xdr:rowOff>71679</xdr:rowOff>
    </xdr:to>
    <xdr:sp macro="" textlink="">
      <xdr:nvSpPr>
        <xdr:cNvPr id="134" name="楕円 133"/>
        <xdr:cNvSpPr/>
      </xdr:nvSpPr>
      <xdr:spPr>
        <a:xfrm>
          <a:off x="9588500" y="69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20879</xdr:rowOff>
    </xdr:from>
    <xdr:to>
      <xdr:col>55</xdr:col>
      <xdr:colOff>0</xdr:colOff>
      <xdr:row>41</xdr:row>
      <xdr:rowOff>22512</xdr:rowOff>
    </xdr:to>
    <xdr:cxnSp macro="">
      <xdr:nvCxnSpPr>
        <xdr:cNvPr id="135" name="直線コネクタ 134"/>
        <xdr:cNvCxnSpPr/>
      </xdr:nvCxnSpPr>
      <xdr:spPr>
        <a:xfrm>
          <a:off x="9639300" y="705032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167491</xdr:rowOff>
    </xdr:from>
    <xdr:to>
      <xdr:col>46</xdr:col>
      <xdr:colOff>38100</xdr:colOff>
      <xdr:row>41</xdr:row>
      <xdr:rowOff>97641</xdr:rowOff>
    </xdr:to>
    <xdr:sp macro="" textlink="">
      <xdr:nvSpPr>
        <xdr:cNvPr id="136" name="楕円 135"/>
        <xdr:cNvSpPr/>
      </xdr:nvSpPr>
      <xdr:spPr>
        <a:xfrm>
          <a:off x="8699500" y="702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20879</xdr:rowOff>
    </xdr:from>
    <xdr:to>
      <xdr:col>50</xdr:col>
      <xdr:colOff>114300</xdr:colOff>
      <xdr:row>41</xdr:row>
      <xdr:rowOff>46841</xdr:rowOff>
    </xdr:to>
    <xdr:cxnSp macro="">
      <xdr:nvCxnSpPr>
        <xdr:cNvPr id="137" name="直線コネクタ 136"/>
        <xdr:cNvCxnSpPr/>
      </xdr:nvCxnSpPr>
      <xdr:spPr>
        <a:xfrm flipV="1">
          <a:off x="8750300" y="7050329"/>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165074</xdr:rowOff>
    </xdr:from>
    <xdr:to>
      <xdr:col>41</xdr:col>
      <xdr:colOff>101600</xdr:colOff>
      <xdr:row>41</xdr:row>
      <xdr:rowOff>95224</xdr:rowOff>
    </xdr:to>
    <xdr:sp macro="" textlink="">
      <xdr:nvSpPr>
        <xdr:cNvPr id="138" name="楕円 137"/>
        <xdr:cNvSpPr/>
      </xdr:nvSpPr>
      <xdr:spPr>
        <a:xfrm>
          <a:off x="7810500" y="70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44424</xdr:rowOff>
    </xdr:from>
    <xdr:to>
      <xdr:col>45</xdr:col>
      <xdr:colOff>177800</xdr:colOff>
      <xdr:row>41</xdr:row>
      <xdr:rowOff>46841</xdr:rowOff>
    </xdr:to>
    <xdr:cxnSp macro="">
      <xdr:nvCxnSpPr>
        <xdr:cNvPr id="139" name="直線コネクタ 138"/>
        <xdr:cNvCxnSpPr/>
      </xdr:nvCxnSpPr>
      <xdr:spPr>
        <a:xfrm>
          <a:off x="7861300" y="7073874"/>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163801</xdr:rowOff>
    </xdr:from>
    <xdr:to>
      <xdr:col>36</xdr:col>
      <xdr:colOff>165100</xdr:colOff>
      <xdr:row>41</xdr:row>
      <xdr:rowOff>93951</xdr:rowOff>
    </xdr:to>
    <xdr:sp macro="" textlink="">
      <xdr:nvSpPr>
        <xdr:cNvPr id="140" name="楕円 139"/>
        <xdr:cNvSpPr/>
      </xdr:nvSpPr>
      <xdr:spPr>
        <a:xfrm>
          <a:off x="6921500" y="702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43151</xdr:rowOff>
    </xdr:from>
    <xdr:to>
      <xdr:col>41</xdr:col>
      <xdr:colOff>50800</xdr:colOff>
      <xdr:row>41</xdr:row>
      <xdr:rowOff>44424</xdr:rowOff>
    </xdr:to>
    <xdr:cxnSp macro="">
      <xdr:nvCxnSpPr>
        <xdr:cNvPr id="141" name="直線コネクタ 140"/>
        <xdr:cNvCxnSpPr/>
      </xdr:nvCxnSpPr>
      <xdr:spPr>
        <a:xfrm>
          <a:off x="6972300" y="7072601"/>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32</xdr:row>
      <xdr:rowOff>54275</xdr:rowOff>
    </xdr:from>
    <xdr:ext cx="534377" cy="259045"/>
    <xdr:sp macro="" textlink="">
      <xdr:nvSpPr>
        <xdr:cNvPr id="142" name="n_1aveValue【道路】&#10;一人当たり延長"/>
        <xdr:cNvSpPr txBox="1"/>
      </xdr:nvSpPr>
      <xdr:spPr>
        <a:xfrm>
          <a:off x="9359411" y="55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171285</xdr:rowOff>
    </xdr:from>
    <xdr:ext cx="534377" cy="259045"/>
    <xdr:sp macro="" textlink="">
      <xdr:nvSpPr>
        <xdr:cNvPr id="143" name="n_2aveValue【道路】&#10;一人当たり延長"/>
        <xdr:cNvSpPr txBox="1"/>
      </xdr:nvSpPr>
      <xdr:spPr>
        <a:xfrm>
          <a:off x="8483111" y="54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91080</xdr:rowOff>
    </xdr:from>
    <xdr:ext cx="534377" cy="259045"/>
    <xdr:sp macro="" textlink="">
      <xdr:nvSpPr>
        <xdr:cNvPr id="144" name="n_3aveValue【道路】&#10;一人当たり延長"/>
        <xdr:cNvSpPr txBox="1"/>
      </xdr:nvSpPr>
      <xdr:spPr>
        <a:xfrm>
          <a:off x="7594111" y="55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83274</xdr:rowOff>
    </xdr:from>
    <xdr:ext cx="534377" cy="259045"/>
    <xdr:sp macro="" textlink="">
      <xdr:nvSpPr>
        <xdr:cNvPr id="145" name="n_4aveValue【道路】&#10;一人当たり延長"/>
        <xdr:cNvSpPr txBox="1"/>
      </xdr:nvSpPr>
      <xdr:spPr>
        <a:xfrm>
          <a:off x="6705111" y="642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62806</xdr:rowOff>
    </xdr:from>
    <xdr:ext cx="469744" cy="259045"/>
    <xdr:sp macro="" textlink="">
      <xdr:nvSpPr>
        <xdr:cNvPr id="146" name="n_1mainValue【道路】&#10;一人当たり延長"/>
        <xdr:cNvSpPr txBox="1"/>
      </xdr:nvSpPr>
      <xdr:spPr>
        <a:xfrm>
          <a:off x="9391727" y="709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88768</xdr:rowOff>
    </xdr:from>
    <xdr:ext cx="469744" cy="259045"/>
    <xdr:sp macro="" textlink="">
      <xdr:nvSpPr>
        <xdr:cNvPr id="147" name="n_2mainValue【道路】&#10;一人当たり延長"/>
        <xdr:cNvSpPr txBox="1"/>
      </xdr:nvSpPr>
      <xdr:spPr>
        <a:xfrm>
          <a:off x="8515427" y="711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86351</xdr:rowOff>
    </xdr:from>
    <xdr:ext cx="469744" cy="259045"/>
    <xdr:sp macro="" textlink="">
      <xdr:nvSpPr>
        <xdr:cNvPr id="148" name="n_3mainValue【道路】&#10;一人当たり延長"/>
        <xdr:cNvSpPr txBox="1"/>
      </xdr:nvSpPr>
      <xdr:spPr>
        <a:xfrm>
          <a:off x="7626427" y="711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85078</xdr:rowOff>
    </xdr:from>
    <xdr:ext cx="469744" cy="259045"/>
    <xdr:sp macro="" textlink="">
      <xdr:nvSpPr>
        <xdr:cNvPr id="149" name="n_4mainValue【道路】&#10;一人当たり延長"/>
        <xdr:cNvSpPr txBox="1"/>
      </xdr:nvSpPr>
      <xdr:spPr>
        <a:xfrm>
          <a:off x="6737427" y="711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5" name="直線コネクタ 174"/>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6"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7" name="直線コネクタ 176"/>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8"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9" name="直線コネクタ 178"/>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80"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1" name="フローチャート: 判断 18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82" name="フローチャート: 判断 181"/>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4" name="フローチャート: 判断 183"/>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5" name="フローチャート: 判断 184"/>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39007</xdr:rowOff>
    </xdr:from>
    <xdr:to>
      <xdr:col>24</xdr:col>
      <xdr:colOff>114300</xdr:colOff>
      <xdr:row>61</xdr:row>
      <xdr:rowOff>140607</xdr:rowOff>
    </xdr:to>
    <xdr:sp macro="" textlink="">
      <xdr:nvSpPr>
        <xdr:cNvPr id="191" name="楕円 190"/>
        <xdr:cNvSpPr/>
      </xdr:nvSpPr>
      <xdr:spPr>
        <a:xfrm>
          <a:off x="4584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17434</xdr:rowOff>
    </xdr:from>
    <xdr:ext cx="405111" cy="259045"/>
    <xdr:sp macro="" textlink="">
      <xdr:nvSpPr>
        <xdr:cNvPr id="192" name="【橋りょう・トンネル】&#10;有形固定資産減価償却率該当値テキスト"/>
        <xdr:cNvSpPr txBox="1"/>
      </xdr:nvSpPr>
      <xdr:spPr>
        <a:xfrm>
          <a:off x="4673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11249</xdr:rowOff>
    </xdr:from>
    <xdr:to>
      <xdr:col>20</xdr:col>
      <xdr:colOff>38100</xdr:colOff>
      <xdr:row>61</xdr:row>
      <xdr:rowOff>112849</xdr:rowOff>
    </xdr:to>
    <xdr:sp macro="" textlink="">
      <xdr:nvSpPr>
        <xdr:cNvPr id="193" name="楕円 192"/>
        <xdr:cNvSpPr/>
      </xdr:nvSpPr>
      <xdr:spPr>
        <a:xfrm>
          <a:off x="3746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62049</xdr:rowOff>
    </xdr:from>
    <xdr:to>
      <xdr:col>24</xdr:col>
      <xdr:colOff>63500</xdr:colOff>
      <xdr:row>61</xdr:row>
      <xdr:rowOff>89807</xdr:rowOff>
    </xdr:to>
    <xdr:cxnSp macro="">
      <xdr:nvCxnSpPr>
        <xdr:cNvPr id="194" name="直線コネクタ 193"/>
        <xdr:cNvCxnSpPr/>
      </xdr:nvCxnSpPr>
      <xdr:spPr>
        <a:xfrm>
          <a:off x="3797300" y="1052049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130447</xdr:rowOff>
    </xdr:from>
    <xdr:to>
      <xdr:col>15</xdr:col>
      <xdr:colOff>101600</xdr:colOff>
      <xdr:row>61</xdr:row>
      <xdr:rowOff>60597</xdr:rowOff>
    </xdr:to>
    <xdr:sp macro="" textlink="">
      <xdr:nvSpPr>
        <xdr:cNvPr id="195" name="楕円 194"/>
        <xdr:cNvSpPr/>
      </xdr:nvSpPr>
      <xdr:spPr>
        <a:xfrm>
          <a:off x="2857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xdr:rowOff>
    </xdr:from>
    <xdr:to>
      <xdr:col>19</xdr:col>
      <xdr:colOff>177800</xdr:colOff>
      <xdr:row>61</xdr:row>
      <xdr:rowOff>62049</xdr:rowOff>
    </xdr:to>
    <xdr:cxnSp macro="">
      <xdr:nvCxnSpPr>
        <xdr:cNvPr id="196" name="直線コネクタ 195"/>
        <xdr:cNvCxnSpPr/>
      </xdr:nvCxnSpPr>
      <xdr:spPr>
        <a:xfrm>
          <a:off x="2908300" y="1046824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7" name="楕円 196"/>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xdr:rowOff>
    </xdr:from>
    <xdr:to>
      <xdr:col>15</xdr:col>
      <xdr:colOff>50800</xdr:colOff>
      <xdr:row>61</xdr:row>
      <xdr:rowOff>11430</xdr:rowOff>
    </xdr:to>
    <xdr:cxnSp macro="">
      <xdr:nvCxnSpPr>
        <xdr:cNvPr id="198" name="直線コネクタ 197"/>
        <xdr:cNvCxnSpPr/>
      </xdr:nvCxnSpPr>
      <xdr:spPr>
        <a:xfrm flipV="1">
          <a:off x="2019300" y="104682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107587</xdr:rowOff>
    </xdr:from>
    <xdr:to>
      <xdr:col>6</xdr:col>
      <xdr:colOff>38100</xdr:colOff>
      <xdr:row>61</xdr:row>
      <xdr:rowOff>37737</xdr:rowOff>
    </xdr:to>
    <xdr:sp macro="" textlink="">
      <xdr:nvSpPr>
        <xdr:cNvPr id="199" name="楕円 198"/>
        <xdr:cNvSpPr/>
      </xdr:nvSpPr>
      <xdr:spPr>
        <a:xfrm>
          <a:off x="1079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158387</xdr:rowOff>
    </xdr:from>
    <xdr:to>
      <xdr:col>10</xdr:col>
      <xdr:colOff>114300</xdr:colOff>
      <xdr:row>61</xdr:row>
      <xdr:rowOff>11430</xdr:rowOff>
    </xdr:to>
    <xdr:cxnSp macro="">
      <xdr:nvCxnSpPr>
        <xdr:cNvPr id="200" name="直線コネクタ 199"/>
        <xdr:cNvCxnSpPr/>
      </xdr:nvCxnSpPr>
      <xdr:spPr>
        <a:xfrm>
          <a:off x="1130300" y="104453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15076</xdr:rowOff>
    </xdr:from>
    <xdr:ext cx="405111" cy="259045"/>
    <xdr:sp macro="" textlink="">
      <xdr:nvSpPr>
        <xdr:cNvPr id="201" name="n_1aveValue【橋りょう・トンネル】&#10;有形固定資産減価償却率"/>
        <xdr:cNvSpPr txBox="1"/>
      </xdr:nvSpPr>
      <xdr:spPr>
        <a:xfrm>
          <a:off x="35820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203" name="n_3aveValue【橋りょう・トンネル】&#10;有形固定資産減価償却率"/>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4" name="n_4aveValue【橋りょう・トンネル】&#10;有形固定資産減価償却率"/>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103976</xdr:rowOff>
    </xdr:from>
    <xdr:ext cx="405111" cy="259045"/>
    <xdr:sp macro="" textlink="">
      <xdr:nvSpPr>
        <xdr:cNvPr id="205" name="n_1mainValue【橋りょう・トンネル】&#10;有形固定資産減価償却率"/>
        <xdr:cNvSpPr txBox="1"/>
      </xdr:nvSpPr>
      <xdr:spPr>
        <a:xfrm>
          <a:off x="3582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51724</xdr:rowOff>
    </xdr:from>
    <xdr:ext cx="405111" cy="259045"/>
    <xdr:sp macro="" textlink="">
      <xdr:nvSpPr>
        <xdr:cNvPr id="206" name="n_2mainValue【橋りょう・トンネル】&#10;有形固定資産減価償却率"/>
        <xdr:cNvSpPr txBox="1"/>
      </xdr:nvSpPr>
      <xdr:spPr>
        <a:xfrm>
          <a:off x="2705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207" name="n_3mainValue【橋りょう・トンネル】&#10;有形固定資産減価償却率"/>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8" name="n_4main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2" name="直線コネクタ 231"/>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3"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4" name="直線コネクタ 233"/>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5"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6" name="直線コネクタ 235"/>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7"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8" name="フローチャート: 判断 237"/>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9" name="フローチャート: 判断 238"/>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40" name="フローチャート: 判断 239"/>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41" name="フローチャート: 判断 240"/>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42" name="フローチャート: 判断 241"/>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17201</xdr:rowOff>
    </xdr:from>
    <xdr:to>
      <xdr:col>55</xdr:col>
      <xdr:colOff>50800</xdr:colOff>
      <xdr:row>63</xdr:row>
      <xdr:rowOff>118801</xdr:rowOff>
    </xdr:to>
    <xdr:sp macro="" textlink="">
      <xdr:nvSpPr>
        <xdr:cNvPr id="248" name="楕円 247"/>
        <xdr:cNvSpPr/>
      </xdr:nvSpPr>
      <xdr:spPr>
        <a:xfrm>
          <a:off x="10426700" y="108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167078</xdr:rowOff>
    </xdr:from>
    <xdr:ext cx="599010" cy="259045"/>
    <xdr:sp macro="" textlink="">
      <xdr:nvSpPr>
        <xdr:cNvPr id="249" name="【橋りょう・トンネル】&#10;一人当たり有形固定資産（償却資産）額該当値テキスト"/>
        <xdr:cNvSpPr txBox="1"/>
      </xdr:nvSpPr>
      <xdr:spPr>
        <a:xfrm>
          <a:off x="10515600" y="1079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15533</xdr:rowOff>
    </xdr:from>
    <xdr:to>
      <xdr:col>50</xdr:col>
      <xdr:colOff>165100</xdr:colOff>
      <xdr:row>63</xdr:row>
      <xdr:rowOff>117133</xdr:rowOff>
    </xdr:to>
    <xdr:sp macro="" textlink="">
      <xdr:nvSpPr>
        <xdr:cNvPr id="250" name="楕円 249"/>
        <xdr:cNvSpPr/>
      </xdr:nvSpPr>
      <xdr:spPr>
        <a:xfrm>
          <a:off x="9588500" y="108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66333</xdr:rowOff>
    </xdr:from>
    <xdr:to>
      <xdr:col>55</xdr:col>
      <xdr:colOff>0</xdr:colOff>
      <xdr:row>63</xdr:row>
      <xdr:rowOff>68001</xdr:rowOff>
    </xdr:to>
    <xdr:cxnSp macro="">
      <xdr:nvCxnSpPr>
        <xdr:cNvPr id="251" name="直線コネクタ 250"/>
        <xdr:cNvCxnSpPr/>
      </xdr:nvCxnSpPr>
      <xdr:spPr>
        <a:xfrm>
          <a:off x="9639300" y="10867683"/>
          <a:ext cx="8382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13697</xdr:rowOff>
    </xdr:from>
    <xdr:to>
      <xdr:col>46</xdr:col>
      <xdr:colOff>38100</xdr:colOff>
      <xdr:row>63</xdr:row>
      <xdr:rowOff>115297</xdr:rowOff>
    </xdr:to>
    <xdr:sp macro="" textlink="">
      <xdr:nvSpPr>
        <xdr:cNvPr id="252" name="楕円 251"/>
        <xdr:cNvSpPr/>
      </xdr:nvSpPr>
      <xdr:spPr>
        <a:xfrm>
          <a:off x="8699500" y="108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64497</xdr:rowOff>
    </xdr:from>
    <xdr:to>
      <xdr:col>50</xdr:col>
      <xdr:colOff>114300</xdr:colOff>
      <xdr:row>63</xdr:row>
      <xdr:rowOff>66333</xdr:rowOff>
    </xdr:to>
    <xdr:cxnSp macro="">
      <xdr:nvCxnSpPr>
        <xdr:cNvPr id="253" name="直線コネクタ 252"/>
        <xdr:cNvCxnSpPr/>
      </xdr:nvCxnSpPr>
      <xdr:spPr>
        <a:xfrm>
          <a:off x="8750300" y="10865847"/>
          <a:ext cx="889000" cy="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12167</xdr:rowOff>
    </xdr:from>
    <xdr:to>
      <xdr:col>41</xdr:col>
      <xdr:colOff>101600</xdr:colOff>
      <xdr:row>63</xdr:row>
      <xdr:rowOff>113767</xdr:rowOff>
    </xdr:to>
    <xdr:sp macro="" textlink="">
      <xdr:nvSpPr>
        <xdr:cNvPr id="254" name="楕円 253"/>
        <xdr:cNvSpPr/>
      </xdr:nvSpPr>
      <xdr:spPr>
        <a:xfrm>
          <a:off x="7810500" y="108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62967</xdr:rowOff>
    </xdr:from>
    <xdr:to>
      <xdr:col>45</xdr:col>
      <xdr:colOff>177800</xdr:colOff>
      <xdr:row>63</xdr:row>
      <xdr:rowOff>64497</xdr:rowOff>
    </xdr:to>
    <xdr:cxnSp macro="">
      <xdr:nvCxnSpPr>
        <xdr:cNvPr id="255" name="直線コネクタ 254"/>
        <xdr:cNvCxnSpPr/>
      </xdr:nvCxnSpPr>
      <xdr:spPr>
        <a:xfrm>
          <a:off x="7861300" y="10864317"/>
          <a:ext cx="889000" cy="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9968</xdr:rowOff>
    </xdr:from>
    <xdr:to>
      <xdr:col>36</xdr:col>
      <xdr:colOff>165100</xdr:colOff>
      <xdr:row>63</xdr:row>
      <xdr:rowOff>111568</xdr:rowOff>
    </xdr:to>
    <xdr:sp macro="" textlink="">
      <xdr:nvSpPr>
        <xdr:cNvPr id="256" name="楕円 255"/>
        <xdr:cNvSpPr/>
      </xdr:nvSpPr>
      <xdr:spPr>
        <a:xfrm>
          <a:off x="6921500" y="108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60768</xdr:rowOff>
    </xdr:from>
    <xdr:to>
      <xdr:col>41</xdr:col>
      <xdr:colOff>50800</xdr:colOff>
      <xdr:row>63</xdr:row>
      <xdr:rowOff>62967</xdr:rowOff>
    </xdr:to>
    <xdr:cxnSp macro="">
      <xdr:nvCxnSpPr>
        <xdr:cNvPr id="257" name="直線コネクタ 256"/>
        <xdr:cNvCxnSpPr/>
      </xdr:nvCxnSpPr>
      <xdr:spPr>
        <a:xfrm>
          <a:off x="6972300" y="10862118"/>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123828</xdr:rowOff>
    </xdr:from>
    <xdr:ext cx="599010" cy="259045"/>
    <xdr:sp macro="" textlink="">
      <xdr:nvSpPr>
        <xdr:cNvPr id="258" name="n_1aveValue【橋りょう・トンネル】&#10;一人当たり有形固定資産（償却資産）額"/>
        <xdr:cNvSpPr txBox="1"/>
      </xdr:nvSpPr>
      <xdr:spPr>
        <a:xfrm>
          <a:off x="9327095" y="102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142139</xdr:rowOff>
    </xdr:from>
    <xdr:ext cx="599010" cy="259045"/>
    <xdr:sp macro="" textlink="">
      <xdr:nvSpPr>
        <xdr:cNvPr id="259" name="n_2aveValue【橋りょう・トンネル】&#10;一人当たり有形固定資産（償却資産）額"/>
        <xdr:cNvSpPr txBox="1"/>
      </xdr:nvSpPr>
      <xdr:spPr>
        <a:xfrm>
          <a:off x="8450795" y="102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125715</xdr:rowOff>
    </xdr:from>
    <xdr:ext cx="599010" cy="259045"/>
    <xdr:sp macro="" textlink="">
      <xdr:nvSpPr>
        <xdr:cNvPr id="260" name="n_3aveValue【橋りょう・トンネル】&#10;一人当たり有形固定資産（償却資産）額"/>
        <xdr:cNvSpPr txBox="1"/>
      </xdr:nvSpPr>
      <xdr:spPr>
        <a:xfrm>
          <a:off x="7561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167260</xdr:rowOff>
    </xdr:from>
    <xdr:ext cx="599010" cy="259045"/>
    <xdr:sp macro="" textlink="">
      <xdr:nvSpPr>
        <xdr:cNvPr id="261" name="n_4aveValue【橋りょう・トンネル】&#10;一人当たり有形固定資産（償却資産）額"/>
        <xdr:cNvSpPr txBox="1"/>
      </xdr:nvSpPr>
      <xdr:spPr>
        <a:xfrm>
          <a:off x="6672795" y="102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108260</xdr:rowOff>
    </xdr:from>
    <xdr:ext cx="599010" cy="259045"/>
    <xdr:sp macro="" textlink="">
      <xdr:nvSpPr>
        <xdr:cNvPr id="262" name="n_1mainValue【橋りょう・トンネル】&#10;一人当たり有形固定資産（償却資産）額"/>
        <xdr:cNvSpPr txBox="1"/>
      </xdr:nvSpPr>
      <xdr:spPr>
        <a:xfrm>
          <a:off x="9327095" y="1090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106424</xdr:rowOff>
    </xdr:from>
    <xdr:ext cx="599010" cy="259045"/>
    <xdr:sp macro="" textlink="">
      <xdr:nvSpPr>
        <xdr:cNvPr id="263" name="n_2mainValue【橋りょう・トンネル】&#10;一人当たり有形固定資産（償却資産）額"/>
        <xdr:cNvSpPr txBox="1"/>
      </xdr:nvSpPr>
      <xdr:spPr>
        <a:xfrm>
          <a:off x="8450795" y="1090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104894</xdr:rowOff>
    </xdr:from>
    <xdr:ext cx="599010" cy="259045"/>
    <xdr:sp macro="" textlink="">
      <xdr:nvSpPr>
        <xdr:cNvPr id="264" name="n_3mainValue【橋りょう・トンネル】&#10;一人当たり有形固定資産（償却資産）額"/>
        <xdr:cNvSpPr txBox="1"/>
      </xdr:nvSpPr>
      <xdr:spPr>
        <a:xfrm>
          <a:off x="7561795" y="1090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102695</xdr:rowOff>
    </xdr:from>
    <xdr:ext cx="599010" cy="259045"/>
    <xdr:sp macro="" textlink="">
      <xdr:nvSpPr>
        <xdr:cNvPr id="265" name="n_4mainValue【橋りょう・トンネル】&#10;一人当たり有形固定資産（償却資産）額"/>
        <xdr:cNvSpPr txBox="1"/>
      </xdr:nvSpPr>
      <xdr:spPr>
        <a:xfrm>
          <a:off x="6672795" y="1090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91" name="直線コネクタ 290"/>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4"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5" name="直線コネクタ 294"/>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6"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7" name="フローチャート: 判断 296"/>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8" name="フローチャート: 判断 297"/>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9" name="フローチャート: 判断 298"/>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300" name="フローチャート: 判断 299"/>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301" name="フローチャート: 判断 300"/>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130992</xdr:rowOff>
    </xdr:from>
    <xdr:to>
      <xdr:col>24</xdr:col>
      <xdr:colOff>114300</xdr:colOff>
      <xdr:row>80</xdr:row>
      <xdr:rowOff>61142</xdr:rowOff>
    </xdr:to>
    <xdr:sp macro="" textlink="">
      <xdr:nvSpPr>
        <xdr:cNvPr id="307" name="楕円 306"/>
        <xdr:cNvSpPr/>
      </xdr:nvSpPr>
      <xdr:spPr>
        <a:xfrm>
          <a:off x="4584700" y="136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153869</xdr:rowOff>
    </xdr:from>
    <xdr:ext cx="405111" cy="259045"/>
    <xdr:sp macro="" textlink="">
      <xdr:nvSpPr>
        <xdr:cNvPr id="308" name="【公営住宅】&#10;有形固定資産減価償却率該当値テキスト"/>
        <xdr:cNvSpPr txBox="1"/>
      </xdr:nvSpPr>
      <xdr:spPr>
        <a:xfrm>
          <a:off x="4673600" y="1352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95069</xdr:rowOff>
    </xdr:from>
    <xdr:to>
      <xdr:col>20</xdr:col>
      <xdr:colOff>38100</xdr:colOff>
      <xdr:row>80</xdr:row>
      <xdr:rowOff>25219</xdr:rowOff>
    </xdr:to>
    <xdr:sp macro="" textlink="">
      <xdr:nvSpPr>
        <xdr:cNvPr id="309" name="楕円 308"/>
        <xdr:cNvSpPr/>
      </xdr:nvSpPr>
      <xdr:spPr>
        <a:xfrm>
          <a:off x="37465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145869</xdr:rowOff>
    </xdr:from>
    <xdr:to>
      <xdr:col>24</xdr:col>
      <xdr:colOff>63500</xdr:colOff>
      <xdr:row>80</xdr:row>
      <xdr:rowOff>10342</xdr:rowOff>
    </xdr:to>
    <xdr:cxnSp macro="">
      <xdr:nvCxnSpPr>
        <xdr:cNvPr id="310" name="直線コネクタ 309"/>
        <xdr:cNvCxnSpPr/>
      </xdr:nvCxnSpPr>
      <xdr:spPr>
        <a:xfrm>
          <a:off x="3797300" y="136904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23223</xdr:rowOff>
    </xdr:from>
    <xdr:to>
      <xdr:col>15</xdr:col>
      <xdr:colOff>101600</xdr:colOff>
      <xdr:row>79</xdr:row>
      <xdr:rowOff>124823</xdr:rowOff>
    </xdr:to>
    <xdr:sp macro="" textlink="">
      <xdr:nvSpPr>
        <xdr:cNvPr id="311" name="楕円 310"/>
        <xdr:cNvSpPr/>
      </xdr:nvSpPr>
      <xdr:spPr>
        <a:xfrm>
          <a:off x="28575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74023</xdr:rowOff>
    </xdr:from>
    <xdr:to>
      <xdr:col>19</xdr:col>
      <xdr:colOff>177800</xdr:colOff>
      <xdr:row>79</xdr:row>
      <xdr:rowOff>145869</xdr:rowOff>
    </xdr:to>
    <xdr:cxnSp macro="">
      <xdr:nvCxnSpPr>
        <xdr:cNvPr id="312" name="直線コネクタ 311"/>
        <xdr:cNvCxnSpPr/>
      </xdr:nvCxnSpPr>
      <xdr:spPr>
        <a:xfrm>
          <a:off x="2908300" y="1361857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23223</xdr:rowOff>
    </xdr:from>
    <xdr:to>
      <xdr:col>10</xdr:col>
      <xdr:colOff>165100</xdr:colOff>
      <xdr:row>79</xdr:row>
      <xdr:rowOff>124823</xdr:rowOff>
    </xdr:to>
    <xdr:sp macro="" textlink="">
      <xdr:nvSpPr>
        <xdr:cNvPr id="313" name="楕円 312"/>
        <xdr:cNvSpPr/>
      </xdr:nvSpPr>
      <xdr:spPr>
        <a:xfrm>
          <a:off x="19685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74023</xdr:rowOff>
    </xdr:from>
    <xdr:to>
      <xdr:col>15</xdr:col>
      <xdr:colOff>50800</xdr:colOff>
      <xdr:row>79</xdr:row>
      <xdr:rowOff>74023</xdr:rowOff>
    </xdr:to>
    <xdr:cxnSp macro="">
      <xdr:nvCxnSpPr>
        <xdr:cNvPr id="314" name="直線コネクタ 313"/>
        <xdr:cNvCxnSpPr/>
      </xdr:nvCxnSpPr>
      <xdr:spPr>
        <a:xfrm>
          <a:off x="2019300" y="136185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158750</xdr:rowOff>
    </xdr:from>
    <xdr:to>
      <xdr:col>6</xdr:col>
      <xdr:colOff>38100</xdr:colOff>
      <xdr:row>79</xdr:row>
      <xdr:rowOff>88900</xdr:rowOff>
    </xdr:to>
    <xdr:sp macro="" textlink="">
      <xdr:nvSpPr>
        <xdr:cNvPr id="315" name="楕円 314"/>
        <xdr:cNvSpPr/>
      </xdr:nvSpPr>
      <xdr:spPr>
        <a:xfrm>
          <a:off x="1079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38100</xdr:rowOff>
    </xdr:from>
    <xdr:to>
      <xdr:col>10</xdr:col>
      <xdr:colOff>114300</xdr:colOff>
      <xdr:row>79</xdr:row>
      <xdr:rowOff>74023</xdr:rowOff>
    </xdr:to>
    <xdr:cxnSp macro="">
      <xdr:nvCxnSpPr>
        <xdr:cNvPr id="316" name="直線コネクタ 315"/>
        <xdr:cNvCxnSpPr/>
      </xdr:nvCxnSpPr>
      <xdr:spPr>
        <a:xfrm>
          <a:off x="1130300" y="135826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169834</xdr:rowOff>
    </xdr:from>
    <xdr:ext cx="405111" cy="259045"/>
    <xdr:sp macro="" textlink="">
      <xdr:nvSpPr>
        <xdr:cNvPr id="317" name="n_1aveValue【公営住宅】&#10;有形固定資産減価償却率"/>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8" name="n_2aveValue【公営住宅】&#10;有形固定資産減価償却率"/>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319" name="n_3aveValue【公営住宅】&#10;有形固定資産減価償却率"/>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20" name="n_4aveValue【公営住宅】&#10;有形固定資産減価償却率"/>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41746</xdr:rowOff>
    </xdr:from>
    <xdr:ext cx="405111" cy="259045"/>
    <xdr:sp macro="" textlink="">
      <xdr:nvSpPr>
        <xdr:cNvPr id="321" name="n_1mainValue【公営住宅】&#10;有形固定資産減価償却率"/>
        <xdr:cNvSpPr txBox="1"/>
      </xdr:nvSpPr>
      <xdr:spPr>
        <a:xfrm>
          <a:off x="3582044" y="1341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141350</xdr:rowOff>
    </xdr:from>
    <xdr:ext cx="405111" cy="259045"/>
    <xdr:sp macro="" textlink="">
      <xdr:nvSpPr>
        <xdr:cNvPr id="322" name="n_2mainValue【公営住宅】&#10;有形固定資産減価償却率"/>
        <xdr:cNvSpPr txBox="1"/>
      </xdr:nvSpPr>
      <xdr:spPr>
        <a:xfrm>
          <a:off x="2705744" y="1334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141350</xdr:rowOff>
    </xdr:from>
    <xdr:ext cx="405111" cy="259045"/>
    <xdr:sp macro="" textlink="">
      <xdr:nvSpPr>
        <xdr:cNvPr id="323" name="n_3mainValue【公営住宅】&#10;有形固定資産減価償却率"/>
        <xdr:cNvSpPr txBox="1"/>
      </xdr:nvSpPr>
      <xdr:spPr>
        <a:xfrm>
          <a:off x="1816744" y="1334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105427</xdr:rowOff>
    </xdr:from>
    <xdr:ext cx="405111" cy="259045"/>
    <xdr:sp macro="" textlink="">
      <xdr:nvSpPr>
        <xdr:cNvPr id="324" name="n_4mainValue【公営住宅】&#10;有形固定資産減価償却率"/>
        <xdr:cNvSpPr txBox="1"/>
      </xdr:nvSpPr>
      <xdr:spPr>
        <a:xfrm>
          <a:off x="927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6" name="直線コネクタ 345"/>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9"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50" name="直線コネクタ 349"/>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51"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2" name="フローチャート: 判断 351"/>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67996</xdr:rowOff>
    </xdr:from>
    <xdr:to>
      <xdr:col>50</xdr:col>
      <xdr:colOff>165100</xdr:colOff>
      <xdr:row>84</xdr:row>
      <xdr:rowOff>169596</xdr:rowOff>
    </xdr:to>
    <xdr:sp macro="" textlink="">
      <xdr:nvSpPr>
        <xdr:cNvPr id="353" name="フローチャート: 判断 352"/>
        <xdr:cNvSpPr/>
      </xdr:nvSpPr>
      <xdr:spPr>
        <a:xfrm>
          <a:off x="9588500" y="1446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34162</xdr:rowOff>
    </xdr:from>
    <xdr:to>
      <xdr:col>46</xdr:col>
      <xdr:colOff>38100</xdr:colOff>
      <xdr:row>84</xdr:row>
      <xdr:rowOff>135762</xdr:rowOff>
    </xdr:to>
    <xdr:sp macro="" textlink="">
      <xdr:nvSpPr>
        <xdr:cNvPr id="354" name="フローチャート: 判断 353"/>
        <xdr:cNvSpPr/>
      </xdr:nvSpPr>
      <xdr:spPr>
        <a:xfrm>
          <a:off x="8699500" y="1443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47650</xdr:rowOff>
    </xdr:from>
    <xdr:to>
      <xdr:col>41</xdr:col>
      <xdr:colOff>101600</xdr:colOff>
      <xdr:row>84</xdr:row>
      <xdr:rowOff>149250</xdr:rowOff>
    </xdr:to>
    <xdr:sp macro="" textlink="">
      <xdr:nvSpPr>
        <xdr:cNvPr id="355" name="フローチャート: 判断 354"/>
        <xdr:cNvSpPr/>
      </xdr:nvSpPr>
      <xdr:spPr>
        <a:xfrm>
          <a:off x="7810500" y="144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23648</xdr:rowOff>
    </xdr:from>
    <xdr:to>
      <xdr:col>36</xdr:col>
      <xdr:colOff>165100</xdr:colOff>
      <xdr:row>84</xdr:row>
      <xdr:rowOff>125248</xdr:rowOff>
    </xdr:to>
    <xdr:sp macro="" textlink="">
      <xdr:nvSpPr>
        <xdr:cNvPr id="356" name="フローチャート: 判断 355"/>
        <xdr:cNvSpPr/>
      </xdr:nvSpPr>
      <xdr:spPr>
        <a:xfrm>
          <a:off x="6921500" y="1442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92456</xdr:rowOff>
    </xdr:from>
    <xdr:to>
      <xdr:col>55</xdr:col>
      <xdr:colOff>50800</xdr:colOff>
      <xdr:row>86</xdr:row>
      <xdr:rowOff>22606</xdr:rowOff>
    </xdr:to>
    <xdr:sp macro="" textlink="">
      <xdr:nvSpPr>
        <xdr:cNvPr id="362" name="楕円 361"/>
        <xdr:cNvSpPr/>
      </xdr:nvSpPr>
      <xdr:spPr>
        <a:xfrm>
          <a:off x="104267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11218</xdr:rowOff>
    </xdr:from>
    <xdr:ext cx="469744" cy="259045"/>
    <xdr:sp macro="" textlink="">
      <xdr:nvSpPr>
        <xdr:cNvPr id="363" name="【公営住宅】&#10;一人当たり面積該当値テキスト"/>
        <xdr:cNvSpPr txBox="1"/>
      </xdr:nvSpPr>
      <xdr:spPr>
        <a:xfrm>
          <a:off x="10515600" y="1458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91999</xdr:rowOff>
    </xdr:from>
    <xdr:to>
      <xdr:col>50</xdr:col>
      <xdr:colOff>165100</xdr:colOff>
      <xdr:row>86</xdr:row>
      <xdr:rowOff>22149</xdr:rowOff>
    </xdr:to>
    <xdr:sp macro="" textlink="">
      <xdr:nvSpPr>
        <xdr:cNvPr id="364" name="楕円 363"/>
        <xdr:cNvSpPr/>
      </xdr:nvSpPr>
      <xdr:spPr>
        <a:xfrm>
          <a:off x="95885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142799</xdr:rowOff>
    </xdr:from>
    <xdr:to>
      <xdr:col>55</xdr:col>
      <xdr:colOff>0</xdr:colOff>
      <xdr:row>85</xdr:row>
      <xdr:rowOff>143256</xdr:rowOff>
    </xdr:to>
    <xdr:cxnSp macro="">
      <xdr:nvCxnSpPr>
        <xdr:cNvPr id="365" name="直線コネクタ 364"/>
        <xdr:cNvCxnSpPr/>
      </xdr:nvCxnSpPr>
      <xdr:spPr>
        <a:xfrm>
          <a:off x="9639300" y="1471604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91084</xdr:rowOff>
    </xdr:from>
    <xdr:to>
      <xdr:col>46</xdr:col>
      <xdr:colOff>38100</xdr:colOff>
      <xdr:row>86</xdr:row>
      <xdr:rowOff>21234</xdr:rowOff>
    </xdr:to>
    <xdr:sp macro="" textlink="">
      <xdr:nvSpPr>
        <xdr:cNvPr id="366" name="楕円 365"/>
        <xdr:cNvSpPr/>
      </xdr:nvSpPr>
      <xdr:spPr>
        <a:xfrm>
          <a:off x="86995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141884</xdr:rowOff>
    </xdr:from>
    <xdr:to>
      <xdr:col>50</xdr:col>
      <xdr:colOff>114300</xdr:colOff>
      <xdr:row>85</xdr:row>
      <xdr:rowOff>142799</xdr:rowOff>
    </xdr:to>
    <xdr:cxnSp macro="">
      <xdr:nvCxnSpPr>
        <xdr:cNvPr id="367" name="直線コネクタ 366"/>
        <xdr:cNvCxnSpPr/>
      </xdr:nvCxnSpPr>
      <xdr:spPr>
        <a:xfrm>
          <a:off x="8750300" y="1471513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90399</xdr:rowOff>
    </xdr:from>
    <xdr:to>
      <xdr:col>41</xdr:col>
      <xdr:colOff>101600</xdr:colOff>
      <xdr:row>86</xdr:row>
      <xdr:rowOff>20549</xdr:rowOff>
    </xdr:to>
    <xdr:sp macro="" textlink="">
      <xdr:nvSpPr>
        <xdr:cNvPr id="368" name="楕円 367"/>
        <xdr:cNvSpPr/>
      </xdr:nvSpPr>
      <xdr:spPr>
        <a:xfrm>
          <a:off x="7810500" y="146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141199</xdr:rowOff>
    </xdr:from>
    <xdr:to>
      <xdr:col>45</xdr:col>
      <xdr:colOff>177800</xdr:colOff>
      <xdr:row>85</xdr:row>
      <xdr:rowOff>141884</xdr:rowOff>
    </xdr:to>
    <xdr:cxnSp macro="">
      <xdr:nvCxnSpPr>
        <xdr:cNvPr id="369" name="直線コネクタ 368"/>
        <xdr:cNvCxnSpPr/>
      </xdr:nvCxnSpPr>
      <xdr:spPr>
        <a:xfrm>
          <a:off x="7861300" y="1471444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89484</xdr:rowOff>
    </xdr:from>
    <xdr:to>
      <xdr:col>36</xdr:col>
      <xdr:colOff>165100</xdr:colOff>
      <xdr:row>86</xdr:row>
      <xdr:rowOff>19634</xdr:rowOff>
    </xdr:to>
    <xdr:sp macro="" textlink="">
      <xdr:nvSpPr>
        <xdr:cNvPr id="370" name="楕円 369"/>
        <xdr:cNvSpPr/>
      </xdr:nvSpPr>
      <xdr:spPr>
        <a:xfrm>
          <a:off x="6921500" y="1466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140284</xdr:rowOff>
    </xdr:from>
    <xdr:to>
      <xdr:col>41</xdr:col>
      <xdr:colOff>50800</xdr:colOff>
      <xdr:row>85</xdr:row>
      <xdr:rowOff>141199</xdr:rowOff>
    </xdr:to>
    <xdr:cxnSp macro="">
      <xdr:nvCxnSpPr>
        <xdr:cNvPr id="371" name="直線コネクタ 370"/>
        <xdr:cNvCxnSpPr/>
      </xdr:nvCxnSpPr>
      <xdr:spPr>
        <a:xfrm>
          <a:off x="6972300" y="1471353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14673</xdr:rowOff>
    </xdr:from>
    <xdr:ext cx="469744" cy="259045"/>
    <xdr:sp macro="" textlink="">
      <xdr:nvSpPr>
        <xdr:cNvPr id="372" name="n_1aveValue【公営住宅】&#10;一人当たり面積"/>
        <xdr:cNvSpPr txBox="1"/>
      </xdr:nvSpPr>
      <xdr:spPr>
        <a:xfrm>
          <a:off x="9391727" y="1424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152289</xdr:rowOff>
    </xdr:from>
    <xdr:ext cx="469744" cy="259045"/>
    <xdr:sp macro="" textlink="">
      <xdr:nvSpPr>
        <xdr:cNvPr id="373" name="n_2aveValue【公営住宅】&#10;一人当たり面積"/>
        <xdr:cNvSpPr txBox="1"/>
      </xdr:nvSpPr>
      <xdr:spPr>
        <a:xfrm>
          <a:off x="8515427" y="1421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165777</xdr:rowOff>
    </xdr:from>
    <xdr:ext cx="469744" cy="259045"/>
    <xdr:sp macro="" textlink="">
      <xdr:nvSpPr>
        <xdr:cNvPr id="374" name="n_3aveValue【公営住宅】&#10;一人当たり面積"/>
        <xdr:cNvSpPr txBox="1"/>
      </xdr:nvSpPr>
      <xdr:spPr>
        <a:xfrm>
          <a:off x="7626427" y="142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141775</xdr:rowOff>
    </xdr:from>
    <xdr:ext cx="469744" cy="259045"/>
    <xdr:sp macro="" textlink="">
      <xdr:nvSpPr>
        <xdr:cNvPr id="375" name="n_4aveValue【公営住宅】&#10;一人当たり面積"/>
        <xdr:cNvSpPr txBox="1"/>
      </xdr:nvSpPr>
      <xdr:spPr>
        <a:xfrm>
          <a:off x="6737427" y="1420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13276</xdr:rowOff>
    </xdr:from>
    <xdr:ext cx="469744" cy="259045"/>
    <xdr:sp macro="" textlink="">
      <xdr:nvSpPr>
        <xdr:cNvPr id="376" name="n_1mainValue【公営住宅】&#10;一人当たり面積"/>
        <xdr:cNvSpPr txBox="1"/>
      </xdr:nvSpPr>
      <xdr:spPr>
        <a:xfrm>
          <a:off x="9391727" y="1475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12361</xdr:rowOff>
    </xdr:from>
    <xdr:ext cx="469744" cy="259045"/>
    <xdr:sp macro="" textlink="">
      <xdr:nvSpPr>
        <xdr:cNvPr id="377" name="n_2mainValue【公営住宅】&#10;一人当たり面積"/>
        <xdr:cNvSpPr txBox="1"/>
      </xdr:nvSpPr>
      <xdr:spPr>
        <a:xfrm>
          <a:off x="8515427" y="147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11676</xdr:rowOff>
    </xdr:from>
    <xdr:ext cx="469744" cy="259045"/>
    <xdr:sp macro="" textlink="">
      <xdr:nvSpPr>
        <xdr:cNvPr id="378" name="n_3mainValue【公営住宅】&#10;一人当たり面積"/>
        <xdr:cNvSpPr txBox="1"/>
      </xdr:nvSpPr>
      <xdr:spPr>
        <a:xfrm>
          <a:off x="7626427" y="147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10761</xdr:rowOff>
    </xdr:from>
    <xdr:ext cx="469744" cy="259045"/>
    <xdr:sp macro="" textlink="">
      <xdr:nvSpPr>
        <xdr:cNvPr id="379" name="n_4mainValue【公営住宅】&#10;一人当たり面積"/>
        <xdr:cNvSpPr txBox="1"/>
      </xdr:nvSpPr>
      <xdr:spPr>
        <a:xfrm>
          <a:off x="6737427" y="1475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36" name="直線コネクタ 435"/>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37"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38" name="直線コネクタ 437"/>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9"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40" name="直線コネクタ 439"/>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441"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42" name="フローチャート: 判断 441"/>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443" name="フローチャート: 判断 442"/>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44" name="フローチャート: 判断 443"/>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445" name="フローチャート: 判断 444"/>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6" name="フローチャート: 判断 445"/>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452" name="楕円 451"/>
        <xdr:cNvSpPr/>
      </xdr:nvSpPr>
      <xdr:spPr>
        <a:xfrm>
          <a:off x="16268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90187</xdr:rowOff>
    </xdr:from>
    <xdr:ext cx="405111" cy="259045"/>
    <xdr:sp macro="" textlink="">
      <xdr:nvSpPr>
        <xdr:cNvPr id="453" name="【学校施設】&#10;有形固定資産減価償却率該当値テキスト"/>
        <xdr:cNvSpPr txBox="1"/>
      </xdr:nvSpPr>
      <xdr:spPr>
        <a:xfrm>
          <a:off x="16357600"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31115</xdr:rowOff>
    </xdr:from>
    <xdr:to>
      <xdr:col>81</xdr:col>
      <xdr:colOff>101600</xdr:colOff>
      <xdr:row>58</xdr:row>
      <xdr:rowOff>132715</xdr:rowOff>
    </xdr:to>
    <xdr:sp macro="" textlink="">
      <xdr:nvSpPr>
        <xdr:cNvPr id="454" name="楕円 453"/>
        <xdr:cNvSpPr/>
      </xdr:nvSpPr>
      <xdr:spPr>
        <a:xfrm>
          <a:off x="15430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81915</xdr:rowOff>
    </xdr:from>
    <xdr:to>
      <xdr:col>85</xdr:col>
      <xdr:colOff>127000</xdr:colOff>
      <xdr:row>58</xdr:row>
      <xdr:rowOff>118110</xdr:rowOff>
    </xdr:to>
    <xdr:cxnSp macro="">
      <xdr:nvCxnSpPr>
        <xdr:cNvPr id="455" name="直線コネクタ 454"/>
        <xdr:cNvCxnSpPr/>
      </xdr:nvCxnSpPr>
      <xdr:spPr>
        <a:xfrm>
          <a:off x="15481300" y="100260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17780</xdr:rowOff>
    </xdr:from>
    <xdr:to>
      <xdr:col>76</xdr:col>
      <xdr:colOff>165100</xdr:colOff>
      <xdr:row>58</xdr:row>
      <xdr:rowOff>119380</xdr:rowOff>
    </xdr:to>
    <xdr:sp macro="" textlink="">
      <xdr:nvSpPr>
        <xdr:cNvPr id="456" name="楕円 455"/>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81915</xdr:rowOff>
    </xdr:to>
    <xdr:cxnSp macro="">
      <xdr:nvCxnSpPr>
        <xdr:cNvPr id="457" name="直線コネクタ 456"/>
        <xdr:cNvCxnSpPr/>
      </xdr:nvCxnSpPr>
      <xdr:spPr>
        <a:xfrm>
          <a:off x="14592300" y="100126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19685</xdr:rowOff>
    </xdr:from>
    <xdr:to>
      <xdr:col>72</xdr:col>
      <xdr:colOff>38100</xdr:colOff>
      <xdr:row>58</xdr:row>
      <xdr:rowOff>121285</xdr:rowOff>
    </xdr:to>
    <xdr:sp macro="" textlink="">
      <xdr:nvSpPr>
        <xdr:cNvPr id="458" name="楕円 457"/>
        <xdr:cNvSpPr/>
      </xdr:nvSpPr>
      <xdr:spPr>
        <a:xfrm>
          <a:off x="13652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70485</xdr:rowOff>
    </xdr:to>
    <xdr:cxnSp macro="">
      <xdr:nvCxnSpPr>
        <xdr:cNvPr id="459" name="直線コネクタ 458"/>
        <xdr:cNvCxnSpPr/>
      </xdr:nvCxnSpPr>
      <xdr:spPr>
        <a:xfrm flipV="1">
          <a:off x="13703300" y="100126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153035</xdr:rowOff>
    </xdr:from>
    <xdr:to>
      <xdr:col>67</xdr:col>
      <xdr:colOff>101600</xdr:colOff>
      <xdr:row>58</xdr:row>
      <xdr:rowOff>83185</xdr:rowOff>
    </xdr:to>
    <xdr:sp macro="" textlink="">
      <xdr:nvSpPr>
        <xdr:cNvPr id="460" name="楕円 459"/>
        <xdr:cNvSpPr/>
      </xdr:nvSpPr>
      <xdr:spPr>
        <a:xfrm>
          <a:off x="12763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32385</xdr:rowOff>
    </xdr:from>
    <xdr:to>
      <xdr:col>71</xdr:col>
      <xdr:colOff>177800</xdr:colOff>
      <xdr:row>58</xdr:row>
      <xdr:rowOff>70485</xdr:rowOff>
    </xdr:to>
    <xdr:cxnSp macro="">
      <xdr:nvCxnSpPr>
        <xdr:cNvPr id="461" name="直線コネクタ 460"/>
        <xdr:cNvCxnSpPr/>
      </xdr:nvCxnSpPr>
      <xdr:spPr>
        <a:xfrm>
          <a:off x="12814300" y="99764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462" name="n_1aveValue【学校施設】&#10;有形固定資産減価償却率"/>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463"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464" name="n_3aveValue【学校施設】&#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465"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149242</xdr:rowOff>
    </xdr:from>
    <xdr:ext cx="405111" cy="259045"/>
    <xdr:sp macro="" textlink="">
      <xdr:nvSpPr>
        <xdr:cNvPr id="466" name="n_1mainValue【学校施設】&#10;有形固定資産減価償却率"/>
        <xdr:cNvSpPr txBox="1"/>
      </xdr:nvSpPr>
      <xdr:spPr>
        <a:xfrm>
          <a:off x="152660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467" name="n_2mainValue【学校施設】&#10;有形固定資産減価償却率"/>
        <xdr:cNvSpPr txBox="1"/>
      </xdr:nvSpPr>
      <xdr:spPr>
        <a:xfrm>
          <a:off x="14389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137812</xdr:rowOff>
    </xdr:from>
    <xdr:ext cx="405111" cy="259045"/>
    <xdr:sp macro="" textlink="">
      <xdr:nvSpPr>
        <xdr:cNvPr id="468" name="n_3mainValue【学校施設】&#10;有形固定資産減価償却率"/>
        <xdr:cNvSpPr txBox="1"/>
      </xdr:nvSpPr>
      <xdr:spPr>
        <a:xfrm>
          <a:off x="13500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99712</xdr:rowOff>
    </xdr:from>
    <xdr:ext cx="405111" cy="259045"/>
    <xdr:sp macro="" textlink="">
      <xdr:nvSpPr>
        <xdr:cNvPr id="469" name="n_4mainValue【学校施設】&#10;有形固定資産減価償却率"/>
        <xdr:cNvSpPr txBox="1"/>
      </xdr:nvSpPr>
      <xdr:spPr>
        <a:xfrm>
          <a:off x="12611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94" name="直線コネクタ 493"/>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95"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96" name="直線コネクタ 495"/>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7"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8" name="直線コネクタ 497"/>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499"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00" name="フローチャート: 判断 499"/>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165608</xdr:rowOff>
    </xdr:from>
    <xdr:to>
      <xdr:col>112</xdr:col>
      <xdr:colOff>38100</xdr:colOff>
      <xdr:row>60</xdr:row>
      <xdr:rowOff>95758</xdr:rowOff>
    </xdr:to>
    <xdr:sp macro="" textlink="">
      <xdr:nvSpPr>
        <xdr:cNvPr id="501" name="フローチャート: 判断 500"/>
        <xdr:cNvSpPr/>
      </xdr:nvSpPr>
      <xdr:spPr>
        <a:xfrm>
          <a:off x="21272500" y="102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160274</xdr:rowOff>
    </xdr:from>
    <xdr:to>
      <xdr:col>107</xdr:col>
      <xdr:colOff>101600</xdr:colOff>
      <xdr:row>60</xdr:row>
      <xdr:rowOff>90424</xdr:rowOff>
    </xdr:to>
    <xdr:sp macro="" textlink="">
      <xdr:nvSpPr>
        <xdr:cNvPr id="502" name="フローチャート: 判断 501"/>
        <xdr:cNvSpPr/>
      </xdr:nvSpPr>
      <xdr:spPr>
        <a:xfrm>
          <a:off x="20383500" y="1027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155702</xdr:rowOff>
    </xdr:from>
    <xdr:to>
      <xdr:col>102</xdr:col>
      <xdr:colOff>165100</xdr:colOff>
      <xdr:row>60</xdr:row>
      <xdr:rowOff>85852</xdr:rowOff>
    </xdr:to>
    <xdr:sp macro="" textlink="">
      <xdr:nvSpPr>
        <xdr:cNvPr id="503" name="フローチャート: 判断 502"/>
        <xdr:cNvSpPr/>
      </xdr:nvSpPr>
      <xdr:spPr>
        <a:xfrm>
          <a:off x="194945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504" name="フローチャート: 判断 503"/>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116078</xdr:rowOff>
    </xdr:from>
    <xdr:to>
      <xdr:col>116</xdr:col>
      <xdr:colOff>114300</xdr:colOff>
      <xdr:row>62</xdr:row>
      <xdr:rowOff>46228</xdr:rowOff>
    </xdr:to>
    <xdr:sp macro="" textlink="">
      <xdr:nvSpPr>
        <xdr:cNvPr id="510" name="楕円 509"/>
        <xdr:cNvSpPr/>
      </xdr:nvSpPr>
      <xdr:spPr>
        <a:xfrm>
          <a:off x="22110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138955</xdr:rowOff>
    </xdr:from>
    <xdr:ext cx="469744" cy="259045"/>
    <xdr:sp macro="" textlink="">
      <xdr:nvSpPr>
        <xdr:cNvPr id="511" name="【学校施設】&#10;一人当たり面積該当値テキスト"/>
        <xdr:cNvSpPr txBox="1"/>
      </xdr:nvSpPr>
      <xdr:spPr>
        <a:xfrm>
          <a:off x="22199600" y="1042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104648</xdr:rowOff>
    </xdr:from>
    <xdr:to>
      <xdr:col>112</xdr:col>
      <xdr:colOff>38100</xdr:colOff>
      <xdr:row>62</xdr:row>
      <xdr:rowOff>34798</xdr:rowOff>
    </xdr:to>
    <xdr:sp macro="" textlink="">
      <xdr:nvSpPr>
        <xdr:cNvPr id="512" name="楕円 511"/>
        <xdr:cNvSpPr/>
      </xdr:nvSpPr>
      <xdr:spPr>
        <a:xfrm>
          <a:off x="21272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155448</xdr:rowOff>
    </xdr:from>
    <xdr:to>
      <xdr:col>116</xdr:col>
      <xdr:colOff>63500</xdr:colOff>
      <xdr:row>61</xdr:row>
      <xdr:rowOff>166878</xdr:rowOff>
    </xdr:to>
    <xdr:cxnSp macro="">
      <xdr:nvCxnSpPr>
        <xdr:cNvPr id="513" name="直線コネクタ 512"/>
        <xdr:cNvCxnSpPr/>
      </xdr:nvCxnSpPr>
      <xdr:spPr>
        <a:xfrm>
          <a:off x="21323300" y="1061389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514" name="楕円 513"/>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155448</xdr:rowOff>
    </xdr:to>
    <xdr:cxnSp macro="">
      <xdr:nvCxnSpPr>
        <xdr:cNvPr id="515" name="直線コネクタ 514"/>
        <xdr:cNvCxnSpPr/>
      </xdr:nvCxnSpPr>
      <xdr:spPr>
        <a:xfrm>
          <a:off x="20434300" y="1060704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84836</xdr:rowOff>
    </xdr:from>
    <xdr:to>
      <xdr:col>102</xdr:col>
      <xdr:colOff>165100</xdr:colOff>
      <xdr:row>62</xdr:row>
      <xdr:rowOff>14986</xdr:rowOff>
    </xdr:to>
    <xdr:sp macro="" textlink="">
      <xdr:nvSpPr>
        <xdr:cNvPr id="516" name="楕円 515"/>
        <xdr:cNvSpPr/>
      </xdr:nvSpPr>
      <xdr:spPr>
        <a:xfrm>
          <a:off x="19494500" y="105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135636</xdr:rowOff>
    </xdr:from>
    <xdr:to>
      <xdr:col>107</xdr:col>
      <xdr:colOff>50800</xdr:colOff>
      <xdr:row>61</xdr:row>
      <xdr:rowOff>148590</xdr:rowOff>
    </xdr:to>
    <xdr:cxnSp macro="">
      <xdr:nvCxnSpPr>
        <xdr:cNvPr id="517" name="直線コネクタ 516"/>
        <xdr:cNvCxnSpPr/>
      </xdr:nvCxnSpPr>
      <xdr:spPr>
        <a:xfrm>
          <a:off x="19545300" y="1059408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72644</xdr:rowOff>
    </xdr:from>
    <xdr:to>
      <xdr:col>98</xdr:col>
      <xdr:colOff>38100</xdr:colOff>
      <xdr:row>62</xdr:row>
      <xdr:rowOff>2794</xdr:rowOff>
    </xdr:to>
    <xdr:sp macro="" textlink="">
      <xdr:nvSpPr>
        <xdr:cNvPr id="518" name="楕円 517"/>
        <xdr:cNvSpPr/>
      </xdr:nvSpPr>
      <xdr:spPr>
        <a:xfrm>
          <a:off x="18605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123444</xdr:rowOff>
    </xdr:from>
    <xdr:to>
      <xdr:col>102</xdr:col>
      <xdr:colOff>114300</xdr:colOff>
      <xdr:row>61</xdr:row>
      <xdr:rowOff>135636</xdr:rowOff>
    </xdr:to>
    <xdr:cxnSp macro="">
      <xdr:nvCxnSpPr>
        <xdr:cNvPr id="519" name="直線コネクタ 518"/>
        <xdr:cNvCxnSpPr/>
      </xdr:nvCxnSpPr>
      <xdr:spPr>
        <a:xfrm>
          <a:off x="18656300" y="1058189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112285</xdr:rowOff>
    </xdr:from>
    <xdr:ext cx="469744" cy="259045"/>
    <xdr:sp macro="" textlink="">
      <xdr:nvSpPr>
        <xdr:cNvPr id="520" name="n_1aveValue【学校施設】&#10;一人当たり面積"/>
        <xdr:cNvSpPr txBox="1"/>
      </xdr:nvSpPr>
      <xdr:spPr>
        <a:xfrm>
          <a:off x="21075727" y="1005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106951</xdr:rowOff>
    </xdr:from>
    <xdr:ext cx="469744" cy="259045"/>
    <xdr:sp macro="" textlink="">
      <xdr:nvSpPr>
        <xdr:cNvPr id="521" name="n_2aveValue【学校施設】&#10;一人当たり面積"/>
        <xdr:cNvSpPr txBox="1"/>
      </xdr:nvSpPr>
      <xdr:spPr>
        <a:xfrm>
          <a:off x="20199427" y="100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102379</xdr:rowOff>
    </xdr:from>
    <xdr:ext cx="469744" cy="259045"/>
    <xdr:sp macro="" textlink="">
      <xdr:nvSpPr>
        <xdr:cNvPr id="522" name="n_3aveValue【学校施設】&#10;一人当たり面積"/>
        <xdr:cNvSpPr txBox="1"/>
      </xdr:nvSpPr>
      <xdr:spPr>
        <a:xfrm>
          <a:off x="19310427" y="1004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523" name="n_4aveValue【学校施設】&#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25925</xdr:rowOff>
    </xdr:from>
    <xdr:ext cx="469744" cy="259045"/>
    <xdr:sp macro="" textlink="">
      <xdr:nvSpPr>
        <xdr:cNvPr id="524" name="n_1mainValue【学校施設】&#10;一人当たり面積"/>
        <xdr:cNvSpPr txBox="1"/>
      </xdr:nvSpPr>
      <xdr:spPr>
        <a:xfrm>
          <a:off x="21075727" y="106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525" name="n_2mainValue【学校施設】&#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6113</xdr:rowOff>
    </xdr:from>
    <xdr:ext cx="469744" cy="259045"/>
    <xdr:sp macro="" textlink="">
      <xdr:nvSpPr>
        <xdr:cNvPr id="526" name="n_3mainValue【学校施設】&#10;一人当たり面積"/>
        <xdr:cNvSpPr txBox="1"/>
      </xdr:nvSpPr>
      <xdr:spPr>
        <a:xfrm>
          <a:off x="19310427" y="106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165371</xdr:rowOff>
    </xdr:from>
    <xdr:ext cx="469744" cy="259045"/>
    <xdr:sp macro="" textlink="">
      <xdr:nvSpPr>
        <xdr:cNvPr id="527" name="n_4mainValue【学校施設】&#10;一人当たり面積"/>
        <xdr:cNvSpPr txBox="1"/>
      </xdr:nvSpPr>
      <xdr:spPr>
        <a:xfrm>
          <a:off x="18421427" y="1062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53" name="直線コネクタ 552"/>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56"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57" name="直線コネクタ 556"/>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558"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59" name="フローチャート: 判断 558"/>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111398</xdr:rowOff>
    </xdr:from>
    <xdr:to>
      <xdr:col>81</xdr:col>
      <xdr:colOff>101600</xdr:colOff>
      <xdr:row>82</xdr:row>
      <xdr:rowOff>41548</xdr:rowOff>
    </xdr:to>
    <xdr:sp macro="" textlink="">
      <xdr:nvSpPr>
        <xdr:cNvPr id="560" name="フローチャート: 判断 559"/>
        <xdr:cNvSpPr/>
      </xdr:nvSpPr>
      <xdr:spPr>
        <a:xfrm>
          <a:off x="15430500" y="1399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33020</xdr:rowOff>
    </xdr:from>
    <xdr:to>
      <xdr:col>76</xdr:col>
      <xdr:colOff>165100</xdr:colOff>
      <xdr:row>81</xdr:row>
      <xdr:rowOff>134620</xdr:rowOff>
    </xdr:to>
    <xdr:sp macro="" textlink="">
      <xdr:nvSpPr>
        <xdr:cNvPr id="561" name="フローチャート: 判断 560"/>
        <xdr:cNvSpPr/>
      </xdr:nvSpPr>
      <xdr:spPr>
        <a:xfrm>
          <a:off x="14541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116295</xdr:rowOff>
    </xdr:from>
    <xdr:to>
      <xdr:col>72</xdr:col>
      <xdr:colOff>38100</xdr:colOff>
      <xdr:row>86</xdr:row>
      <xdr:rowOff>46445</xdr:rowOff>
    </xdr:to>
    <xdr:sp macro="" textlink="">
      <xdr:nvSpPr>
        <xdr:cNvPr id="562" name="フローチャート: 判断 561"/>
        <xdr:cNvSpPr/>
      </xdr:nvSpPr>
      <xdr:spPr>
        <a:xfrm>
          <a:off x="13652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137523</xdr:rowOff>
    </xdr:from>
    <xdr:to>
      <xdr:col>67</xdr:col>
      <xdr:colOff>101600</xdr:colOff>
      <xdr:row>82</xdr:row>
      <xdr:rowOff>67673</xdr:rowOff>
    </xdr:to>
    <xdr:sp macro="" textlink="">
      <xdr:nvSpPr>
        <xdr:cNvPr id="563" name="フローチャート: 判断 562"/>
        <xdr:cNvSpPr/>
      </xdr:nvSpPr>
      <xdr:spPr>
        <a:xfrm>
          <a:off x="12763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46082</xdr:rowOff>
    </xdr:from>
    <xdr:to>
      <xdr:col>85</xdr:col>
      <xdr:colOff>177800</xdr:colOff>
      <xdr:row>81</xdr:row>
      <xdr:rowOff>147682</xdr:rowOff>
    </xdr:to>
    <xdr:sp macro="" textlink="">
      <xdr:nvSpPr>
        <xdr:cNvPr id="569" name="楕円 568"/>
        <xdr:cNvSpPr/>
      </xdr:nvSpPr>
      <xdr:spPr>
        <a:xfrm>
          <a:off x="162687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68959</xdr:rowOff>
    </xdr:from>
    <xdr:ext cx="405111" cy="259045"/>
    <xdr:sp macro="" textlink="">
      <xdr:nvSpPr>
        <xdr:cNvPr id="570" name="【児童館】&#10;有形固定資産減価償却率該当値テキスト"/>
        <xdr:cNvSpPr txBox="1"/>
      </xdr:nvSpPr>
      <xdr:spPr>
        <a:xfrm>
          <a:off x="16357600" y="137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10161</xdr:rowOff>
    </xdr:from>
    <xdr:to>
      <xdr:col>81</xdr:col>
      <xdr:colOff>101600</xdr:colOff>
      <xdr:row>81</xdr:row>
      <xdr:rowOff>111761</xdr:rowOff>
    </xdr:to>
    <xdr:sp macro="" textlink="">
      <xdr:nvSpPr>
        <xdr:cNvPr id="571" name="楕円 570"/>
        <xdr:cNvSpPr/>
      </xdr:nvSpPr>
      <xdr:spPr>
        <a:xfrm>
          <a:off x="15430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60961</xdr:rowOff>
    </xdr:from>
    <xdr:to>
      <xdr:col>85</xdr:col>
      <xdr:colOff>127000</xdr:colOff>
      <xdr:row>81</xdr:row>
      <xdr:rowOff>96882</xdr:rowOff>
    </xdr:to>
    <xdr:cxnSp macro="">
      <xdr:nvCxnSpPr>
        <xdr:cNvPr id="572" name="直線コネクタ 571"/>
        <xdr:cNvCxnSpPr/>
      </xdr:nvCxnSpPr>
      <xdr:spPr>
        <a:xfrm>
          <a:off x="15481300" y="1394841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109764</xdr:rowOff>
    </xdr:from>
    <xdr:to>
      <xdr:col>76</xdr:col>
      <xdr:colOff>165100</xdr:colOff>
      <xdr:row>81</xdr:row>
      <xdr:rowOff>39914</xdr:rowOff>
    </xdr:to>
    <xdr:sp macro="" textlink="">
      <xdr:nvSpPr>
        <xdr:cNvPr id="573" name="楕円 572"/>
        <xdr:cNvSpPr/>
      </xdr:nvSpPr>
      <xdr:spPr>
        <a:xfrm>
          <a:off x="14541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160564</xdr:rowOff>
    </xdr:from>
    <xdr:to>
      <xdr:col>81</xdr:col>
      <xdr:colOff>50800</xdr:colOff>
      <xdr:row>81</xdr:row>
      <xdr:rowOff>60961</xdr:rowOff>
    </xdr:to>
    <xdr:cxnSp macro="">
      <xdr:nvCxnSpPr>
        <xdr:cNvPr id="574" name="直線コネクタ 573"/>
        <xdr:cNvCxnSpPr/>
      </xdr:nvCxnSpPr>
      <xdr:spPr>
        <a:xfrm>
          <a:off x="14592300" y="13876564"/>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109764</xdr:rowOff>
    </xdr:from>
    <xdr:to>
      <xdr:col>72</xdr:col>
      <xdr:colOff>38100</xdr:colOff>
      <xdr:row>81</xdr:row>
      <xdr:rowOff>39914</xdr:rowOff>
    </xdr:to>
    <xdr:sp macro="" textlink="">
      <xdr:nvSpPr>
        <xdr:cNvPr id="575" name="楕円 574"/>
        <xdr:cNvSpPr/>
      </xdr:nvSpPr>
      <xdr:spPr>
        <a:xfrm>
          <a:off x="13652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160564</xdr:rowOff>
    </xdr:from>
    <xdr:to>
      <xdr:col>76</xdr:col>
      <xdr:colOff>114300</xdr:colOff>
      <xdr:row>80</xdr:row>
      <xdr:rowOff>160564</xdr:rowOff>
    </xdr:to>
    <xdr:cxnSp macro="">
      <xdr:nvCxnSpPr>
        <xdr:cNvPr id="576" name="直線コネクタ 575"/>
        <xdr:cNvCxnSpPr/>
      </xdr:nvCxnSpPr>
      <xdr:spPr>
        <a:xfrm>
          <a:off x="13703300" y="13876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73842</xdr:rowOff>
    </xdr:from>
    <xdr:to>
      <xdr:col>67</xdr:col>
      <xdr:colOff>101600</xdr:colOff>
      <xdr:row>81</xdr:row>
      <xdr:rowOff>3992</xdr:rowOff>
    </xdr:to>
    <xdr:sp macro="" textlink="">
      <xdr:nvSpPr>
        <xdr:cNvPr id="577" name="楕円 576"/>
        <xdr:cNvSpPr/>
      </xdr:nvSpPr>
      <xdr:spPr>
        <a:xfrm>
          <a:off x="12763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124642</xdr:rowOff>
    </xdr:from>
    <xdr:to>
      <xdr:col>71</xdr:col>
      <xdr:colOff>177800</xdr:colOff>
      <xdr:row>80</xdr:row>
      <xdr:rowOff>160564</xdr:rowOff>
    </xdr:to>
    <xdr:cxnSp macro="">
      <xdr:nvCxnSpPr>
        <xdr:cNvPr id="578" name="直線コネクタ 577"/>
        <xdr:cNvCxnSpPr/>
      </xdr:nvCxnSpPr>
      <xdr:spPr>
        <a:xfrm>
          <a:off x="12814300" y="138406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32675</xdr:rowOff>
    </xdr:from>
    <xdr:ext cx="405111" cy="259045"/>
    <xdr:sp macro="" textlink="">
      <xdr:nvSpPr>
        <xdr:cNvPr id="579" name="n_1aveValue【児童館】&#10;有形固定資産減価償却率"/>
        <xdr:cNvSpPr txBox="1"/>
      </xdr:nvSpPr>
      <xdr:spPr>
        <a:xfrm>
          <a:off x="15266044" y="140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125747</xdr:rowOff>
    </xdr:from>
    <xdr:ext cx="405111" cy="259045"/>
    <xdr:sp macro="" textlink="">
      <xdr:nvSpPr>
        <xdr:cNvPr id="580" name="n_2aveValue【児童館】&#10;有形固定資産減価償却率"/>
        <xdr:cNvSpPr txBox="1"/>
      </xdr:nvSpPr>
      <xdr:spPr>
        <a:xfrm>
          <a:off x="14389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37572</xdr:rowOff>
    </xdr:from>
    <xdr:ext cx="405111" cy="259045"/>
    <xdr:sp macro="" textlink="">
      <xdr:nvSpPr>
        <xdr:cNvPr id="581" name="n_3aveValue【児童館】&#10;有形固定資産減価償却率"/>
        <xdr:cNvSpPr txBox="1"/>
      </xdr:nvSpPr>
      <xdr:spPr>
        <a:xfrm>
          <a:off x="13500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58800</xdr:rowOff>
    </xdr:from>
    <xdr:ext cx="405111" cy="259045"/>
    <xdr:sp macro="" textlink="">
      <xdr:nvSpPr>
        <xdr:cNvPr id="582" name="n_4aveValue【児童館】&#10;有形固定資産減価償却率"/>
        <xdr:cNvSpPr txBox="1"/>
      </xdr:nvSpPr>
      <xdr:spPr>
        <a:xfrm>
          <a:off x="12611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128288</xdr:rowOff>
    </xdr:from>
    <xdr:ext cx="405111" cy="259045"/>
    <xdr:sp macro="" textlink="">
      <xdr:nvSpPr>
        <xdr:cNvPr id="583" name="n_1mainValue【児童館】&#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56441</xdr:rowOff>
    </xdr:from>
    <xdr:ext cx="405111" cy="259045"/>
    <xdr:sp macro="" textlink="">
      <xdr:nvSpPr>
        <xdr:cNvPr id="584" name="n_2mainValue【児童館】&#10;有形固定資産減価償却率"/>
        <xdr:cNvSpPr txBox="1"/>
      </xdr:nvSpPr>
      <xdr:spPr>
        <a:xfrm>
          <a:off x="143897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56441</xdr:rowOff>
    </xdr:from>
    <xdr:ext cx="405111" cy="259045"/>
    <xdr:sp macro="" textlink="">
      <xdr:nvSpPr>
        <xdr:cNvPr id="585" name="n_3mainValue【児童館】&#10;有形固定資産減価償却率"/>
        <xdr:cNvSpPr txBox="1"/>
      </xdr:nvSpPr>
      <xdr:spPr>
        <a:xfrm>
          <a:off x="135007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20519</xdr:rowOff>
    </xdr:from>
    <xdr:ext cx="405111" cy="259045"/>
    <xdr:sp macro="" textlink="">
      <xdr:nvSpPr>
        <xdr:cNvPr id="586" name="n_4mainValue【児童館】&#10;有形固定資産減価償却率"/>
        <xdr:cNvSpPr txBox="1"/>
      </xdr:nvSpPr>
      <xdr:spPr>
        <a:xfrm>
          <a:off x="126117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10" name="直線コネクタ 609"/>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2" name="直線コネクタ 61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13"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14" name="直線コネクタ 613"/>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15"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6" name="フローチャート: 判断 615"/>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88900</xdr:rowOff>
    </xdr:from>
    <xdr:to>
      <xdr:col>112</xdr:col>
      <xdr:colOff>38100</xdr:colOff>
      <xdr:row>83</xdr:row>
      <xdr:rowOff>19050</xdr:rowOff>
    </xdr:to>
    <xdr:sp macro="" textlink="">
      <xdr:nvSpPr>
        <xdr:cNvPr id="617" name="フローチャート: 判断 616"/>
        <xdr:cNvSpPr/>
      </xdr:nvSpPr>
      <xdr:spPr>
        <a:xfrm>
          <a:off x="21272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38100</xdr:rowOff>
    </xdr:from>
    <xdr:to>
      <xdr:col>107</xdr:col>
      <xdr:colOff>101600</xdr:colOff>
      <xdr:row>82</xdr:row>
      <xdr:rowOff>139700</xdr:rowOff>
    </xdr:to>
    <xdr:sp macro="" textlink="">
      <xdr:nvSpPr>
        <xdr:cNvPr id="618" name="フローチャート: 判断 617"/>
        <xdr:cNvSpPr/>
      </xdr:nvSpPr>
      <xdr:spPr>
        <a:xfrm>
          <a:off x="20383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88900</xdr:rowOff>
    </xdr:from>
    <xdr:to>
      <xdr:col>102</xdr:col>
      <xdr:colOff>165100</xdr:colOff>
      <xdr:row>83</xdr:row>
      <xdr:rowOff>19050</xdr:rowOff>
    </xdr:to>
    <xdr:sp macro="" textlink="">
      <xdr:nvSpPr>
        <xdr:cNvPr id="619" name="フローチャート: 判断 618"/>
        <xdr:cNvSpPr/>
      </xdr:nvSpPr>
      <xdr:spPr>
        <a:xfrm>
          <a:off x="19494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20" name="フローチャート: 判断 619"/>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146050</xdr:rowOff>
    </xdr:from>
    <xdr:to>
      <xdr:col>116</xdr:col>
      <xdr:colOff>114300</xdr:colOff>
      <xdr:row>80</xdr:row>
      <xdr:rowOff>76200</xdr:rowOff>
    </xdr:to>
    <xdr:sp macro="" textlink="">
      <xdr:nvSpPr>
        <xdr:cNvPr id="626" name="楕円 625"/>
        <xdr:cNvSpPr/>
      </xdr:nvSpPr>
      <xdr:spPr>
        <a:xfrm>
          <a:off x="221107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168927</xdr:rowOff>
    </xdr:from>
    <xdr:ext cx="469744" cy="259045"/>
    <xdr:sp macro="" textlink="">
      <xdr:nvSpPr>
        <xdr:cNvPr id="627" name="【児童館】&#10;一人当たり面積該当値テキスト"/>
        <xdr:cNvSpPr txBox="1"/>
      </xdr:nvSpPr>
      <xdr:spPr>
        <a:xfrm>
          <a:off x="22199600"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133350</xdr:rowOff>
    </xdr:from>
    <xdr:to>
      <xdr:col>112</xdr:col>
      <xdr:colOff>38100</xdr:colOff>
      <xdr:row>80</xdr:row>
      <xdr:rowOff>63500</xdr:rowOff>
    </xdr:to>
    <xdr:sp macro="" textlink="">
      <xdr:nvSpPr>
        <xdr:cNvPr id="628" name="楕円 627"/>
        <xdr:cNvSpPr/>
      </xdr:nvSpPr>
      <xdr:spPr>
        <a:xfrm>
          <a:off x="21272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12700</xdr:rowOff>
    </xdr:from>
    <xdr:to>
      <xdr:col>116</xdr:col>
      <xdr:colOff>63500</xdr:colOff>
      <xdr:row>80</xdr:row>
      <xdr:rowOff>25400</xdr:rowOff>
    </xdr:to>
    <xdr:cxnSp macro="">
      <xdr:nvCxnSpPr>
        <xdr:cNvPr id="629" name="直線コネクタ 628"/>
        <xdr:cNvCxnSpPr/>
      </xdr:nvCxnSpPr>
      <xdr:spPr>
        <a:xfrm>
          <a:off x="21323300" y="13728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120650</xdr:rowOff>
    </xdr:from>
    <xdr:to>
      <xdr:col>107</xdr:col>
      <xdr:colOff>101600</xdr:colOff>
      <xdr:row>80</xdr:row>
      <xdr:rowOff>50800</xdr:rowOff>
    </xdr:to>
    <xdr:sp macro="" textlink="">
      <xdr:nvSpPr>
        <xdr:cNvPr id="630" name="楕円 629"/>
        <xdr:cNvSpPr/>
      </xdr:nvSpPr>
      <xdr:spPr>
        <a:xfrm>
          <a:off x="20383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12700</xdr:rowOff>
    </xdr:to>
    <xdr:cxnSp macro="">
      <xdr:nvCxnSpPr>
        <xdr:cNvPr id="631" name="直線コネクタ 630"/>
        <xdr:cNvCxnSpPr/>
      </xdr:nvCxnSpPr>
      <xdr:spPr>
        <a:xfrm>
          <a:off x="20434300" y="1371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107950</xdr:rowOff>
    </xdr:from>
    <xdr:to>
      <xdr:col>102</xdr:col>
      <xdr:colOff>165100</xdr:colOff>
      <xdr:row>80</xdr:row>
      <xdr:rowOff>38100</xdr:rowOff>
    </xdr:to>
    <xdr:sp macro="" textlink="">
      <xdr:nvSpPr>
        <xdr:cNvPr id="632" name="楕円 631"/>
        <xdr:cNvSpPr/>
      </xdr:nvSpPr>
      <xdr:spPr>
        <a:xfrm>
          <a:off x="194945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158750</xdr:rowOff>
    </xdr:from>
    <xdr:to>
      <xdr:col>107</xdr:col>
      <xdr:colOff>50800</xdr:colOff>
      <xdr:row>80</xdr:row>
      <xdr:rowOff>0</xdr:rowOff>
    </xdr:to>
    <xdr:cxnSp macro="">
      <xdr:nvCxnSpPr>
        <xdr:cNvPr id="633" name="直線コネクタ 632"/>
        <xdr:cNvCxnSpPr/>
      </xdr:nvCxnSpPr>
      <xdr:spPr>
        <a:xfrm>
          <a:off x="19545300" y="1370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82550</xdr:rowOff>
    </xdr:from>
    <xdr:to>
      <xdr:col>98</xdr:col>
      <xdr:colOff>38100</xdr:colOff>
      <xdr:row>80</xdr:row>
      <xdr:rowOff>12700</xdr:rowOff>
    </xdr:to>
    <xdr:sp macro="" textlink="">
      <xdr:nvSpPr>
        <xdr:cNvPr id="634" name="楕円 633"/>
        <xdr:cNvSpPr/>
      </xdr:nvSpPr>
      <xdr:spPr>
        <a:xfrm>
          <a:off x="18605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133350</xdr:rowOff>
    </xdr:from>
    <xdr:to>
      <xdr:col>102</xdr:col>
      <xdr:colOff>114300</xdr:colOff>
      <xdr:row>79</xdr:row>
      <xdr:rowOff>158750</xdr:rowOff>
    </xdr:to>
    <xdr:cxnSp macro="">
      <xdr:nvCxnSpPr>
        <xdr:cNvPr id="635" name="直線コネクタ 634"/>
        <xdr:cNvCxnSpPr/>
      </xdr:nvCxnSpPr>
      <xdr:spPr>
        <a:xfrm>
          <a:off x="18656300" y="1367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10177</xdr:rowOff>
    </xdr:from>
    <xdr:ext cx="469744" cy="259045"/>
    <xdr:sp macro="" textlink="">
      <xdr:nvSpPr>
        <xdr:cNvPr id="636" name="n_1aveValue【児童館】&#10;一人当たり面積"/>
        <xdr:cNvSpPr txBox="1"/>
      </xdr:nvSpPr>
      <xdr:spPr>
        <a:xfrm>
          <a:off x="210757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130827</xdr:rowOff>
    </xdr:from>
    <xdr:ext cx="469744" cy="259045"/>
    <xdr:sp macro="" textlink="">
      <xdr:nvSpPr>
        <xdr:cNvPr id="637" name="n_2aveValue【児童館】&#10;一人当たり面積"/>
        <xdr:cNvSpPr txBox="1"/>
      </xdr:nvSpPr>
      <xdr:spPr>
        <a:xfrm>
          <a:off x="20199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638" name="n_3aveValue【児童館】&#10;一人当たり面積"/>
        <xdr:cNvSpPr txBox="1"/>
      </xdr:nvSpPr>
      <xdr:spPr>
        <a:xfrm>
          <a:off x="19310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639" name="n_4ave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80027</xdr:rowOff>
    </xdr:from>
    <xdr:ext cx="469744" cy="259045"/>
    <xdr:sp macro="" textlink="">
      <xdr:nvSpPr>
        <xdr:cNvPr id="640" name="n_1mainValue【児童館】&#10;一人当たり面積"/>
        <xdr:cNvSpPr txBox="1"/>
      </xdr:nvSpPr>
      <xdr:spPr>
        <a:xfrm>
          <a:off x="210757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67327</xdr:rowOff>
    </xdr:from>
    <xdr:ext cx="469744" cy="259045"/>
    <xdr:sp macro="" textlink="">
      <xdr:nvSpPr>
        <xdr:cNvPr id="641" name="n_2mainValue【児童館】&#10;一人当たり面積"/>
        <xdr:cNvSpPr txBox="1"/>
      </xdr:nvSpPr>
      <xdr:spPr>
        <a:xfrm>
          <a:off x="20199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54627</xdr:rowOff>
    </xdr:from>
    <xdr:ext cx="469744" cy="259045"/>
    <xdr:sp macro="" textlink="">
      <xdr:nvSpPr>
        <xdr:cNvPr id="642" name="n_3mainValue【児童館】&#10;一人当たり面積"/>
        <xdr:cNvSpPr txBox="1"/>
      </xdr:nvSpPr>
      <xdr:spPr>
        <a:xfrm>
          <a:off x="193104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29227</xdr:rowOff>
    </xdr:from>
    <xdr:ext cx="469744" cy="259045"/>
    <xdr:sp macro="" textlink="">
      <xdr:nvSpPr>
        <xdr:cNvPr id="643" name="n_4mainValue【児童館】&#10;一人当たり面積"/>
        <xdr:cNvSpPr txBox="1"/>
      </xdr:nvSpPr>
      <xdr:spPr>
        <a:xfrm>
          <a:off x="18421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9" name="直線コネクタ 668"/>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72"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73" name="直線コネクタ 672"/>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74"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5" name="フローチャート: 判断 674"/>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74386</xdr:rowOff>
    </xdr:from>
    <xdr:to>
      <xdr:col>81</xdr:col>
      <xdr:colOff>101600</xdr:colOff>
      <xdr:row>107</xdr:row>
      <xdr:rowOff>4536</xdr:rowOff>
    </xdr:to>
    <xdr:sp macro="" textlink="">
      <xdr:nvSpPr>
        <xdr:cNvPr id="676" name="フローチャート: 判断 675"/>
        <xdr:cNvSpPr/>
      </xdr:nvSpPr>
      <xdr:spPr>
        <a:xfrm>
          <a:off x="1543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40095</xdr:rowOff>
    </xdr:from>
    <xdr:to>
      <xdr:col>76</xdr:col>
      <xdr:colOff>165100</xdr:colOff>
      <xdr:row>106</xdr:row>
      <xdr:rowOff>141695</xdr:rowOff>
    </xdr:to>
    <xdr:sp macro="" textlink="">
      <xdr:nvSpPr>
        <xdr:cNvPr id="677" name="フローチャート: 判断 676"/>
        <xdr:cNvSpPr/>
      </xdr:nvSpPr>
      <xdr:spPr>
        <a:xfrm>
          <a:off x="14541500" y="182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142966</xdr:rowOff>
    </xdr:from>
    <xdr:to>
      <xdr:col>72</xdr:col>
      <xdr:colOff>38100</xdr:colOff>
      <xdr:row>106</xdr:row>
      <xdr:rowOff>73116</xdr:rowOff>
    </xdr:to>
    <xdr:sp macro="" textlink="">
      <xdr:nvSpPr>
        <xdr:cNvPr id="678" name="フローチャート: 判断 677"/>
        <xdr:cNvSpPr/>
      </xdr:nvSpPr>
      <xdr:spPr>
        <a:xfrm>
          <a:off x="13652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679" name="フローチャート: 判断 678"/>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89081</xdr:rowOff>
    </xdr:from>
    <xdr:to>
      <xdr:col>85</xdr:col>
      <xdr:colOff>177800</xdr:colOff>
      <xdr:row>109</xdr:row>
      <xdr:rowOff>19231</xdr:rowOff>
    </xdr:to>
    <xdr:sp macro="" textlink="">
      <xdr:nvSpPr>
        <xdr:cNvPr id="685" name="楕円 684"/>
        <xdr:cNvSpPr/>
      </xdr:nvSpPr>
      <xdr:spPr>
        <a:xfrm>
          <a:off x="162687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4008</xdr:rowOff>
    </xdr:from>
    <xdr:ext cx="405111" cy="259045"/>
    <xdr:sp macro="" textlink="">
      <xdr:nvSpPr>
        <xdr:cNvPr id="686" name="【公民館】&#10;有形固定資産減価償却率該当値テキスト"/>
        <xdr:cNvSpPr txBox="1"/>
      </xdr:nvSpPr>
      <xdr:spPr>
        <a:xfrm>
          <a:off x="16357600" y="1852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84182</xdr:rowOff>
    </xdr:from>
    <xdr:to>
      <xdr:col>81</xdr:col>
      <xdr:colOff>101600</xdr:colOff>
      <xdr:row>109</xdr:row>
      <xdr:rowOff>14332</xdr:rowOff>
    </xdr:to>
    <xdr:sp macro="" textlink="">
      <xdr:nvSpPr>
        <xdr:cNvPr id="687" name="楕円 686"/>
        <xdr:cNvSpPr/>
      </xdr:nvSpPr>
      <xdr:spPr>
        <a:xfrm>
          <a:off x="15430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134982</xdr:rowOff>
    </xdr:from>
    <xdr:to>
      <xdr:col>85</xdr:col>
      <xdr:colOff>127000</xdr:colOff>
      <xdr:row>108</xdr:row>
      <xdr:rowOff>139881</xdr:rowOff>
    </xdr:to>
    <xdr:cxnSp macro="">
      <xdr:nvCxnSpPr>
        <xdr:cNvPr id="688" name="直線コネクタ 687"/>
        <xdr:cNvCxnSpPr/>
      </xdr:nvCxnSpPr>
      <xdr:spPr>
        <a:xfrm>
          <a:off x="15481300" y="1865158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72752</xdr:rowOff>
    </xdr:from>
    <xdr:to>
      <xdr:col>76</xdr:col>
      <xdr:colOff>165100</xdr:colOff>
      <xdr:row>109</xdr:row>
      <xdr:rowOff>2902</xdr:rowOff>
    </xdr:to>
    <xdr:sp macro="" textlink="">
      <xdr:nvSpPr>
        <xdr:cNvPr id="689" name="楕円 688"/>
        <xdr:cNvSpPr/>
      </xdr:nvSpPr>
      <xdr:spPr>
        <a:xfrm>
          <a:off x="145415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123552</xdr:rowOff>
    </xdr:from>
    <xdr:to>
      <xdr:col>81</xdr:col>
      <xdr:colOff>50800</xdr:colOff>
      <xdr:row>108</xdr:row>
      <xdr:rowOff>134982</xdr:rowOff>
    </xdr:to>
    <xdr:cxnSp macro="">
      <xdr:nvCxnSpPr>
        <xdr:cNvPr id="690" name="直線コネクタ 689"/>
        <xdr:cNvCxnSpPr/>
      </xdr:nvCxnSpPr>
      <xdr:spPr>
        <a:xfrm>
          <a:off x="14592300" y="186401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72752</xdr:rowOff>
    </xdr:from>
    <xdr:to>
      <xdr:col>72</xdr:col>
      <xdr:colOff>38100</xdr:colOff>
      <xdr:row>109</xdr:row>
      <xdr:rowOff>2902</xdr:rowOff>
    </xdr:to>
    <xdr:sp macro="" textlink="">
      <xdr:nvSpPr>
        <xdr:cNvPr id="691" name="楕円 690"/>
        <xdr:cNvSpPr/>
      </xdr:nvSpPr>
      <xdr:spPr>
        <a:xfrm>
          <a:off x="136525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123552</xdr:rowOff>
    </xdr:from>
    <xdr:to>
      <xdr:col>76</xdr:col>
      <xdr:colOff>114300</xdr:colOff>
      <xdr:row>108</xdr:row>
      <xdr:rowOff>123552</xdr:rowOff>
    </xdr:to>
    <xdr:cxnSp macro="">
      <xdr:nvCxnSpPr>
        <xdr:cNvPr id="692" name="直線コネクタ 691"/>
        <xdr:cNvCxnSpPr/>
      </xdr:nvCxnSpPr>
      <xdr:spPr>
        <a:xfrm>
          <a:off x="13703300" y="18640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53158</xdr:rowOff>
    </xdr:from>
    <xdr:to>
      <xdr:col>67</xdr:col>
      <xdr:colOff>101600</xdr:colOff>
      <xdr:row>108</xdr:row>
      <xdr:rowOff>154758</xdr:rowOff>
    </xdr:to>
    <xdr:sp macro="" textlink="">
      <xdr:nvSpPr>
        <xdr:cNvPr id="693" name="楕円 692"/>
        <xdr:cNvSpPr/>
      </xdr:nvSpPr>
      <xdr:spPr>
        <a:xfrm>
          <a:off x="12763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103958</xdr:rowOff>
    </xdr:from>
    <xdr:to>
      <xdr:col>71</xdr:col>
      <xdr:colOff>177800</xdr:colOff>
      <xdr:row>108</xdr:row>
      <xdr:rowOff>123552</xdr:rowOff>
    </xdr:to>
    <xdr:cxnSp macro="">
      <xdr:nvCxnSpPr>
        <xdr:cNvPr id="694" name="直線コネクタ 693"/>
        <xdr:cNvCxnSpPr/>
      </xdr:nvCxnSpPr>
      <xdr:spPr>
        <a:xfrm>
          <a:off x="12814300" y="1862055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21063</xdr:rowOff>
    </xdr:from>
    <xdr:ext cx="405111" cy="259045"/>
    <xdr:sp macro="" textlink="">
      <xdr:nvSpPr>
        <xdr:cNvPr id="695" name="n_1aveValue【公民館】&#10;有形固定資産減価償却率"/>
        <xdr:cNvSpPr txBox="1"/>
      </xdr:nvSpPr>
      <xdr:spPr>
        <a:xfrm>
          <a:off x="15266044" y="1802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158222</xdr:rowOff>
    </xdr:from>
    <xdr:ext cx="405111" cy="259045"/>
    <xdr:sp macro="" textlink="">
      <xdr:nvSpPr>
        <xdr:cNvPr id="696" name="n_2aveValue【公民館】&#10;有形固定資産減価償却率"/>
        <xdr:cNvSpPr txBox="1"/>
      </xdr:nvSpPr>
      <xdr:spPr>
        <a:xfrm>
          <a:off x="14389744" y="179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89643</xdr:rowOff>
    </xdr:from>
    <xdr:ext cx="405111" cy="259045"/>
    <xdr:sp macro="" textlink="">
      <xdr:nvSpPr>
        <xdr:cNvPr id="697" name="n_3aveValue【公民館】&#10;有形固定資産減価償却率"/>
        <xdr:cNvSpPr txBox="1"/>
      </xdr:nvSpPr>
      <xdr:spPr>
        <a:xfrm>
          <a:off x="13500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698" name="n_4aveValue【公民館】&#10;有形固定資産減価償却率"/>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5459</xdr:rowOff>
    </xdr:from>
    <xdr:ext cx="405111" cy="259045"/>
    <xdr:sp macro="" textlink="">
      <xdr:nvSpPr>
        <xdr:cNvPr id="699" name="n_1mainValue【公民館】&#10;有形固定資産減価償却率"/>
        <xdr:cNvSpPr txBox="1"/>
      </xdr:nvSpPr>
      <xdr:spPr>
        <a:xfrm>
          <a:off x="15266044" y="1869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165479</xdr:rowOff>
    </xdr:from>
    <xdr:ext cx="405111" cy="259045"/>
    <xdr:sp macro="" textlink="">
      <xdr:nvSpPr>
        <xdr:cNvPr id="700" name="n_2mainValue【公民館】&#10;有形固定資産減価償却率"/>
        <xdr:cNvSpPr txBox="1"/>
      </xdr:nvSpPr>
      <xdr:spPr>
        <a:xfrm>
          <a:off x="14389744" y="1868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165479</xdr:rowOff>
    </xdr:from>
    <xdr:ext cx="405111" cy="259045"/>
    <xdr:sp macro="" textlink="">
      <xdr:nvSpPr>
        <xdr:cNvPr id="701" name="n_3mainValue【公民館】&#10;有形固定資産減価償却率"/>
        <xdr:cNvSpPr txBox="1"/>
      </xdr:nvSpPr>
      <xdr:spPr>
        <a:xfrm>
          <a:off x="13500744" y="1868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145885</xdr:rowOff>
    </xdr:from>
    <xdr:ext cx="405111" cy="259045"/>
    <xdr:sp macro="" textlink="">
      <xdr:nvSpPr>
        <xdr:cNvPr id="702" name="n_4mainValue【公民館】&#10;有形固定資産減価償却率"/>
        <xdr:cNvSpPr txBox="1"/>
      </xdr:nvSpPr>
      <xdr:spPr>
        <a:xfrm>
          <a:off x="1261174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8" name="直線コネクタ 727"/>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9"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30" name="直線コネクタ 729"/>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31"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32" name="直線コネクタ 731"/>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33"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34" name="フローチャート: 判断 733"/>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20501</xdr:rowOff>
    </xdr:from>
    <xdr:to>
      <xdr:col>112</xdr:col>
      <xdr:colOff>38100</xdr:colOff>
      <xdr:row>105</xdr:row>
      <xdr:rowOff>122101</xdr:rowOff>
    </xdr:to>
    <xdr:sp macro="" textlink="">
      <xdr:nvSpPr>
        <xdr:cNvPr id="735" name="フローチャート: 判断 734"/>
        <xdr:cNvSpPr/>
      </xdr:nvSpPr>
      <xdr:spPr>
        <a:xfrm>
          <a:off x="21272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xdr:rowOff>
    </xdr:from>
    <xdr:to>
      <xdr:col>107</xdr:col>
      <xdr:colOff>101600</xdr:colOff>
      <xdr:row>105</xdr:row>
      <xdr:rowOff>102507</xdr:rowOff>
    </xdr:to>
    <xdr:sp macro="" textlink="">
      <xdr:nvSpPr>
        <xdr:cNvPr id="736" name="フローチャート: 判断 735"/>
        <xdr:cNvSpPr/>
      </xdr:nvSpPr>
      <xdr:spPr>
        <a:xfrm>
          <a:off x="20383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165826</xdr:rowOff>
    </xdr:from>
    <xdr:to>
      <xdr:col>102</xdr:col>
      <xdr:colOff>165100</xdr:colOff>
      <xdr:row>105</xdr:row>
      <xdr:rowOff>95976</xdr:rowOff>
    </xdr:to>
    <xdr:sp macro="" textlink="">
      <xdr:nvSpPr>
        <xdr:cNvPr id="737" name="フローチャート: 判断 736"/>
        <xdr:cNvSpPr/>
      </xdr:nvSpPr>
      <xdr:spPr>
        <a:xfrm>
          <a:off x="19494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xdr:rowOff>
    </xdr:from>
    <xdr:to>
      <xdr:col>98</xdr:col>
      <xdr:colOff>38100</xdr:colOff>
      <xdr:row>105</xdr:row>
      <xdr:rowOff>102507</xdr:rowOff>
    </xdr:to>
    <xdr:sp macro="" textlink="">
      <xdr:nvSpPr>
        <xdr:cNvPr id="738" name="フローチャート: 判断 737"/>
        <xdr:cNvSpPr/>
      </xdr:nvSpPr>
      <xdr:spPr>
        <a:xfrm>
          <a:off x="18605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744" name="楕円 743"/>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745" name="【公民館】&#10;一人当たり面積該当値テキスト"/>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746" name="楕円 745"/>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7620</xdr:rowOff>
    </xdr:to>
    <xdr:cxnSp macro="">
      <xdr:nvCxnSpPr>
        <xdr:cNvPr id="747" name="直線コネクタ 746"/>
        <xdr:cNvCxnSpPr/>
      </xdr:nvCxnSpPr>
      <xdr:spPr>
        <a:xfrm>
          <a:off x="21323300" y="1852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125005</xdr:rowOff>
    </xdr:from>
    <xdr:to>
      <xdr:col>107</xdr:col>
      <xdr:colOff>101600</xdr:colOff>
      <xdr:row>108</xdr:row>
      <xdr:rowOff>55155</xdr:rowOff>
    </xdr:to>
    <xdr:sp macro="" textlink="">
      <xdr:nvSpPr>
        <xdr:cNvPr id="748" name="楕円 747"/>
        <xdr:cNvSpPr/>
      </xdr:nvSpPr>
      <xdr:spPr>
        <a:xfrm>
          <a:off x="20383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7620</xdr:rowOff>
    </xdr:to>
    <xdr:cxnSp macro="">
      <xdr:nvCxnSpPr>
        <xdr:cNvPr id="749" name="直線コネクタ 748"/>
        <xdr:cNvCxnSpPr/>
      </xdr:nvCxnSpPr>
      <xdr:spPr>
        <a:xfrm>
          <a:off x="20434300" y="1852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125005</xdr:rowOff>
    </xdr:from>
    <xdr:to>
      <xdr:col>102</xdr:col>
      <xdr:colOff>165100</xdr:colOff>
      <xdr:row>108</xdr:row>
      <xdr:rowOff>55155</xdr:rowOff>
    </xdr:to>
    <xdr:sp macro="" textlink="">
      <xdr:nvSpPr>
        <xdr:cNvPr id="750" name="楕円 749"/>
        <xdr:cNvSpPr/>
      </xdr:nvSpPr>
      <xdr:spPr>
        <a:xfrm>
          <a:off x="19494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4355</xdr:rowOff>
    </xdr:from>
    <xdr:to>
      <xdr:col>107</xdr:col>
      <xdr:colOff>50800</xdr:colOff>
      <xdr:row>108</xdr:row>
      <xdr:rowOff>4355</xdr:rowOff>
    </xdr:to>
    <xdr:cxnSp macro="">
      <xdr:nvCxnSpPr>
        <xdr:cNvPr id="751" name="直線コネクタ 750"/>
        <xdr:cNvCxnSpPr/>
      </xdr:nvCxnSpPr>
      <xdr:spPr>
        <a:xfrm>
          <a:off x="19545300" y="18520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752" name="楕円 751"/>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xdr:rowOff>
    </xdr:from>
    <xdr:to>
      <xdr:col>102</xdr:col>
      <xdr:colOff>114300</xdr:colOff>
      <xdr:row>108</xdr:row>
      <xdr:rowOff>4355</xdr:rowOff>
    </xdr:to>
    <xdr:cxnSp macro="">
      <xdr:nvCxnSpPr>
        <xdr:cNvPr id="753" name="直線コネクタ 752"/>
        <xdr:cNvCxnSpPr/>
      </xdr:nvCxnSpPr>
      <xdr:spPr>
        <a:xfrm>
          <a:off x="18656300" y="1851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138628</xdr:rowOff>
    </xdr:from>
    <xdr:ext cx="469744" cy="259045"/>
    <xdr:sp macro="" textlink="">
      <xdr:nvSpPr>
        <xdr:cNvPr id="754" name="n_1aveValue【公民館】&#10;一人当たり面積"/>
        <xdr:cNvSpPr txBox="1"/>
      </xdr:nvSpPr>
      <xdr:spPr>
        <a:xfrm>
          <a:off x="210757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755" name="n_2aveValue【公民館】&#10;一人当たり面積"/>
        <xdr:cNvSpPr txBox="1"/>
      </xdr:nvSpPr>
      <xdr:spPr>
        <a:xfrm>
          <a:off x="20199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112503</xdr:rowOff>
    </xdr:from>
    <xdr:ext cx="469744" cy="259045"/>
    <xdr:sp macro="" textlink="">
      <xdr:nvSpPr>
        <xdr:cNvPr id="756" name="n_3aveValue【公民館】&#10;一人当たり面積"/>
        <xdr:cNvSpPr txBox="1"/>
      </xdr:nvSpPr>
      <xdr:spPr>
        <a:xfrm>
          <a:off x="193104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119034</xdr:rowOff>
    </xdr:from>
    <xdr:ext cx="469744" cy="259045"/>
    <xdr:sp macro="" textlink="">
      <xdr:nvSpPr>
        <xdr:cNvPr id="757" name="n_4aveValue【公民館】&#10;一人当たり面積"/>
        <xdr:cNvSpPr txBox="1"/>
      </xdr:nvSpPr>
      <xdr:spPr>
        <a:xfrm>
          <a:off x="18421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758" name="n_1mainValue【公民館】&#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46282</xdr:rowOff>
    </xdr:from>
    <xdr:ext cx="469744" cy="259045"/>
    <xdr:sp macro="" textlink="">
      <xdr:nvSpPr>
        <xdr:cNvPr id="759" name="n_2mainValue【公民館】&#10;一人当たり面積"/>
        <xdr:cNvSpPr txBox="1"/>
      </xdr:nvSpPr>
      <xdr:spPr>
        <a:xfrm>
          <a:off x="20199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46282</xdr:rowOff>
    </xdr:from>
    <xdr:ext cx="469744" cy="259045"/>
    <xdr:sp macro="" textlink="">
      <xdr:nvSpPr>
        <xdr:cNvPr id="760" name="n_3mainValue【公民館】&#10;一人当たり面積"/>
        <xdr:cNvSpPr txBox="1"/>
      </xdr:nvSpPr>
      <xdr:spPr>
        <a:xfrm>
          <a:off x="19310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761" name="n_4mainValue【公民館】&#10;一人当たり面積"/>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類似団体と比較して、橋りょう及び公民館施設の有形固定資産減価償却率が高くなっている。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特に</a:t>
          </a:r>
          <a:r>
            <a:rPr kumimoji="1" lang="ja-JP" altLang="ja-JP" sz="1100" b="0" i="0" u="none" strike="noStrike" kern="0" cap="none" spc="0" normalizeH="0" baseline="0" noProof="0">
              <a:ln>
                <a:noFill/>
              </a:ln>
              <a:solidFill>
                <a:prstClr val="black"/>
              </a:solidFill>
              <a:effectLst/>
              <a:uLnTx/>
              <a:uFillTx/>
              <a:latin typeface="+mn-lt"/>
              <a:ea typeface="+mn-ea"/>
              <a:cs typeface="+mn-cs"/>
            </a:rPr>
            <a:t>公民館については、取得年度が昭和</a:t>
          </a:r>
          <a:r>
            <a:rPr kumimoji="1" lang="en-US" altLang="ja-JP" sz="1100" b="0" i="0" u="none" strike="noStrike" kern="0" cap="none" spc="0" normalizeH="0" baseline="0" noProof="0">
              <a:ln>
                <a:noFill/>
              </a:ln>
              <a:solidFill>
                <a:prstClr val="black"/>
              </a:solidFill>
              <a:effectLst/>
              <a:uLnTx/>
              <a:uFillTx/>
              <a:latin typeface="+mn-lt"/>
              <a:ea typeface="+mn-ea"/>
              <a:cs typeface="+mn-cs"/>
            </a:rPr>
            <a:t>46</a:t>
          </a:r>
          <a:r>
            <a:rPr kumimoji="1" lang="ja-JP" altLang="ja-JP" sz="1100" b="0" i="0" u="none" strike="noStrike" kern="0" cap="none" spc="0" normalizeH="0" baseline="0" noProof="0">
              <a:ln>
                <a:noFill/>
              </a:ln>
              <a:solidFill>
                <a:prstClr val="black"/>
              </a:solidFill>
              <a:effectLst/>
              <a:uLnTx/>
              <a:uFillTx/>
              <a:latin typeface="+mn-lt"/>
              <a:ea typeface="+mn-ea"/>
              <a:cs typeface="+mn-cs"/>
            </a:rPr>
            <a:t>年であり、町施設の中で最も老朽化が著しく、建替え等</a:t>
          </a:r>
          <a:r>
            <a:rPr kumimoji="1" lang="ja-JP" altLang="en-US" sz="1100" b="0" i="0" u="none" strike="noStrike" kern="0" cap="none" spc="0" normalizeH="0" baseline="0" noProof="0">
              <a:ln>
                <a:noFill/>
              </a:ln>
              <a:solidFill>
                <a:prstClr val="black"/>
              </a:solidFill>
              <a:effectLst/>
              <a:uLnTx/>
              <a:uFillTx/>
              <a:latin typeface="+mn-lt"/>
              <a:ea typeface="+mn-ea"/>
              <a:cs typeface="+mn-cs"/>
            </a:rPr>
            <a:t>の検討も行っている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。また、橋りょうについても新設のものがなく、施設の殆どが</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年以上経過しており、現在、橋りょう長寿命化修繕事業により施設の長寿命化対応を実施</a:t>
          </a:r>
          <a:r>
            <a:rPr kumimoji="1" lang="ja-JP" altLang="en-US" sz="1100" b="0" i="0" u="none" strike="noStrike" kern="0" cap="none" spc="0" normalizeH="0" baseline="0" noProof="0">
              <a:ln>
                <a:noFill/>
              </a:ln>
              <a:solidFill>
                <a:prstClr val="black"/>
              </a:solidFill>
              <a:effectLst/>
              <a:uLnTx/>
              <a:uFillTx/>
              <a:latin typeface="+mn-lt"/>
              <a:ea typeface="+mn-ea"/>
              <a:cs typeface="+mn-cs"/>
            </a:rPr>
            <a:t>し</a:t>
          </a:r>
          <a:r>
            <a:rPr kumimoji="1" lang="ja-JP" altLang="ja-JP" sz="1100" b="0" i="0" u="none" strike="noStrike" kern="0" cap="none" spc="0" normalizeH="0" baseline="0" noProof="0">
              <a:ln>
                <a:noFill/>
              </a:ln>
              <a:solidFill>
                <a:prstClr val="black"/>
              </a:solidFill>
              <a:effectLst/>
              <a:uLnTx/>
              <a:uFillTx/>
              <a:latin typeface="+mn-lt"/>
              <a:ea typeface="+mn-ea"/>
              <a:cs typeface="+mn-cs"/>
            </a:rPr>
            <a:t>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道路、公営住宅、学校施設、児童館については、類似団体よりも低い率となっている。公営住宅、学校施設、児童館については、取得後の経過年数が短い施設が多い事が要因と分析する。</a:t>
          </a:r>
          <a:r>
            <a:rPr kumimoji="1" lang="en-US" altLang="ja-JP" sz="1100" b="0" i="0" u="none" strike="noStrike" kern="0" cap="none" spc="0" normalizeH="0" baseline="0" noProof="0">
              <a:ln>
                <a:noFill/>
              </a:ln>
              <a:solidFill>
                <a:prstClr val="black"/>
              </a:solidFill>
              <a:effectLst/>
              <a:uLnTx/>
              <a:uFillTx/>
              <a:latin typeface="+mn-lt"/>
              <a:ea typeface="+mn-ea"/>
              <a:cs typeface="+mn-cs"/>
            </a:rPr>
            <a:t/>
          </a:r>
          <a:br>
            <a:rPr kumimoji="1" lang="en-US" altLang="ja-JP" sz="1100" b="0" i="0" u="none" strike="noStrike" kern="0" cap="none" spc="0" normalizeH="0" baseline="0" noProof="0">
              <a:ln>
                <a:noFill/>
              </a:ln>
              <a:solidFill>
                <a:prstClr val="black"/>
              </a:solidFill>
              <a:effectLst/>
              <a:uLnTx/>
              <a:uFillTx/>
              <a:latin typeface="+mn-lt"/>
              <a:ea typeface="+mn-ea"/>
              <a:cs typeface="+mn-cs"/>
            </a:rPr>
          </a:br>
          <a:r>
            <a:rPr kumimoji="1" lang="ja-JP" altLang="en-US" sz="1100" b="0" i="0" u="none" strike="noStrike" kern="0" cap="none" spc="0" normalizeH="0" baseline="0" noProof="0">
              <a:ln>
                <a:noFill/>
              </a:ln>
              <a:solidFill>
                <a:prstClr val="black"/>
              </a:solidFill>
              <a:effectLst/>
              <a:uLnTx/>
              <a:uFillTx/>
              <a:latin typeface="+mn-lt"/>
              <a:ea typeface="+mn-ea"/>
              <a:cs typeface="+mn-cs"/>
            </a:rPr>
            <a:t>今後、施設の老朽化対策については、公共施設総合管理計画を活用して効率的な維持管理を取り組んでいく。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20,660
19,913
9.08
11,281,363
10,788,192
482,395
5,535,116
3,958,581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74" name="楕円 73"/>
        <xdr:cNvSpPr/>
      </xdr:nvSpPr>
      <xdr:spPr>
        <a:xfrm>
          <a:off x="4584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114861</xdr:rowOff>
    </xdr:from>
    <xdr:ext cx="405111" cy="259045"/>
    <xdr:sp macro="" textlink="">
      <xdr:nvSpPr>
        <xdr:cNvPr id="75" name="【図書館】&#10;有形固定資産減価償却率該当値テキスト"/>
        <xdr:cNvSpPr txBox="1"/>
      </xdr:nvSpPr>
      <xdr:spPr>
        <a:xfrm>
          <a:off x="4673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6" name="楕円 75"/>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15784</xdr:rowOff>
    </xdr:to>
    <xdr:cxnSp macro="">
      <xdr:nvCxnSpPr>
        <xdr:cNvPr id="77" name="直線コネクタ 76"/>
        <xdr:cNvCxnSpPr/>
      </xdr:nvCxnSpPr>
      <xdr:spPr>
        <a:xfrm>
          <a:off x="3797300" y="667131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43362</xdr:rowOff>
    </xdr:from>
    <xdr:to>
      <xdr:col>15</xdr:col>
      <xdr:colOff>101600</xdr:colOff>
      <xdr:row>38</xdr:row>
      <xdr:rowOff>144962</xdr:rowOff>
    </xdr:to>
    <xdr:sp macro="" textlink="">
      <xdr:nvSpPr>
        <xdr:cNvPr id="78" name="楕円 77"/>
        <xdr:cNvSpPr/>
      </xdr:nvSpPr>
      <xdr:spPr>
        <a:xfrm>
          <a:off x="2857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94162</xdr:rowOff>
    </xdr:from>
    <xdr:to>
      <xdr:col>19</xdr:col>
      <xdr:colOff>177800</xdr:colOff>
      <xdr:row>38</xdr:row>
      <xdr:rowOff>156210</xdr:rowOff>
    </xdr:to>
    <xdr:cxnSp macro="">
      <xdr:nvCxnSpPr>
        <xdr:cNvPr id="79" name="直線コネクタ 78"/>
        <xdr:cNvCxnSpPr/>
      </xdr:nvCxnSpPr>
      <xdr:spPr>
        <a:xfrm>
          <a:off x="2908300" y="660926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43362</xdr:rowOff>
    </xdr:from>
    <xdr:to>
      <xdr:col>10</xdr:col>
      <xdr:colOff>165100</xdr:colOff>
      <xdr:row>38</xdr:row>
      <xdr:rowOff>144962</xdr:rowOff>
    </xdr:to>
    <xdr:sp macro="" textlink="">
      <xdr:nvSpPr>
        <xdr:cNvPr id="80" name="楕円 79"/>
        <xdr:cNvSpPr/>
      </xdr:nvSpPr>
      <xdr:spPr>
        <a:xfrm>
          <a:off x="1968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94162</xdr:rowOff>
    </xdr:from>
    <xdr:to>
      <xdr:col>15</xdr:col>
      <xdr:colOff>50800</xdr:colOff>
      <xdr:row>38</xdr:row>
      <xdr:rowOff>94162</xdr:rowOff>
    </xdr:to>
    <xdr:cxnSp macro="">
      <xdr:nvCxnSpPr>
        <xdr:cNvPr id="81" name="直線コネクタ 80"/>
        <xdr:cNvCxnSpPr/>
      </xdr:nvCxnSpPr>
      <xdr:spPr>
        <a:xfrm>
          <a:off x="2019300" y="6609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xdr:rowOff>
    </xdr:from>
    <xdr:to>
      <xdr:col>6</xdr:col>
      <xdr:colOff>38100</xdr:colOff>
      <xdr:row>38</xdr:row>
      <xdr:rowOff>112304</xdr:rowOff>
    </xdr:to>
    <xdr:sp macro="" textlink="">
      <xdr:nvSpPr>
        <xdr:cNvPr id="82" name="楕円 81"/>
        <xdr:cNvSpPr/>
      </xdr:nvSpPr>
      <xdr:spPr>
        <a:xfrm>
          <a:off x="1079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61504</xdr:rowOff>
    </xdr:from>
    <xdr:to>
      <xdr:col>10</xdr:col>
      <xdr:colOff>114300</xdr:colOff>
      <xdr:row>38</xdr:row>
      <xdr:rowOff>94162</xdr:rowOff>
    </xdr:to>
    <xdr:cxnSp macro="">
      <xdr:nvCxnSpPr>
        <xdr:cNvPr id="83" name="直線コネクタ 82"/>
        <xdr:cNvCxnSpPr/>
      </xdr:nvCxnSpPr>
      <xdr:spPr>
        <a:xfrm>
          <a:off x="1130300" y="65766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84" name="n_1aveValue【図書館】&#10;有形固定資産減価償却率"/>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101073</xdr:rowOff>
    </xdr:from>
    <xdr:ext cx="405111" cy="259045"/>
    <xdr:sp macro="" textlink="">
      <xdr:nvSpPr>
        <xdr:cNvPr id="86" name="n_3aveValue【図書館】&#10;有形固定資産減価償却率"/>
        <xdr:cNvSpPr txBox="1"/>
      </xdr:nvSpPr>
      <xdr:spPr>
        <a:xfrm>
          <a:off x="1816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8" name="n_1mainValue【図書館】&#10;有形固定資産減価償却率"/>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136089</xdr:rowOff>
    </xdr:from>
    <xdr:ext cx="405111" cy="259045"/>
    <xdr:sp macro="" textlink="">
      <xdr:nvSpPr>
        <xdr:cNvPr id="89" name="n_2mainValue【図書館】&#10;有形固定資産減価償却率"/>
        <xdr:cNvSpPr txBox="1"/>
      </xdr:nvSpPr>
      <xdr:spPr>
        <a:xfrm>
          <a:off x="2705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90" name="n_3mainValue【図書館】&#10;有形固定資産減価償却率"/>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103431</xdr:rowOff>
    </xdr:from>
    <xdr:ext cx="405111" cy="259045"/>
    <xdr:sp macro="" textlink="">
      <xdr:nvSpPr>
        <xdr:cNvPr id="91" name="n_4mainValue【図書館】&#10;有形固定資産減価償却率"/>
        <xdr:cNvSpPr txBox="1"/>
      </xdr:nvSpPr>
      <xdr:spPr>
        <a:xfrm>
          <a:off x="927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6350</xdr:rowOff>
    </xdr:from>
    <xdr:to>
      <xdr:col>50</xdr:col>
      <xdr:colOff>165100</xdr:colOff>
      <xdr:row>40</xdr:row>
      <xdr:rowOff>107950</xdr:rowOff>
    </xdr:to>
    <xdr:sp macro="" textlink="">
      <xdr:nvSpPr>
        <xdr:cNvPr id="122" name="フローチャート: 判断 121"/>
        <xdr:cNvSpPr/>
      </xdr:nvSpPr>
      <xdr:spPr>
        <a:xfrm>
          <a:off x="9588500" y="686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23" name="フローチャート: 判断 122"/>
        <xdr:cNvSpPr/>
      </xdr:nvSpPr>
      <xdr:spPr>
        <a:xfrm>
          <a:off x="8699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36830</xdr:rowOff>
    </xdr:from>
    <xdr:to>
      <xdr:col>41</xdr:col>
      <xdr:colOff>101600</xdr:colOff>
      <xdr:row>40</xdr:row>
      <xdr:rowOff>138430</xdr:rowOff>
    </xdr:to>
    <xdr:sp macro="" textlink="">
      <xdr:nvSpPr>
        <xdr:cNvPr id="124" name="フローチャート: 判断 123"/>
        <xdr:cNvSpPr/>
      </xdr:nvSpPr>
      <xdr:spPr>
        <a:xfrm>
          <a:off x="7810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44450</xdr:rowOff>
    </xdr:from>
    <xdr:to>
      <xdr:col>36</xdr:col>
      <xdr:colOff>165100</xdr:colOff>
      <xdr:row>40</xdr:row>
      <xdr:rowOff>146050</xdr:rowOff>
    </xdr:to>
    <xdr:sp macro="" textlink="">
      <xdr:nvSpPr>
        <xdr:cNvPr id="125" name="フローチャート: 判断 124"/>
        <xdr:cNvSpPr/>
      </xdr:nvSpPr>
      <xdr:spPr>
        <a:xfrm>
          <a:off x="6921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33020</xdr:rowOff>
    </xdr:from>
    <xdr:to>
      <xdr:col>55</xdr:col>
      <xdr:colOff>50800</xdr:colOff>
      <xdr:row>34</xdr:row>
      <xdr:rowOff>134620</xdr:rowOff>
    </xdr:to>
    <xdr:sp macro="" textlink="">
      <xdr:nvSpPr>
        <xdr:cNvPr id="131" name="楕円 130"/>
        <xdr:cNvSpPr/>
      </xdr:nvSpPr>
      <xdr:spPr>
        <a:xfrm>
          <a:off x="10426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55897</xdr:rowOff>
    </xdr:from>
    <xdr:ext cx="469744" cy="259045"/>
    <xdr:sp macro="" textlink="">
      <xdr:nvSpPr>
        <xdr:cNvPr id="132" name="【図書館】&#10;一人当たり面積該当値テキスト"/>
        <xdr:cNvSpPr txBox="1"/>
      </xdr:nvSpPr>
      <xdr:spPr>
        <a:xfrm>
          <a:off x="10515600"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17780</xdr:rowOff>
    </xdr:from>
    <xdr:to>
      <xdr:col>50</xdr:col>
      <xdr:colOff>165100</xdr:colOff>
      <xdr:row>34</xdr:row>
      <xdr:rowOff>119380</xdr:rowOff>
    </xdr:to>
    <xdr:sp macro="" textlink="">
      <xdr:nvSpPr>
        <xdr:cNvPr id="133" name="楕円 132"/>
        <xdr:cNvSpPr/>
      </xdr:nvSpPr>
      <xdr:spPr>
        <a:xfrm>
          <a:off x="9588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68580</xdr:rowOff>
    </xdr:from>
    <xdr:to>
      <xdr:col>55</xdr:col>
      <xdr:colOff>0</xdr:colOff>
      <xdr:row>34</xdr:row>
      <xdr:rowOff>83820</xdr:rowOff>
    </xdr:to>
    <xdr:cxnSp macro="">
      <xdr:nvCxnSpPr>
        <xdr:cNvPr id="134" name="直線コネクタ 133"/>
        <xdr:cNvCxnSpPr/>
      </xdr:nvCxnSpPr>
      <xdr:spPr>
        <a:xfrm>
          <a:off x="9639300" y="5897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2540</xdr:rowOff>
    </xdr:from>
    <xdr:to>
      <xdr:col>46</xdr:col>
      <xdr:colOff>38100</xdr:colOff>
      <xdr:row>34</xdr:row>
      <xdr:rowOff>104140</xdr:rowOff>
    </xdr:to>
    <xdr:sp macro="" textlink="">
      <xdr:nvSpPr>
        <xdr:cNvPr id="135" name="楕円 134"/>
        <xdr:cNvSpPr/>
      </xdr:nvSpPr>
      <xdr:spPr>
        <a:xfrm>
          <a:off x="8699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53340</xdr:rowOff>
    </xdr:from>
    <xdr:to>
      <xdr:col>50</xdr:col>
      <xdr:colOff>114300</xdr:colOff>
      <xdr:row>34</xdr:row>
      <xdr:rowOff>68580</xdr:rowOff>
    </xdr:to>
    <xdr:cxnSp macro="">
      <xdr:nvCxnSpPr>
        <xdr:cNvPr id="136" name="直線コネクタ 135"/>
        <xdr:cNvCxnSpPr/>
      </xdr:nvCxnSpPr>
      <xdr:spPr>
        <a:xfrm>
          <a:off x="8750300" y="5882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158750</xdr:rowOff>
    </xdr:from>
    <xdr:to>
      <xdr:col>41</xdr:col>
      <xdr:colOff>101600</xdr:colOff>
      <xdr:row>34</xdr:row>
      <xdr:rowOff>88900</xdr:rowOff>
    </xdr:to>
    <xdr:sp macro="" textlink="">
      <xdr:nvSpPr>
        <xdr:cNvPr id="137" name="楕円 136"/>
        <xdr:cNvSpPr/>
      </xdr:nvSpPr>
      <xdr:spPr>
        <a:xfrm>
          <a:off x="7810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38100</xdr:rowOff>
    </xdr:from>
    <xdr:to>
      <xdr:col>45</xdr:col>
      <xdr:colOff>177800</xdr:colOff>
      <xdr:row>34</xdr:row>
      <xdr:rowOff>53340</xdr:rowOff>
    </xdr:to>
    <xdr:cxnSp macro="">
      <xdr:nvCxnSpPr>
        <xdr:cNvPr id="138" name="直線コネクタ 137"/>
        <xdr:cNvCxnSpPr/>
      </xdr:nvCxnSpPr>
      <xdr:spPr>
        <a:xfrm>
          <a:off x="7861300" y="5867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139700</xdr:rowOff>
    </xdr:from>
    <xdr:to>
      <xdr:col>36</xdr:col>
      <xdr:colOff>165100</xdr:colOff>
      <xdr:row>34</xdr:row>
      <xdr:rowOff>69850</xdr:rowOff>
    </xdr:to>
    <xdr:sp macro="" textlink="">
      <xdr:nvSpPr>
        <xdr:cNvPr id="139" name="楕円 138"/>
        <xdr:cNvSpPr/>
      </xdr:nvSpPr>
      <xdr:spPr>
        <a:xfrm>
          <a:off x="6921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19050</xdr:rowOff>
    </xdr:from>
    <xdr:to>
      <xdr:col>41</xdr:col>
      <xdr:colOff>50800</xdr:colOff>
      <xdr:row>34</xdr:row>
      <xdr:rowOff>38100</xdr:rowOff>
    </xdr:to>
    <xdr:cxnSp macro="">
      <xdr:nvCxnSpPr>
        <xdr:cNvPr id="140" name="直線コネクタ 139"/>
        <xdr:cNvCxnSpPr/>
      </xdr:nvCxnSpPr>
      <xdr:spPr>
        <a:xfrm>
          <a:off x="6972300" y="5848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99077</xdr:rowOff>
    </xdr:from>
    <xdr:ext cx="469744" cy="259045"/>
    <xdr:sp macro="" textlink="">
      <xdr:nvSpPr>
        <xdr:cNvPr id="141" name="n_1aveValue【図書館】&#10;一人当たり面積"/>
        <xdr:cNvSpPr txBox="1"/>
      </xdr:nvSpPr>
      <xdr:spPr>
        <a:xfrm>
          <a:off x="9391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110507</xdr:rowOff>
    </xdr:from>
    <xdr:ext cx="469744" cy="259045"/>
    <xdr:sp macro="" textlink="">
      <xdr:nvSpPr>
        <xdr:cNvPr id="142" name="n_2aveValue【図書館】&#10;一人当たり面積"/>
        <xdr:cNvSpPr txBox="1"/>
      </xdr:nvSpPr>
      <xdr:spPr>
        <a:xfrm>
          <a:off x="8515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129557</xdr:rowOff>
    </xdr:from>
    <xdr:ext cx="469744" cy="259045"/>
    <xdr:sp macro="" textlink="">
      <xdr:nvSpPr>
        <xdr:cNvPr id="143" name="n_3aveValue【図書館】&#10;一人当たり面積"/>
        <xdr:cNvSpPr txBox="1"/>
      </xdr:nvSpPr>
      <xdr:spPr>
        <a:xfrm>
          <a:off x="7626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137177</xdr:rowOff>
    </xdr:from>
    <xdr:ext cx="469744" cy="259045"/>
    <xdr:sp macro="" textlink="">
      <xdr:nvSpPr>
        <xdr:cNvPr id="144" name="n_4aveValue【図書館】&#10;一人当たり面積"/>
        <xdr:cNvSpPr txBox="1"/>
      </xdr:nvSpPr>
      <xdr:spPr>
        <a:xfrm>
          <a:off x="6737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135907</xdr:rowOff>
    </xdr:from>
    <xdr:ext cx="469744" cy="259045"/>
    <xdr:sp macro="" textlink="">
      <xdr:nvSpPr>
        <xdr:cNvPr id="145" name="n_1mainValue【図書館】&#10;一人当たり面積"/>
        <xdr:cNvSpPr txBox="1"/>
      </xdr:nvSpPr>
      <xdr:spPr>
        <a:xfrm>
          <a:off x="9391727" y="56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120667</xdr:rowOff>
    </xdr:from>
    <xdr:ext cx="469744" cy="259045"/>
    <xdr:sp macro="" textlink="">
      <xdr:nvSpPr>
        <xdr:cNvPr id="146" name="n_2mainValue【図書館】&#10;一人当たり面積"/>
        <xdr:cNvSpPr txBox="1"/>
      </xdr:nvSpPr>
      <xdr:spPr>
        <a:xfrm>
          <a:off x="8515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105427</xdr:rowOff>
    </xdr:from>
    <xdr:ext cx="469744" cy="259045"/>
    <xdr:sp macro="" textlink="">
      <xdr:nvSpPr>
        <xdr:cNvPr id="147" name="n_3mainValue【図書館】&#10;一人当たり面積"/>
        <xdr:cNvSpPr txBox="1"/>
      </xdr:nvSpPr>
      <xdr:spPr>
        <a:xfrm>
          <a:off x="7626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86377</xdr:rowOff>
    </xdr:from>
    <xdr:ext cx="469744" cy="259045"/>
    <xdr:sp macro="" textlink="">
      <xdr:nvSpPr>
        <xdr:cNvPr id="148" name="n_4mainValue【図書館】&#10;一人当たり面積"/>
        <xdr:cNvSpPr txBox="1"/>
      </xdr:nvSpPr>
      <xdr:spPr>
        <a:xfrm>
          <a:off x="6737427" y="55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9" name="【体育館・プール】&#10;有形固定資産減価償却率平均値テキスト"/>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82" name="フローチャート: 判断 181"/>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3" name="フローチャート: 判断 182"/>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123916</xdr:rowOff>
    </xdr:from>
    <xdr:to>
      <xdr:col>24</xdr:col>
      <xdr:colOff>114300</xdr:colOff>
      <xdr:row>60</xdr:row>
      <xdr:rowOff>54066</xdr:rowOff>
    </xdr:to>
    <xdr:sp macro="" textlink="">
      <xdr:nvSpPr>
        <xdr:cNvPr id="190" name="楕円 189"/>
        <xdr:cNvSpPr/>
      </xdr:nvSpPr>
      <xdr:spPr>
        <a:xfrm>
          <a:off x="4584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146793</xdr:rowOff>
    </xdr:from>
    <xdr:ext cx="405111" cy="259045"/>
    <xdr:sp macro="" textlink="">
      <xdr:nvSpPr>
        <xdr:cNvPr id="191" name="【体育館・プール】&#10;有形固定資産減価償却率該当値テキスト"/>
        <xdr:cNvSpPr txBox="1"/>
      </xdr:nvSpPr>
      <xdr:spPr>
        <a:xfrm>
          <a:off x="4673600" y="1009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87993</xdr:rowOff>
    </xdr:from>
    <xdr:to>
      <xdr:col>20</xdr:col>
      <xdr:colOff>38100</xdr:colOff>
      <xdr:row>60</xdr:row>
      <xdr:rowOff>18143</xdr:rowOff>
    </xdr:to>
    <xdr:sp macro="" textlink="">
      <xdr:nvSpPr>
        <xdr:cNvPr id="192" name="楕円 191"/>
        <xdr:cNvSpPr/>
      </xdr:nvSpPr>
      <xdr:spPr>
        <a:xfrm>
          <a:off x="3746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138793</xdr:rowOff>
    </xdr:from>
    <xdr:to>
      <xdr:col>24</xdr:col>
      <xdr:colOff>63500</xdr:colOff>
      <xdr:row>60</xdr:row>
      <xdr:rowOff>3266</xdr:rowOff>
    </xdr:to>
    <xdr:cxnSp macro="">
      <xdr:nvCxnSpPr>
        <xdr:cNvPr id="193" name="直線コネクタ 192"/>
        <xdr:cNvCxnSpPr/>
      </xdr:nvCxnSpPr>
      <xdr:spPr>
        <a:xfrm>
          <a:off x="3797300" y="102543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94" name="楕円 193"/>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138793</xdr:rowOff>
    </xdr:to>
    <xdr:cxnSp macro="">
      <xdr:nvCxnSpPr>
        <xdr:cNvPr id="195" name="直線コネクタ 194"/>
        <xdr:cNvCxnSpPr/>
      </xdr:nvCxnSpPr>
      <xdr:spPr>
        <a:xfrm>
          <a:off x="2908300" y="1018413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6" name="楕円 195"/>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59</xdr:row>
      <xdr:rowOff>68580</xdr:rowOff>
    </xdr:to>
    <xdr:cxnSp macro="">
      <xdr:nvCxnSpPr>
        <xdr:cNvPr id="197" name="直線コネクタ 196"/>
        <xdr:cNvCxnSpPr/>
      </xdr:nvCxnSpPr>
      <xdr:spPr>
        <a:xfrm>
          <a:off x="2019300" y="10184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153307</xdr:rowOff>
    </xdr:from>
    <xdr:to>
      <xdr:col>6</xdr:col>
      <xdr:colOff>38100</xdr:colOff>
      <xdr:row>59</xdr:row>
      <xdr:rowOff>83457</xdr:rowOff>
    </xdr:to>
    <xdr:sp macro="" textlink="">
      <xdr:nvSpPr>
        <xdr:cNvPr id="198" name="楕円 197"/>
        <xdr:cNvSpPr/>
      </xdr:nvSpPr>
      <xdr:spPr>
        <a:xfrm>
          <a:off x="1079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32657</xdr:rowOff>
    </xdr:from>
    <xdr:to>
      <xdr:col>10</xdr:col>
      <xdr:colOff>114300</xdr:colOff>
      <xdr:row>59</xdr:row>
      <xdr:rowOff>68580</xdr:rowOff>
    </xdr:to>
    <xdr:cxnSp macro="">
      <xdr:nvCxnSpPr>
        <xdr:cNvPr id="199" name="直線コネクタ 198"/>
        <xdr:cNvCxnSpPr/>
      </xdr:nvCxnSpPr>
      <xdr:spPr>
        <a:xfrm>
          <a:off x="1130300" y="101482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201" name="n_2aveValue【体育館・プール】&#10;有形固定資産減価償却率"/>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202" name="n_3aveValue【体育館・プール】&#10;有形固定資産減価償却率"/>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3"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34670</xdr:rowOff>
    </xdr:from>
    <xdr:ext cx="405111" cy="259045"/>
    <xdr:sp macro="" textlink="">
      <xdr:nvSpPr>
        <xdr:cNvPr id="204" name="n_1mainValue【体育館・プー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205" name="n_2main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206" name="n_3mainValue【体育館・プール】&#10;有形固定資産減価償却率"/>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99984</xdr:rowOff>
    </xdr:from>
    <xdr:ext cx="405111" cy="259045"/>
    <xdr:sp macro="" textlink="">
      <xdr:nvSpPr>
        <xdr:cNvPr id="207" name="n_4mainValue【体育館・プール】&#10;有形固定資産減価償却率"/>
        <xdr:cNvSpPr txBox="1"/>
      </xdr:nvSpPr>
      <xdr:spPr>
        <a:xfrm>
          <a:off x="927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149225</xdr:rowOff>
    </xdr:from>
    <xdr:to>
      <xdr:col>50</xdr:col>
      <xdr:colOff>165100</xdr:colOff>
      <xdr:row>60</xdr:row>
      <xdr:rowOff>79375</xdr:rowOff>
    </xdr:to>
    <xdr:sp macro="" textlink="">
      <xdr:nvSpPr>
        <xdr:cNvPr id="238" name="フローチャート: 判断 237"/>
        <xdr:cNvSpPr/>
      </xdr:nvSpPr>
      <xdr:spPr>
        <a:xfrm>
          <a:off x="958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19685</xdr:rowOff>
    </xdr:from>
    <xdr:to>
      <xdr:col>46</xdr:col>
      <xdr:colOff>38100</xdr:colOff>
      <xdr:row>60</xdr:row>
      <xdr:rowOff>121285</xdr:rowOff>
    </xdr:to>
    <xdr:sp macro="" textlink="">
      <xdr:nvSpPr>
        <xdr:cNvPr id="239" name="フローチャート: 判断 238"/>
        <xdr:cNvSpPr/>
      </xdr:nvSpPr>
      <xdr:spPr>
        <a:xfrm>
          <a:off x="8699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130175</xdr:rowOff>
    </xdr:from>
    <xdr:to>
      <xdr:col>41</xdr:col>
      <xdr:colOff>101600</xdr:colOff>
      <xdr:row>60</xdr:row>
      <xdr:rowOff>60325</xdr:rowOff>
    </xdr:to>
    <xdr:sp macro="" textlink="">
      <xdr:nvSpPr>
        <xdr:cNvPr id="240" name="フローチャート: 判断 239"/>
        <xdr:cNvSpPr/>
      </xdr:nvSpPr>
      <xdr:spPr>
        <a:xfrm>
          <a:off x="781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21590</xdr:rowOff>
    </xdr:from>
    <xdr:to>
      <xdr:col>36</xdr:col>
      <xdr:colOff>165100</xdr:colOff>
      <xdr:row>60</xdr:row>
      <xdr:rowOff>123190</xdr:rowOff>
    </xdr:to>
    <xdr:sp macro="" textlink="">
      <xdr:nvSpPr>
        <xdr:cNvPr id="241" name="フローチャート: 判断 240"/>
        <xdr:cNvSpPr/>
      </xdr:nvSpPr>
      <xdr:spPr>
        <a:xfrm>
          <a:off x="692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25400</xdr:rowOff>
    </xdr:from>
    <xdr:to>
      <xdr:col>55</xdr:col>
      <xdr:colOff>50800</xdr:colOff>
      <xdr:row>56</xdr:row>
      <xdr:rowOff>127000</xdr:rowOff>
    </xdr:to>
    <xdr:sp macro="" textlink="">
      <xdr:nvSpPr>
        <xdr:cNvPr id="247" name="楕円 246"/>
        <xdr:cNvSpPr/>
      </xdr:nvSpPr>
      <xdr:spPr>
        <a:xfrm>
          <a:off x="10426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149877</xdr:rowOff>
    </xdr:from>
    <xdr:ext cx="469744" cy="259045"/>
    <xdr:sp macro="" textlink="">
      <xdr:nvSpPr>
        <xdr:cNvPr id="248" name="【体育館・プール】&#10;一人当たり面積該当値テキスト"/>
        <xdr:cNvSpPr txBox="1"/>
      </xdr:nvSpPr>
      <xdr:spPr>
        <a:xfrm>
          <a:off x="10515600"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12065</xdr:rowOff>
    </xdr:from>
    <xdr:to>
      <xdr:col>50</xdr:col>
      <xdr:colOff>165100</xdr:colOff>
      <xdr:row>56</xdr:row>
      <xdr:rowOff>113665</xdr:rowOff>
    </xdr:to>
    <xdr:sp macro="" textlink="">
      <xdr:nvSpPr>
        <xdr:cNvPr id="249" name="楕円 248"/>
        <xdr:cNvSpPr/>
      </xdr:nvSpPr>
      <xdr:spPr>
        <a:xfrm>
          <a:off x="9588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62865</xdr:rowOff>
    </xdr:from>
    <xdr:to>
      <xdr:col>55</xdr:col>
      <xdr:colOff>0</xdr:colOff>
      <xdr:row>56</xdr:row>
      <xdr:rowOff>76200</xdr:rowOff>
    </xdr:to>
    <xdr:cxnSp macro="">
      <xdr:nvCxnSpPr>
        <xdr:cNvPr id="250" name="直線コネクタ 249"/>
        <xdr:cNvCxnSpPr/>
      </xdr:nvCxnSpPr>
      <xdr:spPr>
        <a:xfrm>
          <a:off x="9639300" y="96640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166370</xdr:rowOff>
    </xdr:from>
    <xdr:to>
      <xdr:col>46</xdr:col>
      <xdr:colOff>38100</xdr:colOff>
      <xdr:row>56</xdr:row>
      <xdr:rowOff>96520</xdr:rowOff>
    </xdr:to>
    <xdr:sp macro="" textlink="">
      <xdr:nvSpPr>
        <xdr:cNvPr id="251" name="楕円 250"/>
        <xdr:cNvSpPr/>
      </xdr:nvSpPr>
      <xdr:spPr>
        <a:xfrm>
          <a:off x="8699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45720</xdr:rowOff>
    </xdr:from>
    <xdr:to>
      <xdr:col>50</xdr:col>
      <xdr:colOff>114300</xdr:colOff>
      <xdr:row>56</xdr:row>
      <xdr:rowOff>62865</xdr:rowOff>
    </xdr:to>
    <xdr:cxnSp macro="">
      <xdr:nvCxnSpPr>
        <xdr:cNvPr id="252" name="直線コネクタ 251"/>
        <xdr:cNvCxnSpPr/>
      </xdr:nvCxnSpPr>
      <xdr:spPr>
        <a:xfrm>
          <a:off x="8750300" y="96469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151130</xdr:rowOff>
    </xdr:from>
    <xdr:to>
      <xdr:col>41</xdr:col>
      <xdr:colOff>101600</xdr:colOff>
      <xdr:row>56</xdr:row>
      <xdr:rowOff>81280</xdr:rowOff>
    </xdr:to>
    <xdr:sp macro="" textlink="">
      <xdr:nvSpPr>
        <xdr:cNvPr id="253" name="楕円 252"/>
        <xdr:cNvSpPr/>
      </xdr:nvSpPr>
      <xdr:spPr>
        <a:xfrm>
          <a:off x="7810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30480</xdr:rowOff>
    </xdr:from>
    <xdr:to>
      <xdr:col>45</xdr:col>
      <xdr:colOff>177800</xdr:colOff>
      <xdr:row>56</xdr:row>
      <xdr:rowOff>45720</xdr:rowOff>
    </xdr:to>
    <xdr:cxnSp macro="">
      <xdr:nvCxnSpPr>
        <xdr:cNvPr id="254" name="直線コネクタ 253"/>
        <xdr:cNvCxnSpPr/>
      </xdr:nvCxnSpPr>
      <xdr:spPr>
        <a:xfrm>
          <a:off x="7861300" y="9631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132080</xdr:rowOff>
    </xdr:from>
    <xdr:to>
      <xdr:col>36</xdr:col>
      <xdr:colOff>165100</xdr:colOff>
      <xdr:row>56</xdr:row>
      <xdr:rowOff>62230</xdr:rowOff>
    </xdr:to>
    <xdr:sp macro="" textlink="">
      <xdr:nvSpPr>
        <xdr:cNvPr id="255" name="楕円 254"/>
        <xdr:cNvSpPr/>
      </xdr:nvSpPr>
      <xdr:spPr>
        <a:xfrm>
          <a:off x="6921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11430</xdr:rowOff>
    </xdr:from>
    <xdr:to>
      <xdr:col>41</xdr:col>
      <xdr:colOff>50800</xdr:colOff>
      <xdr:row>56</xdr:row>
      <xdr:rowOff>30480</xdr:rowOff>
    </xdr:to>
    <xdr:cxnSp macro="">
      <xdr:nvCxnSpPr>
        <xdr:cNvPr id="256" name="直線コネクタ 255"/>
        <xdr:cNvCxnSpPr/>
      </xdr:nvCxnSpPr>
      <xdr:spPr>
        <a:xfrm>
          <a:off x="6972300" y="9612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70502</xdr:rowOff>
    </xdr:from>
    <xdr:ext cx="469744" cy="259045"/>
    <xdr:sp macro="" textlink="">
      <xdr:nvSpPr>
        <xdr:cNvPr id="257" name="n_1aveValue【体育館・プール】&#10;一人当たり面積"/>
        <xdr:cNvSpPr txBox="1"/>
      </xdr:nvSpPr>
      <xdr:spPr>
        <a:xfrm>
          <a:off x="9391727" y="1035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112412</xdr:rowOff>
    </xdr:from>
    <xdr:ext cx="469744" cy="259045"/>
    <xdr:sp macro="" textlink="">
      <xdr:nvSpPr>
        <xdr:cNvPr id="258" name="n_2aveValue【体育館・プール】&#10;一人当たり面積"/>
        <xdr:cNvSpPr txBox="1"/>
      </xdr:nvSpPr>
      <xdr:spPr>
        <a:xfrm>
          <a:off x="8515427" y="1039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51452</xdr:rowOff>
    </xdr:from>
    <xdr:ext cx="469744" cy="259045"/>
    <xdr:sp macro="" textlink="">
      <xdr:nvSpPr>
        <xdr:cNvPr id="259" name="n_3aveValue【体育館・プール】&#10;一人当たり面積"/>
        <xdr:cNvSpPr txBox="1"/>
      </xdr:nvSpPr>
      <xdr:spPr>
        <a:xfrm>
          <a:off x="7626427" y="1033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114317</xdr:rowOff>
    </xdr:from>
    <xdr:ext cx="469744" cy="259045"/>
    <xdr:sp macro="" textlink="">
      <xdr:nvSpPr>
        <xdr:cNvPr id="260" name="n_4aveValue【体育館・プール】&#10;一人当たり面積"/>
        <xdr:cNvSpPr txBox="1"/>
      </xdr:nvSpPr>
      <xdr:spPr>
        <a:xfrm>
          <a:off x="6737427"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130192</xdr:rowOff>
    </xdr:from>
    <xdr:ext cx="469744" cy="259045"/>
    <xdr:sp macro="" textlink="">
      <xdr:nvSpPr>
        <xdr:cNvPr id="261" name="n_1mainValue【体育館・プール】&#10;一人当たり面積"/>
        <xdr:cNvSpPr txBox="1"/>
      </xdr:nvSpPr>
      <xdr:spPr>
        <a:xfrm>
          <a:off x="9391727" y="938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113047</xdr:rowOff>
    </xdr:from>
    <xdr:ext cx="469744" cy="259045"/>
    <xdr:sp macro="" textlink="">
      <xdr:nvSpPr>
        <xdr:cNvPr id="262" name="n_2mainValue【体育館・プール】&#10;一人当たり面積"/>
        <xdr:cNvSpPr txBox="1"/>
      </xdr:nvSpPr>
      <xdr:spPr>
        <a:xfrm>
          <a:off x="851542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97807</xdr:rowOff>
    </xdr:from>
    <xdr:ext cx="469744" cy="259045"/>
    <xdr:sp macro="" textlink="">
      <xdr:nvSpPr>
        <xdr:cNvPr id="263" name="n_3mainValue【体育館・プール】&#10;一人当たり面積"/>
        <xdr:cNvSpPr txBox="1"/>
      </xdr:nvSpPr>
      <xdr:spPr>
        <a:xfrm>
          <a:off x="7626427" y="935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78757</xdr:rowOff>
    </xdr:from>
    <xdr:ext cx="469744" cy="259045"/>
    <xdr:sp macro="" textlink="">
      <xdr:nvSpPr>
        <xdr:cNvPr id="264" name="n_4mainValue【体育館・プール】&#10;一人当たり面積"/>
        <xdr:cNvSpPr txBox="1"/>
      </xdr:nvSpPr>
      <xdr:spPr>
        <a:xfrm>
          <a:off x="6737427"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109764</xdr:rowOff>
    </xdr:from>
    <xdr:to>
      <xdr:col>20</xdr:col>
      <xdr:colOff>38100</xdr:colOff>
      <xdr:row>83</xdr:row>
      <xdr:rowOff>39914</xdr:rowOff>
    </xdr:to>
    <xdr:sp macro="" textlink="">
      <xdr:nvSpPr>
        <xdr:cNvPr id="297" name="フローチャート: 判断 296"/>
        <xdr:cNvSpPr/>
      </xdr:nvSpPr>
      <xdr:spPr>
        <a:xfrm>
          <a:off x="3746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54248</xdr:rowOff>
    </xdr:from>
    <xdr:to>
      <xdr:col>15</xdr:col>
      <xdr:colOff>101600</xdr:colOff>
      <xdr:row>82</xdr:row>
      <xdr:rowOff>155848</xdr:rowOff>
    </xdr:to>
    <xdr:sp macro="" textlink="">
      <xdr:nvSpPr>
        <xdr:cNvPr id="298" name="フローチャート: 判断 297"/>
        <xdr:cNvSpPr/>
      </xdr:nvSpPr>
      <xdr:spPr>
        <a:xfrm>
          <a:off x="2857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37919</xdr:rowOff>
    </xdr:from>
    <xdr:to>
      <xdr:col>10</xdr:col>
      <xdr:colOff>165100</xdr:colOff>
      <xdr:row>82</xdr:row>
      <xdr:rowOff>139519</xdr:rowOff>
    </xdr:to>
    <xdr:sp macro="" textlink="">
      <xdr:nvSpPr>
        <xdr:cNvPr id="299" name="フローチャート: 判断 298"/>
        <xdr:cNvSpPr/>
      </xdr:nvSpPr>
      <xdr:spPr>
        <a:xfrm>
          <a:off x="1968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153851</xdr:rowOff>
    </xdr:from>
    <xdr:to>
      <xdr:col>6</xdr:col>
      <xdr:colOff>38100</xdr:colOff>
      <xdr:row>82</xdr:row>
      <xdr:rowOff>84001</xdr:rowOff>
    </xdr:to>
    <xdr:sp macro="" textlink="">
      <xdr:nvSpPr>
        <xdr:cNvPr id="300" name="フローチャート: 判断 299"/>
        <xdr:cNvSpPr/>
      </xdr:nvSpPr>
      <xdr:spPr>
        <a:xfrm>
          <a:off x="1079500" y="1404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65677</xdr:rowOff>
    </xdr:from>
    <xdr:to>
      <xdr:col>24</xdr:col>
      <xdr:colOff>114300</xdr:colOff>
      <xdr:row>84</xdr:row>
      <xdr:rowOff>167277</xdr:rowOff>
    </xdr:to>
    <xdr:sp macro="" textlink="">
      <xdr:nvSpPr>
        <xdr:cNvPr id="306" name="楕円 305"/>
        <xdr:cNvSpPr/>
      </xdr:nvSpPr>
      <xdr:spPr>
        <a:xfrm>
          <a:off x="45847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44104</xdr:rowOff>
    </xdr:from>
    <xdr:ext cx="405111" cy="259045"/>
    <xdr:sp macro="" textlink="">
      <xdr:nvSpPr>
        <xdr:cNvPr id="307" name="【福祉施設】&#10;有形固定資産減価償却率該当値テキスト"/>
        <xdr:cNvSpPr txBox="1"/>
      </xdr:nvSpPr>
      <xdr:spPr>
        <a:xfrm>
          <a:off x="4673600"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36286</xdr:rowOff>
    </xdr:from>
    <xdr:to>
      <xdr:col>20</xdr:col>
      <xdr:colOff>38100</xdr:colOff>
      <xdr:row>84</xdr:row>
      <xdr:rowOff>137886</xdr:rowOff>
    </xdr:to>
    <xdr:sp macro="" textlink="">
      <xdr:nvSpPr>
        <xdr:cNvPr id="308" name="楕円 307"/>
        <xdr:cNvSpPr/>
      </xdr:nvSpPr>
      <xdr:spPr>
        <a:xfrm>
          <a:off x="3746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87086</xdr:rowOff>
    </xdr:from>
    <xdr:to>
      <xdr:col>24</xdr:col>
      <xdr:colOff>63500</xdr:colOff>
      <xdr:row>84</xdr:row>
      <xdr:rowOff>116477</xdr:rowOff>
    </xdr:to>
    <xdr:cxnSp macro="">
      <xdr:nvCxnSpPr>
        <xdr:cNvPr id="309" name="直線コネクタ 308"/>
        <xdr:cNvCxnSpPr/>
      </xdr:nvCxnSpPr>
      <xdr:spPr>
        <a:xfrm>
          <a:off x="3797300" y="1448888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134257</xdr:rowOff>
    </xdr:from>
    <xdr:to>
      <xdr:col>15</xdr:col>
      <xdr:colOff>101600</xdr:colOff>
      <xdr:row>84</xdr:row>
      <xdr:rowOff>64407</xdr:rowOff>
    </xdr:to>
    <xdr:sp macro="" textlink="">
      <xdr:nvSpPr>
        <xdr:cNvPr id="310" name="楕円 309"/>
        <xdr:cNvSpPr/>
      </xdr:nvSpPr>
      <xdr:spPr>
        <a:xfrm>
          <a:off x="2857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13607</xdr:rowOff>
    </xdr:from>
    <xdr:to>
      <xdr:col>19</xdr:col>
      <xdr:colOff>177800</xdr:colOff>
      <xdr:row>84</xdr:row>
      <xdr:rowOff>87086</xdr:rowOff>
    </xdr:to>
    <xdr:cxnSp macro="">
      <xdr:nvCxnSpPr>
        <xdr:cNvPr id="311" name="直線コネクタ 310"/>
        <xdr:cNvCxnSpPr/>
      </xdr:nvCxnSpPr>
      <xdr:spPr>
        <a:xfrm>
          <a:off x="2908300" y="1441540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139156</xdr:rowOff>
    </xdr:from>
    <xdr:to>
      <xdr:col>10</xdr:col>
      <xdr:colOff>165100</xdr:colOff>
      <xdr:row>84</xdr:row>
      <xdr:rowOff>69306</xdr:rowOff>
    </xdr:to>
    <xdr:sp macro="" textlink="">
      <xdr:nvSpPr>
        <xdr:cNvPr id="312" name="楕円 311"/>
        <xdr:cNvSpPr/>
      </xdr:nvSpPr>
      <xdr:spPr>
        <a:xfrm>
          <a:off x="1968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13607</xdr:rowOff>
    </xdr:from>
    <xdr:to>
      <xdr:col>15</xdr:col>
      <xdr:colOff>50800</xdr:colOff>
      <xdr:row>84</xdr:row>
      <xdr:rowOff>18506</xdr:rowOff>
    </xdr:to>
    <xdr:cxnSp macro="">
      <xdr:nvCxnSpPr>
        <xdr:cNvPr id="313" name="直線コネクタ 312"/>
        <xdr:cNvCxnSpPr/>
      </xdr:nvCxnSpPr>
      <xdr:spPr>
        <a:xfrm flipV="1">
          <a:off x="2019300" y="144154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119562</xdr:rowOff>
    </xdr:from>
    <xdr:to>
      <xdr:col>6</xdr:col>
      <xdr:colOff>38100</xdr:colOff>
      <xdr:row>84</xdr:row>
      <xdr:rowOff>49712</xdr:rowOff>
    </xdr:to>
    <xdr:sp macro="" textlink="">
      <xdr:nvSpPr>
        <xdr:cNvPr id="314" name="楕円 313"/>
        <xdr:cNvSpPr/>
      </xdr:nvSpPr>
      <xdr:spPr>
        <a:xfrm>
          <a:off x="1079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170362</xdr:rowOff>
    </xdr:from>
    <xdr:to>
      <xdr:col>10</xdr:col>
      <xdr:colOff>114300</xdr:colOff>
      <xdr:row>84</xdr:row>
      <xdr:rowOff>18506</xdr:rowOff>
    </xdr:to>
    <xdr:cxnSp macro="">
      <xdr:nvCxnSpPr>
        <xdr:cNvPr id="315" name="直線コネクタ 314"/>
        <xdr:cNvCxnSpPr/>
      </xdr:nvCxnSpPr>
      <xdr:spPr>
        <a:xfrm>
          <a:off x="1130300" y="144007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56441</xdr:rowOff>
    </xdr:from>
    <xdr:ext cx="405111" cy="259045"/>
    <xdr:sp macro="" textlink="">
      <xdr:nvSpPr>
        <xdr:cNvPr id="316" name="n_1aveValue【福祉施設】&#10;有形固定資産減価償却率"/>
        <xdr:cNvSpPr txBox="1"/>
      </xdr:nvSpPr>
      <xdr:spPr>
        <a:xfrm>
          <a:off x="3582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925</xdr:rowOff>
    </xdr:from>
    <xdr:ext cx="405111" cy="259045"/>
    <xdr:sp macro="" textlink="">
      <xdr:nvSpPr>
        <xdr:cNvPr id="317" name="n_2aveValue【福祉施設】&#10;有形固定資産減価償却率"/>
        <xdr:cNvSpPr txBox="1"/>
      </xdr:nvSpPr>
      <xdr:spPr>
        <a:xfrm>
          <a:off x="2705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156046</xdr:rowOff>
    </xdr:from>
    <xdr:ext cx="405111" cy="259045"/>
    <xdr:sp macro="" textlink="">
      <xdr:nvSpPr>
        <xdr:cNvPr id="318" name="n_3aveValue【福祉施設】&#10;有形固定資産減価償却率"/>
        <xdr:cNvSpPr txBox="1"/>
      </xdr:nvSpPr>
      <xdr:spPr>
        <a:xfrm>
          <a:off x="1816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100528</xdr:rowOff>
    </xdr:from>
    <xdr:ext cx="405111" cy="259045"/>
    <xdr:sp macro="" textlink="">
      <xdr:nvSpPr>
        <xdr:cNvPr id="319" name="n_4aveValue【福祉施設】&#10;有形固定資産減価償却率"/>
        <xdr:cNvSpPr txBox="1"/>
      </xdr:nvSpPr>
      <xdr:spPr>
        <a:xfrm>
          <a:off x="927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129013</xdr:rowOff>
    </xdr:from>
    <xdr:ext cx="405111" cy="259045"/>
    <xdr:sp macro="" textlink="">
      <xdr:nvSpPr>
        <xdr:cNvPr id="320" name="n_1mainValue【福祉施設】&#10;有形固定資産減価償却率"/>
        <xdr:cNvSpPr txBox="1"/>
      </xdr:nvSpPr>
      <xdr:spPr>
        <a:xfrm>
          <a:off x="35820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55534</xdr:rowOff>
    </xdr:from>
    <xdr:ext cx="405111" cy="259045"/>
    <xdr:sp macro="" textlink="">
      <xdr:nvSpPr>
        <xdr:cNvPr id="321" name="n_2mainValue【福祉施設】&#10;有形固定資産減価償却率"/>
        <xdr:cNvSpPr txBox="1"/>
      </xdr:nvSpPr>
      <xdr:spPr>
        <a:xfrm>
          <a:off x="2705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60433</xdr:rowOff>
    </xdr:from>
    <xdr:ext cx="405111" cy="259045"/>
    <xdr:sp macro="" textlink="">
      <xdr:nvSpPr>
        <xdr:cNvPr id="322" name="n_3mainValue【福祉施設】&#10;有形固定資産減価償却率"/>
        <xdr:cNvSpPr txBox="1"/>
      </xdr:nvSpPr>
      <xdr:spPr>
        <a:xfrm>
          <a:off x="1816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40839</xdr:rowOff>
    </xdr:from>
    <xdr:ext cx="405111" cy="259045"/>
    <xdr:sp macro="" textlink="">
      <xdr:nvSpPr>
        <xdr:cNvPr id="323" name="n_4mainValue【福祉施設】&#10;有形固定資産減価償却率"/>
        <xdr:cNvSpPr txBox="1"/>
      </xdr:nvSpPr>
      <xdr:spPr>
        <a:xfrm>
          <a:off x="927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62737</xdr:rowOff>
    </xdr:from>
    <xdr:to>
      <xdr:col>50</xdr:col>
      <xdr:colOff>165100</xdr:colOff>
      <xdr:row>81</xdr:row>
      <xdr:rowOff>164337</xdr:rowOff>
    </xdr:to>
    <xdr:sp macro="" textlink="">
      <xdr:nvSpPr>
        <xdr:cNvPr id="352" name="フローチャート: 判断 351"/>
        <xdr:cNvSpPr/>
      </xdr:nvSpPr>
      <xdr:spPr>
        <a:xfrm>
          <a:off x="9588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103887</xdr:rowOff>
    </xdr:from>
    <xdr:to>
      <xdr:col>46</xdr:col>
      <xdr:colOff>38100</xdr:colOff>
      <xdr:row>82</xdr:row>
      <xdr:rowOff>34037</xdr:rowOff>
    </xdr:to>
    <xdr:sp macro="" textlink="">
      <xdr:nvSpPr>
        <xdr:cNvPr id="353" name="フローチャート: 判断 352"/>
        <xdr:cNvSpPr/>
      </xdr:nvSpPr>
      <xdr:spPr>
        <a:xfrm>
          <a:off x="8699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149606</xdr:rowOff>
    </xdr:from>
    <xdr:to>
      <xdr:col>41</xdr:col>
      <xdr:colOff>101600</xdr:colOff>
      <xdr:row>82</xdr:row>
      <xdr:rowOff>79756</xdr:rowOff>
    </xdr:to>
    <xdr:sp macro="" textlink="">
      <xdr:nvSpPr>
        <xdr:cNvPr id="354" name="フローチャート: 判断 353"/>
        <xdr:cNvSpPr/>
      </xdr:nvSpPr>
      <xdr:spPr>
        <a:xfrm>
          <a:off x="7810500" y="1403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44450</xdr:rowOff>
    </xdr:from>
    <xdr:to>
      <xdr:col>36</xdr:col>
      <xdr:colOff>165100</xdr:colOff>
      <xdr:row>81</xdr:row>
      <xdr:rowOff>146050</xdr:rowOff>
    </xdr:to>
    <xdr:sp macro="" textlink="">
      <xdr:nvSpPr>
        <xdr:cNvPr id="355" name="フローチャート: 判断 354"/>
        <xdr:cNvSpPr/>
      </xdr:nvSpPr>
      <xdr:spPr>
        <a:xfrm>
          <a:off x="692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145035</xdr:rowOff>
    </xdr:from>
    <xdr:to>
      <xdr:col>55</xdr:col>
      <xdr:colOff>50800</xdr:colOff>
      <xdr:row>82</xdr:row>
      <xdr:rowOff>75185</xdr:rowOff>
    </xdr:to>
    <xdr:sp macro="" textlink="">
      <xdr:nvSpPr>
        <xdr:cNvPr id="361" name="楕円 360"/>
        <xdr:cNvSpPr/>
      </xdr:nvSpPr>
      <xdr:spPr>
        <a:xfrm>
          <a:off x="104267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167912</xdr:rowOff>
    </xdr:from>
    <xdr:ext cx="469744" cy="259045"/>
    <xdr:sp macro="" textlink="">
      <xdr:nvSpPr>
        <xdr:cNvPr id="362" name="【福祉施設】&#10;一人当たり面積該当値テキスト"/>
        <xdr:cNvSpPr txBox="1"/>
      </xdr:nvSpPr>
      <xdr:spPr>
        <a:xfrm>
          <a:off x="10515600" y="1388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135889</xdr:rowOff>
    </xdr:from>
    <xdr:to>
      <xdr:col>50</xdr:col>
      <xdr:colOff>165100</xdr:colOff>
      <xdr:row>82</xdr:row>
      <xdr:rowOff>66039</xdr:rowOff>
    </xdr:to>
    <xdr:sp macro="" textlink="">
      <xdr:nvSpPr>
        <xdr:cNvPr id="363" name="楕円 362"/>
        <xdr:cNvSpPr/>
      </xdr:nvSpPr>
      <xdr:spPr>
        <a:xfrm>
          <a:off x="958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15239</xdr:rowOff>
    </xdr:from>
    <xdr:to>
      <xdr:col>55</xdr:col>
      <xdr:colOff>0</xdr:colOff>
      <xdr:row>82</xdr:row>
      <xdr:rowOff>24385</xdr:rowOff>
    </xdr:to>
    <xdr:cxnSp macro="">
      <xdr:nvCxnSpPr>
        <xdr:cNvPr id="364" name="直線コネクタ 363"/>
        <xdr:cNvCxnSpPr/>
      </xdr:nvCxnSpPr>
      <xdr:spPr>
        <a:xfrm>
          <a:off x="9639300" y="140741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65" name="楕円 364"/>
        <xdr:cNvSpPr/>
      </xdr:nvSpPr>
      <xdr:spPr>
        <a:xfrm>
          <a:off x="8699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10668</xdr:rowOff>
    </xdr:from>
    <xdr:to>
      <xdr:col>50</xdr:col>
      <xdr:colOff>114300</xdr:colOff>
      <xdr:row>82</xdr:row>
      <xdr:rowOff>15239</xdr:rowOff>
    </xdr:to>
    <xdr:cxnSp macro="">
      <xdr:nvCxnSpPr>
        <xdr:cNvPr id="366" name="直線コネクタ 365"/>
        <xdr:cNvCxnSpPr/>
      </xdr:nvCxnSpPr>
      <xdr:spPr>
        <a:xfrm>
          <a:off x="8750300" y="140695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122174</xdr:rowOff>
    </xdr:from>
    <xdr:to>
      <xdr:col>41</xdr:col>
      <xdr:colOff>101600</xdr:colOff>
      <xdr:row>82</xdr:row>
      <xdr:rowOff>52324</xdr:rowOff>
    </xdr:to>
    <xdr:sp macro="" textlink="">
      <xdr:nvSpPr>
        <xdr:cNvPr id="367" name="楕円 366"/>
        <xdr:cNvSpPr/>
      </xdr:nvSpPr>
      <xdr:spPr>
        <a:xfrm>
          <a:off x="7810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1524</xdr:rowOff>
    </xdr:from>
    <xdr:to>
      <xdr:col>45</xdr:col>
      <xdr:colOff>177800</xdr:colOff>
      <xdr:row>82</xdr:row>
      <xdr:rowOff>10668</xdr:rowOff>
    </xdr:to>
    <xdr:cxnSp macro="">
      <xdr:nvCxnSpPr>
        <xdr:cNvPr id="368" name="直線コネクタ 367"/>
        <xdr:cNvCxnSpPr/>
      </xdr:nvCxnSpPr>
      <xdr:spPr>
        <a:xfrm>
          <a:off x="7861300" y="140604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135889</xdr:rowOff>
    </xdr:from>
    <xdr:to>
      <xdr:col>36</xdr:col>
      <xdr:colOff>165100</xdr:colOff>
      <xdr:row>82</xdr:row>
      <xdr:rowOff>66039</xdr:rowOff>
    </xdr:to>
    <xdr:sp macro="" textlink="">
      <xdr:nvSpPr>
        <xdr:cNvPr id="369" name="楕円 368"/>
        <xdr:cNvSpPr/>
      </xdr:nvSpPr>
      <xdr:spPr>
        <a:xfrm>
          <a:off x="6921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1524</xdr:rowOff>
    </xdr:from>
    <xdr:to>
      <xdr:col>41</xdr:col>
      <xdr:colOff>50800</xdr:colOff>
      <xdr:row>82</xdr:row>
      <xdr:rowOff>15239</xdr:rowOff>
    </xdr:to>
    <xdr:cxnSp macro="">
      <xdr:nvCxnSpPr>
        <xdr:cNvPr id="370" name="直線コネクタ 369"/>
        <xdr:cNvCxnSpPr/>
      </xdr:nvCxnSpPr>
      <xdr:spPr>
        <a:xfrm flipV="1">
          <a:off x="6972300" y="140604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9414</xdr:rowOff>
    </xdr:from>
    <xdr:ext cx="469744" cy="259045"/>
    <xdr:sp macro="" textlink="">
      <xdr:nvSpPr>
        <xdr:cNvPr id="371" name="n_1aveValue【福祉施設】&#10;一人当たり面積"/>
        <xdr:cNvSpPr txBox="1"/>
      </xdr:nvSpPr>
      <xdr:spPr>
        <a:xfrm>
          <a:off x="9391727" y="137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50564</xdr:rowOff>
    </xdr:from>
    <xdr:ext cx="469744" cy="259045"/>
    <xdr:sp macro="" textlink="">
      <xdr:nvSpPr>
        <xdr:cNvPr id="372" name="n_2aveValue【福祉施設】&#10;一人当たり面積"/>
        <xdr:cNvSpPr txBox="1"/>
      </xdr:nvSpPr>
      <xdr:spPr>
        <a:xfrm>
          <a:off x="85154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70883</xdr:rowOff>
    </xdr:from>
    <xdr:ext cx="469744" cy="259045"/>
    <xdr:sp macro="" textlink="">
      <xdr:nvSpPr>
        <xdr:cNvPr id="373" name="n_3aveValue【福祉施設】&#10;一人当たり面積"/>
        <xdr:cNvSpPr txBox="1"/>
      </xdr:nvSpPr>
      <xdr:spPr>
        <a:xfrm>
          <a:off x="7626427"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162577</xdr:rowOff>
    </xdr:from>
    <xdr:ext cx="469744" cy="259045"/>
    <xdr:sp macro="" textlink="">
      <xdr:nvSpPr>
        <xdr:cNvPr id="374" name="n_4aveValue【福祉施設】&#10;一人当たり面積"/>
        <xdr:cNvSpPr txBox="1"/>
      </xdr:nvSpPr>
      <xdr:spPr>
        <a:xfrm>
          <a:off x="6737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57166</xdr:rowOff>
    </xdr:from>
    <xdr:ext cx="469744" cy="259045"/>
    <xdr:sp macro="" textlink="">
      <xdr:nvSpPr>
        <xdr:cNvPr id="375" name="n_1mainValue【福祉施設】&#10;一人当たり面積"/>
        <xdr:cNvSpPr txBox="1"/>
      </xdr:nvSpPr>
      <xdr:spPr>
        <a:xfrm>
          <a:off x="9391727"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52595</xdr:rowOff>
    </xdr:from>
    <xdr:ext cx="469744" cy="259045"/>
    <xdr:sp macro="" textlink="">
      <xdr:nvSpPr>
        <xdr:cNvPr id="376" name="n_2mainValue【福祉施設】&#10;一人当たり面積"/>
        <xdr:cNvSpPr txBox="1"/>
      </xdr:nvSpPr>
      <xdr:spPr>
        <a:xfrm>
          <a:off x="8515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68851</xdr:rowOff>
    </xdr:from>
    <xdr:ext cx="469744" cy="259045"/>
    <xdr:sp macro="" textlink="">
      <xdr:nvSpPr>
        <xdr:cNvPr id="377" name="n_3mainValue【福祉施設】&#10;一人当たり面積"/>
        <xdr:cNvSpPr txBox="1"/>
      </xdr:nvSpPr>
      <xdr:spPr>
        <a:xfrm>
          <a:off x="7626427" y="137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57166</xdr:rowOff>
    </xdr:from>
    <xdr:ext cx="469744" cy="259045"/>
    <xdr:sp macro="" textlink="">
      <xdr:nvSpPr>
        <xdr:cNvPr id="378" name="n_4mainValue【福祉施設】&#10;一人当たり面積"/>
        <xdr:cNvSpPr txBox="1"/>
      </xdr:nvSpPr>
      <xdr:spPr>
        <a:xfrm>
          <a:off x="6737427"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25"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4173</xdr:rowOff>
    </xdr:from>
    <xdr:to>
      <xdr:col>81</xdr:col>
      <xdr:colOff>101600</xdr:colOff>
      <xdr:row>39</xdr:row>
      <xdr:rowOff>105773</xdr:rowOff>
    </xdr:to>
    <xdr:sp macro="" textlink="">
      <xdr:nvSpPr>
        <xdr:cNvPr id="427" name="フローチャート: 判断 426"/>
        <xdr:cNvSpPr/>
      </xdr:nvSpPr>
      <xdr:spPr>
        <a:xfrm>
          <a:off x="15430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126637</xdr:rowOff>
    </xdr:from>
    <xdr:to>
      <xdr:col>76</xdr:col>
      <xdr:colOff>165100</xdr:colOff>
      <xdr:row>39</xdr:row>
      <xdr:rowOff>56787</xdr:rowOff>
    </xdr:to>
    <xdr:sp macro="" textlink="">
      <xdr:nvSpPr>
        <xdr:cNvPr id="428" name="フローチャート: 判断 427"/>
        <xdr:cNvSpPr/>
      </xdr:nvSpPr>
      <xdr:spPr>
        <a:xfrm>
          <a:off x="145415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29" name="フローチャート: 判断 428"/>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12337</xdr:rowOff>
    </xdr:from>
    <xdr:to>
      <xdr:col>67</xdr:col>
      <xdr:colOff>101600</xdr:colOff>
      <xdr:row>38</xdr:row>
      <xdr:rowOff>113937</xdr:rowOff>
    </xdr:to>
    <xdr:sp macro="" textlink="">
      <xdr:nvSpPr>
        <xdr:cNvPr id="430" name="フローチャート: 判断 429"/>
        <xdr:cNvSpPr/>
      </xdr:nvSpPr>
      <xdr:spPr>
        <a:xfrm>
          <a:off x="1276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22134</xdr:rowOff>
    </xdr:from>
    <xdr:to>
      <xdr:col>85</xdr:col>
      <xdr:colOff>177800</xdr:colOff>
      <xdr:row>40</xdr:row>
      <xdr:rowOff>123734</xdr:rowOff>
    </xdr:to>
    <xdr:sp macro="" textlink="">
      <xdr:nvSpPr>
        <xdr:cNvPr id="436" name="楕円 435"/>
        <xdr:cNvSpPr/>
      </xdr:nvSpPr>
      <xdr:spPr>
        <a:xfrm>
          <a:off x="162687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561</xdr:rowOff>
    </xdr:from>
    <xdr:ext cx="405111" cy="259045"/>
    <xdr:sp macro="" textlink="">
      <xdr:nvSpPr>
        <xdr:cNvPr id="437" name="【一般廃棄物処理施設】&#10;有形固定資産減価償却率該当値テキスト"/>
        <xdr:cNvSpPr txBox="1"/>
      </xdr:nvSpPr>
      <xdr:spPr>
        <a:xfrm>
          <a:off x="16357600"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159294</xdr:rowOff>
    </xdr:from>
    <xdr:to>
      <xdr:col>81</xdr:col>
      <xdr:colOff>101600</xdr:colOff>
      <xdr:row>40</xdr:row>
      <xdr:rowOff>89444</xdr:rowOff>
    </xdr:to>
    <xdr:sp macro="" textlink="">
      <xdr:nvSpPr>
        <xdr:cNvPr id="438" name="楕円 437"/>
        <xdr:cNvSpPr/>
      </xdr:nvSpPr>
      <xdr:spPr>
        <a:xfrm>
          <a:off x="15430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38644</xdr:rowOff>
    </xdr:from>
    <xdr:to>
      <xdr:col>85</xdr:col>
      <xdr:colOff>127000</xdr:colOff>
      <xdr:row>40</xdr:row>
      <xdr:rowOff>72934</xdr:rowOff>
    </xdr:to>
    <xdr:cxnSp macro="">
      <xdr:nvCxnSpPr>
        <xdr:cNvPr id="439" name="直線コネクタ 438"/>
        <xdr:cNvCxnSpPr/>
      </xdr:nvCxnSpPr>
      <xdr:spPr>
        <a:xfrm>
          <a:off x="15481300" y="68966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90715</xdr:rowOff>
    </xdr:from>
    <xdr:to>
      <xdr:col>76</xdr:col>
      <xdr:colOff>165100</xdr:colOff>
      <xdr:row>40</xdr:row>
      <xdr:rowOff>20865</xdr:rowOff>
    </xdr:to>
    <xdr:sp macro="" textlink="">
      <xdr:nvSpPr>
        <xdr:cNvPr id="440" name="楕円 439"/>
        <xdr:cNvSpPr/>
      </xdr:nvSpPr>
      <xdr:spPr>
        <a:xfrm>
          <a:off x="14541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141515</xdr:rowOff>
    </xdr:from>
    <xdr:to>
      <xdr:col>81</xdr:col>
      <xdr:colOff>50800</xdr:colOff>
      <xdr:row>40</xdr:row>
      <xdr:rowOff>38644</xdr:rowOff>
    </xdr:to>
    <xdr:cxnSp macro="">
      <xdr:nvCxnSpPr>
        <xdr:cNvPr id="441" name="直線コネクタ 440"/>
        <xdr:cNvCxnSpPr/>
      </xdr:nvCxnSpPr>
      <xdr:spPr>
        <a:xfrm>
          <a:off x="14592300" y="682806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167459</xdr:rowOff>
    </xdr:from>
    <xdr:to>
      <xdr:col>72</xdr:col>
      <xdr:colOff>38100</xdr:colOff>
      <xdr:row>40</xdr:row>
      <xdr:rowOff>97609</xdr:rowOff>
    </xdr:to>
    <xdr:sp macro="" textlink="">
      <xdr:nvSpPr>
        <xdr:cNvPr id="442" name="楕円 441"/>
        <xdr:cNvSpPr/>
      </xdr:nvSpPr>
      <xdr:spPr>
        <a:xfrm>
          <a:off x="13652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141515</xdr:rowOff>
    </xdr:from>
    <xdr:to>
      <xdr:col>76</xdr:col>
      <xdr:colOff>114300</xdr:colOff>
      <xdr:row>40</xdr:row>
      <xdr:rowOff>46809</xdr:rowOff>
    </xdr:to>
    <xdr:cxnSp macro="">
      <xdr:nvCxnSpPr>
        <xdr:cNvPr id="443" name="直線コネクタ 442"/>
        <xdr:cNvCxnSpPr/>
      </xdr:nvCxnSpPr>
      <xdr:spPr>
        <a:xfrm flipV="1">
          <a:off x="13703300" y="6828065"/>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122300</xdr:rowOff>
    </xdr:from>
    <xdr:ext cx="405111" cy="259045"/>
    <xdr:sp macro="" textlink="">
      <xdr:nvSpPr>
        <xdr:cNvPr id="444" name="n_1aveValue【一般廃棄物処理施設】&#10;有形固定資産減価償却率"/>
        <xdr:cNvSpPr txBox="1"/>
      </xdr:nvSpPr>
      <xdr:spPr>
        <a:xfrm>
          <a:off x="15266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73314</xdr:rowOff>
    </xdr:from>
    <xdr:ext cx="405111" cy="259045"/>
    <xdr:sp macro="" textlink="">
      <xdr:nvSpPr>
        <xdr:cNvPr id="445" name="n_2aveValue【一般廃棄物処理施設】&#10;有形固定資産減価償却率"/>
        <xdr:cNvSpPr txBox="1"/>
      </xdr:nvSpPr>
      <xdr:spPr>
        <a:xfrm>
          <a:off x="14389744" y="641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446" name="n_3aveValue【一般廃棄物処理施設】&#10;有形固定資産減価償却率"/>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130464</xdr:rowOff>
    </xdr:from>
    <xdr:ext cx="405111" cy="259045"/>
    <xdr:sp macro="" textlink="">
      <xdr:nvSpPr>
        <xdr:cNvPr id="447" name="n_4aveValue【一般廃棄物処理施設】&#10;有形固定資産減価償却率"/>
        <xdr:cNvSpPr txBox="1"/>
      </xdr:nvSpPr>
      <xdr:spPr>
        <a:xfrm>
          <a:off x="12611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80571</xdr:rowOff>
    </xdr:from>
    <xdr:ext cx="405111" cy="259045"/>
    <xdr:sp macro="" textlink="">
      <xdr:nvSpPr>
        <xdr:cNvPr id="448" name="n_1mainValue【一般廃棄物処理施設】&#10;有形固定資産減価償却率"/>
        <xdr:cNvSpPr txBox="1"/>
      </xdr:nvSpPr>
      <xdr:spPr>
        <a:xfrm>
          <a:off x="152660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11992</xdr:rowOff>
    </xdr:from>
    <xdr:ext cx="405111" cy="259045"/>
    <xdr:sp macro="" textlink="">
      <xdr:nvSpPr>
        <xdr:cNvPr id="449" name="n_2mainValue【一般廃棄物処理施設】&#10;有形固定資産減価償却率"/>
        <xdr:cNvSpPr txBox="1"/>
      </xdr:nvSpPr>
      <xdr:spPr>
        <a:xfrm>
          <a:off x="143897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88736</xdr:rowOff>
    </xdr:from>
    <xdr:ext cx="405111" cy="259045"/>
    <xdr:sp macro="" textlink="">
      <xdr:nvSpPr>
        <xdr:cNvPr id="450" name="n_3mainValue【一般廃棄物処理施設】&#10;有形固定資産減価償却率"/>
        <xdr:cNvSpPr txBox="1"/>
      </xdr:nvSpPr>
      <xdr:spPr>
        <a:xfrm>
          <a:off x="13500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1" name="直線コネクタ 460"/>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2" name="テキスト ボックス 461"/>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5" name="直線コネクタ 464"/>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6" name="テキスト ボックス 465"/>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0" name="直線コネクタ 469"/>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1"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2" name="直線コネクタ 471"/>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3"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4" name="直線コネクタ 473"/>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475"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6" name="フローチャート: 判断 475"/>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170887</xdr:rowOff>
    </xdr:from>
    <xdr:to>
      <xdr:col>112</xdr:col>
      <xdr:colOff>38100</xdr:colOff>
      <xdr:row>37</xdr:row>
      <xdr:rowOff>101037</xdr:rowOff>
    </xdr:to>
    <xdr:sp macro="" textlink="">
      <xdr:nvSpPr>
        <xdr:cNvPr id="477" name="フローチャート: 判断 476"/>
        <xdr:cNvSpPr/>
      </xdr:nvSpPr>
      <xdr:spPr>
        <a:xfrm>
          <a:off x="21272500" y="63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11147</xdr:rowOff>
    </xdr:from>
    <xdr:to>
      <xdr:col>107</xdr:col>
      <xdr:colOff>101600</xdr:colOff>
      <xdr:row>37</xdr:row>
      <xdr:rowOff>112747</xdr:rowOff>
    </xdr:to>
    <xdr:sp macro="" textlink="">
      <xdr:nvSpPr>
        <xdr:cNvPr id="478" name="フローチャート: 判断 477"/>
        <xdr:cNvSpPr/>
      </xdr:nvSpPr>
      <xdr:spPr>
        <a:xfrm>
          <a:off x="20383500" y="635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101501</xdr:rowOff>
    </xdr:from>
    <xdr:to>
      <xdr:col>102</xdr:col>
      <xdr:colOff>165100</xdr:colOff>
      <xdr:row>37</xdr:row>
      <xdr:rowOff>31651</xdr:rowOff>
    </xdr:to>
    <xdr:sp macro="" textlink="">
      <xdr:nvSpPr>
        <xdr:cNvPr id="479" name="フローチャート: 判断 478"/>
        <xdr:cNvSpPr/>
      </xdr:nvSpPr>
      <xdr:spPr>
        <a:xfrm>
          <a:off x="19494500" y="62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71223</xdr:rowOff>
    </xdr:from>
    <xdr:to>
      <xdr:col>98</xdr:col>
      <xdr:colOff>38100</xdr:colOff>
      <xdr:row>37</xdr:row>
      <xdr:rowOff>1373</xdr:rowOff>
    </xdr:to>
    <xdr:sp macro="" textlink="">
      <xdr:nvSpPr>
        <xdr:cNvPr id="480" name="フローチャート: 判断 479"/>
        <xdr:cNvSpPr/>
      </xdr:nvSpPr>
      <xdr:spPr>
        <a:xfrm>
          <a:off x="18605500" y="62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35361</xdr:rowOff>
    </xdr:from>
    <xdr:to>
      <xdr:col>116</xdr:col>
      <xdr:colOff>114300</xdr:colOff>
      <xdr:row>37</xdr:row>
      <xdr:rowOff>136961</xdr:rowOff>
    </xdr:to>
    <xdr:sp macro="" textlink="">
      <xdr:nvSpPr>
        <xdr:cNvPr id="486" name="楕円 485"/>
        <xdr:cNvSpPr/>
      </xdr:nvSpPr>
      <xdr:spPr>
        <a:xfrm>
          <a:off x="22110700" y="63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58238</xdr:rowOff>
    </xdr:from>
    <xdr:ext cx="599010" cy="259045"/>
    <xdr:sp macro="" textlink="">
      <xdr:nvSpPr>
        <xdr:cNvPr id="487" name="【一般廃棄物処理施設】&#10;一人当たり有形固定資産（償却資産）額該当値テキスト"/>
        <xdr:cNvSpPr txBox="1"/>
      </xdr:nvSpPr>
      <xdr:spPr>
        <a:xfrm>
          <a:off x="22199600" y="623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45545</xdr:rowOff>
    </xdr:from>
    <xdr:to>
      <xdr:col>112</xdr:col>
      <xdr:colOff>38100</xdr:colOff>
      <xdr:row>37</xdr:row>
      <xdr:rowOff>147145</xdr:rowOff>
    </xdr:to>
    <xdr:sp macro="" textlink="">
      <xdr:nvSpPr>
        <xdr:cNvPr id="488" name="楕円 487"/>
        <xdr:cNvSpPr/>
      </xdr:nvSpPr>
      <xdr:spPr>
        <a:xfrm>
          <a:off x="21272500" y="638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86161</xdr:rowOff>
    </xdr:from>
    <xdr:to>
      <xdr:col>116</xdr:col>
      <xdr:colOff>63500</xdr:colOff>
      <xdr:row>37</xdr:row>
      <xdr:rowOff>96345</xdr:rowOff>
    </xdr:to>
    <xdr:cxnSp macro="">
      <xdr:nvCxnSpPr>
        <xdr:cNvPr id="489" name="直線コネクタ 488"/>
        <xdr:cNvCxnSpPr/>
      </xdr:nvCxnSpPr>
      <xdr:spPr>
        <a:xfrm flipV="1">
          <a:off x="21323300" y="6429811"/>
          <a:ext cx="838200" cy="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44911</xdr:rowOff>
    </xdr:from>
    <xdr:to>
      <xdr:col>107</xdr:col>
      <xdr:colOff>101600</xdr:colOff>
      <xdr:row>37</xdr:row>
      <xdr:rowOff>146511</xdr:rowOff>
    </xdr:to>
    <xdr:sp macro="" textlink="">
      <xdr:nvSpPr>
        <xdr:cNvPr id="490" name="楕円 489"/>
        <xdr:cNvSpPr/>
      </xdr:nvSpPr>
      <xdr:spPr>
        <a:xfrm>
          <a:off x="20383500" y="63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95711</xdr:rowOff>
    </xdr:from>
    <xdr:to>
      <xdr:col>111</xdr:col>
      <xdr:colOff>177800</xdr:colOff>
      <xdr:row>37</xdr:row>
      <xdr:rowOff>96345</xdr:rowOff>
    </xdr:to>
    <xdr:cxnSp macro="">
      <xdr:nvCxnSpPr>
        <xdr:cNvPr id="491" name="直線コネクタ 490"/>
        <xdr:cNvCxnSpPr/>
      </xdr:nvCxnSpPr>
      <xdr:spPr>
        <a:xfrm>
          <a:off x="20434300" y="6439361"/>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107559</xdr:rowOff>
    </xdr:from>
    <xdr:to>
      <xdr:col>102</xdr:col>
      <xdr:colOff>165100</xdr:colOff>
      <xdr:row>38</xdr:row>
      <xdr:rowOff>37709</xdr:rowOff>
    </xdr:to>
    <xdr:sp macro="" textlink="">
      <xdr:nvSpPr>
        <xdr:cNvPr id="492" name="楕円 491"/>
        <xdr:cNvSpPr/>
      </xdr:nvSpPr>
      <xdr:spPr>
        <a:xfrm>
          <a:off x="19494500" y="64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95711</xdr:rowOff>
    </xdr:from>
    <xdr:to>
      <xdr:col>107</xdr:col>
      <xdr:colOff>50800</xdr:colOff>
      <xdr:row>37</xdr:row>
      <xdr:rowOff>158359</xdr:rowOff>
    </xdr:to>
    <xdr:cxnSp macro="">
      <xdr:nvCxnSpPr>
        <xdr:cNvPr id="493" name="直線コネクタ 492"/>
        <xdr:cNvCxnSpPr/>
      </xdr:nvCxnSpPr>
      <xdr:spPr>
        <a:xfrm flipV="1">
          <a:off x="19545300" y="6439361"/>
          <a:ext cx="889000" cy="6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117564</xdr:rowOff>
    </xdr:from>
    <xdr:ext cx="599010" cy="259045"/>
    <xdr:sp macro="" textlink="">
      <xdr:nvSpPr>
        <xdr:cNvPr id="494" name="n_1aveValue【一般廃棄物処理施設】&#10;一人当たり有形固定資産（償却資産）額"/>
        <xdr:cNvSpPr txBox="1"/>
      </xdr:nvSpPr>
      <xdr:spPr>
        <a:xfrm>
          <a:off x="21011095" y="611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129274</xdr:rowOff>
    </xdr:from>
    <xdr:ext cx="599010" cy="259045"/>
    <xdr:sp macro="" textlink="">
      <xdr:nvSpPr>
        <xdr:cNvPr id="495" name="n_2aveValue【一般廃棄物処理施設】&#10;一人当たり有形固定資産（償却資産）額"/>
        <xdr:cNvSpPr txBox="1"/>
      </xdr:nvSpPr>
      <xdr:spPr>
        <a:xfrm>
          <a:off x="20134795" y="613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48178</xdr:rowOff>
    </xdr:from>
    <xdr:ext cx="599010" cy="259045"/>
    <xdr:sp macro="" textlink="">
      <xdr:nvSpPr>
        <xdr:cNvPr id="496" name="n_3aveValue【一般廃棄物処理施設】&#10;一人当たり有形固定資産（償却資産）額"/>
        <xdr:cNvSpPr txBox="1"/>
      </xdr:nvSpPr>
      <xdr:spPr>
        <a:xfrm>
          <a:off x="19245795" y="604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17900</xdr:rowOff>
    </xdr:from>
    <xdr:ext cx="599010" cy="259045"/>
    <xdr:sp macro="" textlink="">
      <xdr:nvSpPr>
        <xdr:cNvPr id="497" name="n_4aveValue【一般廃棄物処理施設】&#10;一人当たり有形固定資産（償却資産）額"/>
        <xdr:cNvSpPr txBox="1"/>
      </xdr:nvSpPr>
      <xdr:spPr>
        <a:xfrm>
          <a:off x="18356795" y="601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138272</xdr:rowOff>
    </xdr:from>
    <xdr:ext cx="599010" cy="259045"/>
    <xdr:sp macro="" textlink="">
      <xdr:nvSpPr>
        <xdr:cNvPr id="498" name="n_1mainValue【一般廃棄物処理施設】&#10;一人当たり有形固定資産（償却資産）額"/>
        <xdr:cNvSpPr txBox="1"/>
      </xdr:nvSpPr>
      <xdr:spPr>
        <a:xfrm>
          <a:off x="21011095" y="648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137638</xdr:rowOff>
    </xdr:from>
    <xdr:ext cx="599010" cy="259045"/>
    <xdr:sp macro="" textlink="">
      <xdr:nvSpPr>
        <xdr:cNvPr id="499" name="n_2mainValue【一般廃棄物処理施設】&#10;一人当たり有形固定資産（償却資産）額"/>
        <xdr:cNvSpPr txBox="1"/>
      </xdr:nvSpPr>
      <xdr:spPr>
        <a:xfrm>
          <a:off x="20134795" y="648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28836</xdr:rowOff>
    </xdr:from>
    <xdr:ext cx="534377" cy="259045"/>
    <xdr:sp macro="" textlink="">
      <xdr:nvSpPr>
        <xdr:cNvPr id="500" name="n_3mainValue【一般廃棄物処理施設】&#10;一人当たり有形固定資産（償却資産）額"/>
        <xdr:cNvSpPr txBox="1"/>
      </xdr:nvSpPr>
      <xdr:spPr>
        <a:xfrm>
          <a:off x="19278111" y="654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9" name="テキスト ボックス 5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9" name="テキスト ボックス 5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42" name="直線コネクタ 541"/>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4" name="直線コネクタ 5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45"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46" name="直線コネクタ 545"/>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547"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48" name="フローチャート: 判断 547"/>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549" name="フローチャート: 判断 548"/>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550" name="フローチャート: 判断 549"/>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551" name="フローチャート: 判断 550"/>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552" name="フローチャート: 判断 551"/>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58" name="楕円 557"/>
        <xdr:cNvSpPr/>
      </xdr:nvSpPr>
      <xdr:spPr>
        <a:xfrm>
          <a:off x="162687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80390</xdr:rowOff>
    </xdr:from>
    <xdr:ext cx="405111" cy="259045"/>
    <xdr:sp macro="" textlink="">
      <xdr:nvSpPr>
        <xdr:cNvPr id="559" name="【消防施設】&#10;有形固定資産減価償却率該当値テキスト"/>
        <xdr:cNvSpPr txBox="1"/>
      </xdr:nvSpPr>
      <xdr:spPr>
        <a:xfrm>
          <a:off x="16357600" y="137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8527</xdr:rowOff>
    </xdr:from>
    <xdr:to>
      <xdr:col>81</xdr:col>
      <xdr:colOff>101600</xdr:colOff>
      <xdr:row>81</xdr:row>
      <xdr:rowOff>110127</xdr:rowOff>
    </xdr:to>
    <xdr:sp macro="" textlink="">
      <xdr:nvSpPr>
        <xdr:cNvPr id="560" name="楕円 559"/>
        <xdr:cNvSpPr/>
      </xdr:nvSpPr>
      <xdr:spPr>
        <a:xfrm>
          <a:off x="15430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59327</xdr:rowOff>
    </xdr:from>
    <xdr:to>
      <xdr:col>85</xdr:col>
      <xdr:colOff>127000</xdr:colOff>
      <xdr:row>81</xdr:row>
      <xdr:rowOff>108313</xdr:rowOff>
    </xdr:to>
    <xdr:cxnSp macro="">
      <xdr:nvCxnSpPr>
        <xdr:cNvPr id="561" name="直線コネクタ 560"/>
        <xdr:cNvCxnSpPr/>
      </xdr:nvCxnSpPr>
      <xdr:spPr>
        <a:xfrm>
          <a:off x="15481300" y="1394677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82006</xdr:rowOff>
    </xdr:from>
    <xdr:to>
      <xdr:col>76</xdr:col>
      <xdr:colOff>165100</xdr:colOff>
      <xdr:row>81</xdr:row>
      <xdr:rowOff>12156</xdr:rowOff>
    </xdr:to>
    <xdr:sp macro="" textlink="">
      <xdr:nvSpPr>
        <xdr:cNvPr id="562" name="楕円 561"/>
        <xdr:cNvSpPr/>
      </xdr:nvSpPr>
      <xdr:spPr>
        <a:xfrm>
          <a:off x="14541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132806</xdr:rowOff>
    </xdr:from>
    <xdr:to>
      <xdr:col>81</xdr:col>
      <xdr:colOff>50800</xdr:colOff>
      <xdr:row>81</xdr:row>
      <xdr:rowOff>59327</xdr:rowOff>
    </xdr:to>
    <xdr:cxnSp macro="">
      <xdr:nvCxnSpPr>
        <xdr:cNvPr id="563" name="直線コネクタ 562"/>
        <xdr:cNvCxnSpPr/>
      </xdr:nvCxnSpPr>
      <xdr:spPr>
        <a:xfrm>
          <a:off x="14592300" y="1384880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82006</xdr:rowOff>
    </xdr:from>
    <xdr:to>
      <xdr:col>72</xdr:col>
      <xdr:colOff>38100</xdr:colOff>
      <xdr:row>81</xdr:row>
      <xdr:rowOff>12156</xdr:rowOff>
    </xdr:to>
    <xdr:sp macro="" textlink="">
      <xdr:nvSpPr>
        <xdr:cNvPr id="564" name="楕円 563"/>
        <xdr:cNvSpPr/>
      </xdr:nvSpPr>
      <xdr:spPr>
        <a:xfrm>
          <a:off x="13652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132806</xdr:rowOff>
    </xdr:from>
    <xdr:to>
      <xdr:col>76</xdr:col>
      <xdr:colOff>114300</xdr:colOff>
      <xdr:row>80</xdr:row>
      <xdr:rowOff>132806</xdr:rowOff>
    </xdr:to>
    <xdr:cxnSp macro="">
      <xdr:nvCxnSpPr>
        <xdr:cNvPr id="565" name="直線コネクタ 564"/>
        <xdr:cNvCxnSpPr/>
      </xdr:nvCxnSpPr>
      <xdr:spPr>
        <a:xfrm>
          <a:off x="13703300" y="138488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33020</xdr:rowOff>
    </xdr:from>
    <xdr:to>
      <xdr:col>67</xdr:col>
      <xdr:colOff>101600</xdr:colOff>
      <xdr:row>80</xdr:row>
      <xdr:rowOff>134620</xdr:rowOff>
    </xdr:to>
    <xdr:sp macro="" textlink="">
      <xdr:nvSpPr>
        <xdr:cNvPr id="566" name="楕円 565"/>
        <xdr:cNvSpPr/>
      </xdr:nvSpPr>
      <xdr:spPr>
        <a:xfrm>
          <a:off x="12763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83820</xdr:rowOff>
    </xdr:from>
    <xdr:to>
      <xdr:col>71</xdr:col>
      <xdr:colOff>177800</xdr:colOff>
      <xdr:row>80</xdr:row>
      <xdr:rowOff>132806</xdr:rowOff>
    </xdr:to>
    <xdr:cxnSp macro="">
      <xdr:nvCxnSpPr>
        <xdr:cNvPr id="567" name="直線コネクタ 566"/>
        <xdr:cNvCxnSpPr/>
      </xdr:nvCxnSpPr>
      <xdr:spPr>
        <a:xfrm>
          <a:off x="12814300" y="1379982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568" name="n_1aveValue【消防施設】&#10;有形固定資産減価償却率"/>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569" name="n_2aveValue【消防施設】&#10;有形固定資産減価償却率"/>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150240</xdr:rowOff>
    </xdr:from>
    <xdr:ext cx="405111" cy="259045"/>
    <xdr:sp macro="" textlink="">
      <xdr:nvSpPr>
        <xdr:cNvPr id="570" name="n_3aveValue【消防施設】&#10;有形固定資産減価償却率"/>
        <xdr:cNvSpPr txBox="1"/>
      </xdr:nvSpPr>
      <xdr:spPr>
        <a:xfrm>
          <a:off x="13500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97989</xdr:rowOff>
    </xdr:from>
    <xdr:ext cx="405111" cy="259045"/>
    <xdr:sp macro="" textlink="">
      <xdr:nvSpPr>
        <xdr:cNvPr id="571" name="n_4aveValue【消防施設】&#10;有形固定資産減価償却率"/>
        <xdr:cNvSpPr txBox="1"/>
      </xdr:nvSpPr>
      <xdr:spPr>
        <a:xfrm>
          <a:off x="12611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126654</xdr:rowOff>
    </xdr:from>
    <xdr:ext cx="405111" cy="259045"/>
    <xdr:sp macro="" textlink="">
      <xdr:nvSpPr>
        <xdr:cNvPr id="572" name="n_1mainValue【消防施設】&#10;有形固定資産減価償却率"/>
        <xdr:cNvSpPr txBox="1"/>
      </xdr:nvSpPr>
      <xdr:spPr>
        <a:xfrm>
          <a:off x="15266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28683</xdr:rowOff>
    </xdr:from>
    <xdr:ext cx="405111" cy="259045"/>
    <xdr:sp macro="" textlink="">
      <xdr:nvSpPr>
        <xdr:cNvPr id="573" name="n_2mainValue【消防施設】&#10;有形固定資産減価償却率"/>
        <xdr:cNvSpPr txBox="1"/>
      </xdr:nvSpPr>
      <xdr:spPr>
        <a:xfrm>
          <a:off x="14389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28683</xdr:rowOff>
    </xdr:from>
    <xdr:ext cx="405111" cy="259045"/>
    <xdr:sp macro="" textlink="">
      <xdr:nvSpPr>
        <xdr:cNvPr id="574" name="n_3mainValue【消防施設】&#10;有形固定資産減価償却率"/>
        <xdr:cNvSpPr txBox="1"/>
      </xdr:nvSpPr>
      <xdr:spPr>
        <a:xfrm>
          <a:off x="13500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151147</xdr:rowOff>
    </xdr:from>
    <xdr:ext cx="405111" cy="259045"/>
    <xdr:sp macro="" textlink="">
      <xdr:nvSpPr>
        <xdr:cNvPr id="575" name="n_4mainValue【消防施設】&#10;有形固定資産減価償却率"/>
        <xdr:cNvSpPr txBox="1"/>
      </xdr:nvSpPr>
      <xdr:spPr>
        <a:xfrm>
          <a:off x="12611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597" name="直線コネクタ 596"/>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98"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99" name="直線コネクタ 59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00"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01" name="直線コネクタ 60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602"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03" name="フローチャート: 判断 602"/>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46737</xdr:rowOff>
    </xdr:from>
    <xdr:to>
      <xdr:col>112</xdr:col>
      <xdr:colOff>38100</xdr:colOff>
      <xdr:row>82</xdr:row>
      <xdr:rowOff>148337</xdr:rowOff>
    </xdr:to>
    <xdr:sp macro="" textlink="">
      <xdr:nvSpPr>
        <xdr:cNvPr id="604" name="フローチャート: 判断 603"/>
        <xdr:cNvSpPr/>
      </xdr:nvSpPr>
      <xdr:spPr>
        <a:xfrm>
          <a:off x="21272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129032</xdr:rowOff>
    </xdr:from>
    <xdr:to>
      <xdr:col>107</xdr:col>
      <xdr:colOff>101600</xdr:colOff>
      <xdr:row>83</xdr:row>
      <xdr:rowOff>59182</xdr:rowOff>
    </xdr:to>
    <xdr:sp macro="" textlink="">
      <xdr:nvSpPr>
        <xdr:cNvPr id="605" name="フローチャート: 判断 604"/>
        <xdr:cNvSpPr/>
      </xdr:nvSpPr>
      <xdr:spPr>
        <a:xfrm>
          <a:off x="203835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133604</xdr:rowOff>
    </xdr:from>
    <xdr:to>
      <xdr:col>102</xdr:col>
      <xdr:colOff>165100</xdr:colOff>
      <xdr:row>83</xdr:row>
      <xdr:rowOff>63754</xdr:rowOff>
    </xdr:to>
    <xdr:sp macro="" textlink="">
      <xdr:nvSpPr>
        <xdr:cNvPr id="606" name="フローチャート: 判断 605"/>
        <xdr:cNvSpPr/>
      </xdr:nvSpPr>
      <xdr:spPr>
        <a:xfrm>
          <a:off x="19494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133604</xdr:rowOff>
    </xdr:from>
    <xdr:to>
      <xdr:col>98</xdr:col>
      <xdr:colOff>38100</xdr:colOff>
      <xdr:row>83</xdr:row>
      <xdr:rowOff>63754</xdr:rowOff>
    </xdr:to>
    <xdr:sp macro="" textlink="">
      <xdr:nvSpPr>
        <xdr:cNvPr id="607" name="フローチャート: 判断 606"/>
        <xdr:cNvSpPr/>
      </xdr:nvSpPr>
      <xdr:spPr>
        <a:xfrm>
          <a:off x="18605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39878</xdr:rowOff>
    </xdr:from>
    <xdr:to>
      <xdr:col>116</xdr:col>
      <xdr:colOff>114300</xdr:colOff>
      <xdr:row>85</xdr:row>
      <xdr:rowOff>141478</xdr:rowOff>
    </xdr:to>
    <xdr:sp macro="" textlink="">
      <xdr:nvSpPr>
        <xdr:cNvPr id="613" name="楕円 612"/>
        <xdr:cNvSpPr/>
      </xdr:nvSpPr>
      <xdr:spPr>
        <a:xfrm>
          <a:off x="22110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126255</xdr:rowOff>
    </xdr:from>
    <xdr:ext cx="469744" cy="259045"/>
    <xdr:sp macro="" textlink="">
      <xdr:nvSpPr>
        <xdr:cNvPr id="614" name="【消防施設】&#10;一人当たり面積該当値テキスト"/>
        <xdr:cNvSpPr txBox="1"/>
      </xdr:nvSpPr>
      <xdr:spPr>
        <a:xfrm>
          <a:off x="221996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39878</xdr:rowOff>
    </xdr:from>
    <xdr:to>
      <xdr:col>112</xdr:col>
      <xdr:colOff>38100</xdr:colOff>
      <xdr:row>85</xdr:row>
      <xdr:rowOff>141478</xdr:rowOff>
    </xdr:to>
    <xdr:sp macro="" textlink="">
      <xdr:nvSpPr>
        <xdr:cNvPr id="615" name="楕円 614"/>
        <xdr:cNvSpPr/>
      </xdr:nvSpPr>
      <xdr:spPr>
        <a:xfrm>
          <a:off x="21272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90678</xdr:rowOff>
    </xdr:from>
    <xdr:to>
      <xdr:col>116</xdr:col>
      <xdr:colOff>63500</xdr:colOff>
      <xdr:row>85</xdr:row>
      <xdr:rowOff>90678</xdr:rowOff>
    </xdr:to>
    <xdr:cxnSp macro="">
      <xdr:nvCxnSpPr>
        <xdr:cNvPr id="616" name="直線コネクタ 615"/>
        <xdr:cNvCxnSpPr/>
      </xdr:nvCxnSpPr>
      <xdr:spPr>
        <a:xfrm>
          <a:off x="21323300" y="1466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39878</xdr:rowOff>
    </xdr:from>
    <xdr:to>
      <xdr:col>107</xdr:col>
      <xdr:colOff>101600</xdr:colOff>
      <xdr:row>85</xdr:row>
      <xdr:rowOff>141478</xdr:rowOff>
    </xdr:to>
    <xdr:sp macro="" textlink="">
      <xdr:nvSpPr>
        <xdr:cNvPr id="617" name="楕円 616"/>
        <xdr:cNvSpPr/>
      </xdr:nvSpPr>
      <xdr:spPr>
        <a:xfrm>
          <a:off x="20383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90678</xdr:rowOff>
    </xdr:from>
    <xdr:to>
      <xdr:col>111</xdr:col>
      <xdr:colOff>177800</xdr:colOff>
      <xdr:row>85</xdr:row>
      <xdr:rowOff>90678</xdr:rowOff>
    </xdr:to>
    <xdr:cxnSp macro="">
      <xdr:nvCxnSpPr>
        <xdr:cNvPr id="618" name="直線コネクタ 617"/>
        <xdr:cNvCxnSpPr/>
      </xdr:nvCxnSpPr>
      <xdr:spPr>
        <a:xfrm>
          <a:off x="20434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19" name="楕円 618"/>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86106</xdr:rowOff>
    </xdr:from>
    <xdr:to>
      <xdr:col>107</xdr:col>
      <xdr:colOff>50800</xdr:colOff>
      <xdr:row>85</xdr:row>
      <xdr:rowOff>90678</xdr:rowOff>
    </xdr:to>
    <xdr:cxnSp macro="">
      <xdr:nvCxnSpPr>
        <xdr:cNvPr id="620" name="直線コネクタ 619"/>
        <xdr:cNvCxnSpPr/>
      </xdr:nvCxnSpPr>
      <xdr:spPr>
        <a:xfrm>
          <a:off x="19545300" y="1465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621" name="楕円 620"/>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86106</xdr:rowOff>
    </xdr:to>
    <xdr:cxnSp macro="">
      <xdr:nvCxnSpPr>
        <xdr:cNvPr id="622" name="直線コネクタ 621"/>
        <xdr:cNvCxnSpPr/>
      </xdr:nvCxnSpPr>
      <xdr:spPr>
        <a:xfrm>
          <a:off x="18656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164864</xdr:rowOff>
    </xdr:from>
    <xdr:ext cx="469744" cy="259045"/>
    <xdr:sp macro="" textlink="">
      <xdr:nvSpPr>
        <xdr:cNvPr id="623" name="n_1aveValue【消防施設】&#10;一人当たり面積"/>
        <xdr:cNvSpPr txBox="1"/>
      </xdr:nvSpPr>
      <xdr:spPr>
        <a:xfrm>
          <a:off x="21075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75709</xdr:rowOff>
    </xdr:from>
    <xdr:ext cx="469744" cy="259045"/>
    <xdr:sp macro="" textlink="">
      <xdr:nvSpPr>
        <xdr:cNvPr id="624" name="n_2aveValue【消防施設】&#10;一人当たり面積"/>
        <xdr:cNvSpPr txBox="1"/>
      </xdr:nvSpPr>
      <xdr:spPr>
        <a:xfrm>
          <a:off x="201994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80281</xdr:rowOff>
    </xdr:from>
    <xdr:ext cx="469744" cy="259045"/>
    <xdr:sp macro="" textlink="">
      <xdr:nvSpPr>
        <xdr:cNvPr id="625" name="n_3aveValue【消防施設】&#10;一人当たり面積"/>
        <xdr:cNvSpPr txBox="1"/>
      </xdr:nvSpPr>
      <xdr:spPr>
        <a:xfrm>
          <a:off x="19310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80281</xdr:rowOff>
    </xdr:from>
    <xdr:ext cx="469744" cy="259045"/>
    <xdr:sp macro="" textlink="">
      <xdr:nvSpPr>
        <xdr:cNvPr id="626" name="n_4aveValue【消防施設】&#10;一人当たり面積"/>
        <xdr:cNvSpPr txBox="1"/>
      </xdr:nvSpPr>
      <xdr:spPr>
        <a:xfrm>
          <a:off x="18421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132605</xdr:rowOff>
    </xdr:from>
    <xdr:ext cx="469744" cy="259045"/>
    <xdr:sp macro="" textlink="">
      <xdr:nvSpPr>
        <xdr:cNvPr id="627" name="n_1mainValue【消防施設】&#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628" name="n_2mainValue【消防施設】&#10;一人当たり面積"/>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629" name="n_3mainValue【消防施設】&#10;一人当たり面積"/>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630" name="n_4mainValue【消防施設】&#10;一人当たり面積"/>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2" name="直線コネクタ 6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3" name="テキスト ボックス 64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4" name="直線コネクタ 6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5" name="テキスト ボックス 6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6" name="直線コネクタ 6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7" name="テキスト ボックス 6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8" name="直線コネクタ 6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9" name="テキスト ボックス 6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0" name="直線コネクタ 6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1" name="テキスト ボックス 65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4" name="直線コネクタ 65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6" name="直線コネクタ 65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5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8" name="直線コネクタ 65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59"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60" name="フローチャート: 判断 65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661" name="フローチャート: 判断 660"/>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62" name="フローチャート: 判断 661"/>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663" name="フローチャート: 判断 662"/>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64" name="フローチャート: 判断 663"/>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5" name="テキスト ボックス 6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6" name="テキスト ボックス 6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7" name="テキスト ボックス 6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8" name="テキスト ボックス 6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9" name="テキスト ボックス 6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76200</xdr:rowOff>
    </xdr:from>
    <xdr:to>
      <xdr:col>85</xdr:col>
      <xdr:colOff>177800</xdr:colOff>
      <xdr:row>106</xdr:row>
      <xdr:rowOff>6350</xdr:rowOff>
    </xdr:to>
    <xdr:sp macro="" textlink="">
      <xdr:nvSpPr>
        <xdr:cNvPr id="670" name="楕円 669"/>
        <xdr:cNvSpPr/>
      </xdr:nvSpPr>
      <xdr:spPr>
        <a:xfrm>
          <a:off x="162687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54627</xdr:rowOff>
    </xdr:from>
    <xdr:ext cx="405111" cy="259045"/>
    <xdr:sp macro="" textlink="">
      <xdr:nvSpPr>
        <xdr:cNvPr id="671" name="【庁舎】&#10;有形固定資産減価償却率該当値テキスト"/>
        <xdr:cNvSpPr txBox="1"/>
      </xdr:nvSpPr>
      <xdr:spPr>
        <a:xfrm>
          <a:off x="16357600" y="180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55880</xdr:rowOff>
    </xdr:from>
    <xdr:to>
      <xdr:col>81</xdr:col>
      <xdr:colOff>101600</xdr:colOff>
      <xdr:row>105</xdr:row>
      <xdr:rowOff>157480</xdr:rowOff>
    </xdr:to>
    <xdr:sp macro="" textlink="">
      <xdr:nvSpPr>
        <xdr:cNvPr id="672" name="楕円 671"/>
        <xdr:cNvSpPr/>
      </xdr:nvSpPr>
      <xdr:spPr>
        <a:xfrm>
          <a:off x="15430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106680</xdr:rowOff>
    </xdr:from>
    <xdr:to>
      <xdr:col>85</xdr:col>
      <xdr:colOff>127000</xdr:colOff>
      <xdr:row>105</xdr:row>
      <xdr:rowOff>127000</xdr:rowOff>
    </xdr:to>
    <xdr:cxnSp macro="">
      <xdr:nvCxnSpPr>
        <xdr:cNvPr id="673" name="直線コネクタ 672"/>
        <xdr:cNvCxnSpPr/>
      </xdr:nvCxnSpPr>
      <xdr:spPr>
        <a:xfrm>
          <a:off x="15481300" y="1810893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674" name="楕円 673"/>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106680</xdr:rowOff>
    </xdr:to>
    <xdr:cxnSp macro="">
      <xdr:nvCxnSpPr>
        <xdr:cNvPr id="675" name="直線コネクタ 674"/>
        <xdr:cNvCxnSpPr/>
      </xdr:nvCxnSpPr>
      <xdr:spPr>
        <a:xfrm>
          <a:off x="14592300" y="18059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6" name="楕円 675"/>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57150</xdr:rowOff>
    </xdr:from>
    <xdr:to>
      <xdr:col>76</xdr:col>
      <xdr:colOff>114300</xdr:colOff>
      <xdr:row>105</xdr:row>
      <xdr:rowOff>64770</xdr:rowOff>
    </xdr:to>
    <xdr:cxnSp macro="">
      <xdr:nvCxnSpPr>
        <xdr:cNvPr id="677" name="直線コネクタ 676"/>
        <xdr:cNvCxnSpPr/>
      </xdr:nvCxnSpPr>
      <xdr:spPr>
        <a:xfrm flipV="1">
          <a:off x="13703300" y="1805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165100</xdr:rowOff>
    </xdr:from>
    <xdr:to>
      <xdr:col>67</xdr:col>
      <xdr:colOff>101600</xdr:colOff>
      <xdr:row>105</xdr:row>
      <xdr:rowOff>95250</xdr:rowOff>
    </xdr:to>
    <xdr:sp macro="" textlink="">
      <xdr:nvSpPr>
        <xdr:cNvPr id="678" name="楕円 677"/>
        <xdr:cNvSpPr/>
      </xdr:nvSpPr>
      <xdr:spPr>
        <a:xfrm>
          <a:off x="12763500" y="179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44450</xdr:rowOff>
    </xdr:from>
    <xdr:to>
      <xdr:col>71</xdr:col>
      <xdr:colOff>177800</xdr:colOff>
      <xdr:row>105</xdr:row>
      <xdr:rowOff>64770</xdr:rowOff>
    </xdr:to>
    <xdr:cxnSp macro="">
      <xdr:nvCxnSpPr>
        <xdr:cNvPr id="679" name="直線コネクタ 678"/>
        <xdr:cNvCxnSpPr/>
      </xdr:nvCxnSpPr>
      <xdr:spPr>
        <a:xfrm>
          <a:off x="12814300" y="1804670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680"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81" name="n_2aveValue【庁舎】&#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682" name="n_3aveValue【庁舎】&#10;有形固定資産減価償却率"/>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683" name="n_4aveValue【庁舎】&#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148607</xdr:rowOff>
    </xdr:from>
    <xdr:ext cx="405111" cy="259045"/>
    <xdr:sp macro="" textlink="">
      <xdr:nvSpPr>
        <xdr:cNvPr id="684" name="n_1mainValue【庁舎】&#10;有形固定資産減価償却率"/>
        <xdr:cNvSpPr txBox="1"/>
      </xdr:nvSpPr>
      <xdr:spPr>
        <a:xfrm>
          <a:off x="152660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685" name="n_2mainValue【庁舎】&#10;有形固定資産減価償却率"/>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686" name="n_3main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86377</xdr:rowOff>
    </xdr:from>
    <xdr:ext cx="405111" cy="259045"/>
    <xdr:sp macro="" textlink="">
      <xdr:nvSpPr>
        <xdr:cNvPr id="687" name="n_4mainValue【庁舎】&#10;有形固定資産減価償却率"/>
        <xdr:cNvSpPr txBox="1"/>
      </xdr:nvSpPr>
      <xdr:spPr>
        <a:xfrm>
          <a:off x="12611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8" name="テキスト ボックス 6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99" name="直線コネクタ 6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0" name="テキスト ボックス 6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1" name="直線コネクタ 7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2" name="テキスト ボックス 7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3" name="直線コネクタ 7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4" name="テキスト ボックス 7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5" name="直線コネクタ 7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6" name="テキスト ボックス 7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7" name="直線コネクタ 7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8" name="テキスト ボックス 7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9" name="直線コネクタ 7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0" name="テキスト ボックス 7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14" name="直線コネクタ 713"/>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1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16" name="直線コネクタ 71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1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18" name="直線コネクタ 71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19"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20" name="フローチャート: 判断 719"/>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54792</xdr:rowOff>
    </xdr:from>
    <xdr:to>
      <xdr:col>112</xdr:col>
      <xdr:colOff>38100</xdr:colOff>
      <xdr:row>104</xdr:row>
      <xdr:rowOff>156392</xdr:rowOff>
    </xdr:to>
    <xdr:sp macro="" textlink="">
      <xdr:nvSpPr>
        <xdr:cNvPr id="721" name="フローチャート: 判断 720"/>
        <xdr:cNvSpPr/>
      </xdr:nvSpPr>
      <xdr:spPr>
        <a:xfrm>
          <a:off x="2127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97245</xdr:rowOff>
    </xdr:from>
    <xdr:to>
      <xdr:col>107</xdr:col>
      <xdr:colOff>101600</xdr:colOff>
      <xdr:row>105</xdr:row>
      <xdr:rowOff>27395</xdr:rowOff>
    </xdr:to>
    <xdr:sp macro="" textlink="">
      <xdr:nvSpPr>
        <xdr:cNvPr id="722" name="フローチャート: 判断 721"/>
        <xdr:cNvSpPr/>
      </xdr:nvSpPr>
      <xdr:spPr>
        <a:xfrm>
          <a:off x="2038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723" name="フローチャート: 判断 722"/>
        <xdr:cNvSpPr/>
      </xdr:nvSpPr>
      <xdr:spPr>
        <a:xfrm>
          <a:off x="19494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123371</xdr:rowOff>
    </xdr:from>
    <xdr:to>
      <xdr:col>98</xdr:col>
      <xdr:colOff>38100</xdr:colOff>
      <xdr:row>105</xdr:row>
      <xdr:rowOff>53521</xdr:rowOff>
    </xdr:to>
    <xdr:sp macro="" textlink="">
      <xdr:nvSpPr>
        <xdr:cNvPr id="724" name="フローチャート: 判断 723"/>
        <xdr:cNvSpPr/>
      </xdr:nvSpPr>
      <xdr:spPr>
        <a:xfrm>
          <a:off x="18605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58057</xdr:rowOff>
    </xdr:from>
    <xdr:to>
      <xdr:col>116</xdr:col>
      <xdr:colOff>114300</xdr:colOff>
      <xdr:row>106</xdr:row>
      <xdr:rowOff>159657</xdr:rowOff>
    </xdr:to>
    <xdr:sp macro="" textlink="">
      <xdr:nvSpPr>
        <xdr:cNvPr id="730" name="楕円 729"/>
        <xdr:cNvSpPr/>
      </xdr:nvSpPr>
      <xdr:spPr>
        <a:xfrm>
          <a:off x="22110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80934</xdr:rowOff>
    </xdr:from>
    <xdr:ext cx="469744" cy="259045"/>
    <xdr:sp macro="" textlink="">
      <xdr:nvSpPr>
        <xdr:cNvPr id="731" name="【庁舎】&#10;一人当たり面積該当値テキスト"/>
        <xdr:cNvSpPr txBox="1"/>
      </xdr:nvSpPr>
      <xdr:spPr>
        <a:xfrm>
          <a:off x="22199600" y="1808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732" name="楕円 731"/>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108857</xdr:rowOff>
    </xdr:to>
    <xdr:cxnSp macro="">
      <xdr:nvCxnSpPr>
        <xdr:cNvPr id="733" name="直線コネクタ 732"/>
        <xdr:cNvCxnSpPr/>
      </xdr:nvCxnSpPr>
      <xdr:spPr>
        <a:xfrm>
          <a:off x="21323300" y="1827276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41729</xdr:rowOff>
    </xdr:from>
    <xdr:to>
      <xdr:col>107</xdr:col>
      <xdr:colOff>101600</xdr:colOff>
      <xdr:row>106</xdr:row>
      <xdr:rowOff>143329</xdr:rowOff>
    </xdr:to>
    <xdr:sp macro="" textlink="">
      <xdr:nvSpPr>
        <xdr:cNvPr id="734" name="楕円 733"/>
        <xdr:cNvSpPr/>
      </xdr:nvSpPr>
      <xdr:spPr>
        <a:xfrm>
          <a:off x="2038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92529</xdr:rowOff>
    </xdr:from>
    <xdr:to>
      <xdr:col>111</xdr:col>
      <xdr:colOff>177800</xdr:colOff>
      <xdr:row>106</xdr:row>
      <xdr:rowOff>99061</xdr:rowOff>
    </xdr:to>
    <xdr:cxnSp macro="">
      <xdr:nvCxnSpPr>
        <xdr:cNvPr id="735" name="直線コネクタ 734"/>
        <xdr:cNvCxnSpPr/>
      </xdr:nvCxnSpPr>
      <xdr:spPr>
        <a:xfrm>
          <a:off x="20434300" y="182662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31931</xdr:rowOff>
    </xdr:from>
    <xdr:to>
      <xdr:col>102</xdr:col>
      <xdr:colOff>165100</xdr:colOff>
      <xdr:row>106</xdr:row>
      <xdr:rowOff>133531</xdr:rowOff>
    </xdr:to>
    <xdr:sp macro="" textlink="">
      <xdr:nvSpPr>
        <xdr:cNvPr id="736" name="楕円 735"/>
        <xdr:cNvSpPr/>
      </xdr:nvSpPr>
      <xdr:spPr>
        <a:xfrm>
          <a:off x="19494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82731</xdr:rowOff>
    </xdr:from>
    <xdr:to>
      <xdr:col>107</xdr:col>
      <xdr:colOff>50800</xdr:colOff>
      <xdr:row>106</xdr:row>
      <xdr:rowOff>92529</xdr:rowOff>
    </xdr:to>
    <xdr:cxnSp macro="">
      <xdr:nvCxnSpPr>
        <xdr:cNvPr id="737" name="直線コネクタ 736"/>
        <xdr:cNvCxnSpPr/>
      </xdr:nvCxnSpPr>
      <xdr:spPr>
        <a:xfrm>
          <a:off x="19545300" y="182564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18869</xdr:rowOff>
    </xdr:from>
    <xdr:to>
      <xdr:col>98</xdr:col>
      <xdr:colOff>38100</xdr:colOff>
      <xdr:row>106</xdr:row>
      <xdr:rowOff>120469</xdr:rowOff>
    </xdr:to>
    <xdr:sp macro="" textlink="">
      <xdr:nvSpPr>
        <xdr:cNvPr id="738" name="楕円 737"/>
        <xdr:cNvSpPr/>
      </xdr:nvSpPr>
      <xdr:spPr>
        <a:xfrm>
          <a:off x="18605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69669</xdr:rowOff>
    </xdr:from>
    <xdr:to>
      <xdr:col>102</xdr:col>
      <xdr:colOff>114300</xdr:colOff>
      <xdr:row>106</xdr:row>
      <xdr:rowOff>82731</xdr:rowOff>
    </xdr:to>
    <xdr:cxnSp macro="">
      <xdr:nvCxnSpPr>
        <xdr:cNvPr id="739" name="直線コネクタ 738"/>
        <xdr:cNvCxnSpPr/>
      </xdr:nvCxnSpPr>
      <xdr:spPr>
        <a:xfrm>
          <a:off x="18656300" y="182433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1469</xdr:rowOff>
    </xdr:from>
    <xdr:ext cx="469744" cy="259045"/>
    <xdr:sp macro="" textlink="">
      <xdr:nvSpPr>
        <xdr:cNvPr id="740" name="n_1aveValue【庁舎】&#10;一人当たり面積"/>
        <xdr:cNvSpPr txBox="1"/>
      </xdr:nvSpPr>
      <xdr:spPr>
        <a:xfrm>
          <a:off x="21075727" y="1766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43922</xdr:rowOff>
    </xdr:from>
    <xdr:ext cx="469744" cy="259045"/>
    <xdr:sp macro="" textlink="">
      <xdr:nvSpPr>
        <xdr:cNvPr id="741" name="n_2aveValue【庁舎】&#10;一人当たり面積"/>
        <xdr:cNvSpPr txBox="1"/>
      </xdr:nvSpPr>
      <xdr:spPr>
        <a:xfrm>
          <a:off x="20199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742" name="n_3aveValue【庁舎】&#10;一人当たり面積"/>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70048</xdr:rowOff>
    </xdr:from>
    <xdr:ext cx="469744" cy="259045"/>
    <xdr:sp macro="" textlink="">
      <xdr:nvSpPr>
        <xdr:cNvPr id="743" name="n_4aveValue【庁舎】&#10;一人当たり面積"/>
        <xdr:cNvSpPr txBox="1"/>
      </xdr:nvSpPr>
      <xdr:spPr>
        <a:xfrm>
          <a:off x="18421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744"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745" name="n_2mainValue【庁舎】&#10;一人当たり面積"/>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124658</xdr:rowOff>
    </xdr:from>
    <xdr:ext cx="469744" cy="259045"/>
    <xdr:sp macro="" textlink="">
      <xdr:nvSpPr>
        <xdr:cNvPr id="746" name="n_3mainValue【庁舎】&#10;一人当たり面積"/>
        <xdr:cNvSpPr txBox="1"/>
      </xdr:nvSpPr>
      <xdr:spPr>
        <a:xfrm>
          <a:off x="19310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111596</xdr:rowOff>
    </xdr:from>
    <xdr:ext cx="469744" cy="259045"/>
    <xdr:sp macro="" textlink="">
      <xdr:nvSpPr>
        <xdr:cNvPr id="747" name="n_4mainValue【庁舎】&#10;一人当たり面積"/>
        <xdr:cNvSpPr txBox="1"/>
      </xdr:nvSpPr>
      <xdr:spPr>
        <a:xfrm>
          <a:off x="18421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類似団体と比較して、庁舎、図書館、福祉施設が高い比率となっている。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庁舎については、取得年数が昭和５５年であり、４０年が経過している為、高い比率となっているが、行政の主軸となる施設である為、維持管理については重点施設となる。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体育館、プール、消防施設は、取得後の期間が短い為、低い率となっている。プールについては、循環施設の老朽化が著しく、ランニングコストもかかっている状況である</a:t>
          </a:r>
          <a:r>
            <a:rPr kumimoji="1" lang="ja-JP" altLang="en-US" sz="1100" b="0" i="0" u="none" strike="noStrike" kern="0" cap="none" spc="0" normalizeH="0" baseline="0" noProof="0">
              <a:ln>
                <a:noFill/>
              </a:ln>
              <a:solidFill>
                <a:prstClr val="black"/>
              </a:solidFill>
              <a:effectLst/>
              <a:uLnTx/>
              <a:uFillTx/>
              <a:latin typeface="+mn-lt"/>
              <a:ea typeface="+mn-ea"/>
              <a:cs typeface="+mn-cs"/>
            </a:rPr>
            <a:t>ため今後検討していく必要がある。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施設全体の老朽化対策としては、公共施設総合管理計画及び公共施設長期保全計画を基に効率的な施設更新、長寿命化を実施していく予定である。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20,660
19,913
9.08
11,281,363
10,788,192
482,395
5,535,116
3,958,581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財政力は、類似団体の上位に位置し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継続しており、平成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年度まで上昇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令和元年度からは減少している。令和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比較的安定した税収である固定資産税が、町税の半分を占めている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法人住民税の法人割税率の改正に伴う影響により税収が減収し、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財政力指数のポイントが下降する事も予測され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自主財源の安定を図る為、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継続的な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徴収強化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とふるさと納税等の税収以外の増収対策を進める。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81139</xdr:rowOff>
    </xdr:to>
    <xdr:cxnSp macro="">
      <xdr:nvCxnSpPr>
        <xdr:cNvPr id="69" name="直線コネクタ 68"/>
        <xdr:cNvCxnSpPr/>
      </xdr:nvCxnSpPr>
      <xdr:spPr>
        <a:xfrm>
          <a:off x="4114800" y="6542617"/>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705</xdr:rowOff>
    </xdr:from>
    <xdr:to>
      <xdr:col>19</xdr:col>
      <xdr:colOff>133350</xdr:colOff>
      <xdr:row>38</xdr:row>
      <xdr:rowOff>27517</xdr:rowOff>
    </xdr:to>
    <xdr:cxnSp macro="">
      <xdr:nvCxnSpPr>
        <xdr:cNvPr id="72" name="直線コネクタ 71"/>
        <xdr:cNvCxnSpPr/>
      </xdr:nvCxnSpPr>
      <xdr:spPr>
        <a:xfrm>
          <a:off x="3225800" y="65158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705</xdr:rowOff>
    </xdr:from>
    <xdr:to>
      <xdr:col>15</xdr:col>
      <xdr:colOff>82550</xdr:colOff>
      <xdr:row>38</xdr:row>
      <xdr:rowOff>705</xdr:rowOff>
    </xdr:to>
    <xdr:cxnSp macro="">
      <xdr:nvCxnSpPr>
        <xdr:cNvPr id="75" name="直線コネクタ 74"/>
        <xdr:cNvCxnSpPr/>
      </xdr:nvCxnSpPr>
      <xdr:spPr>
        <a:xfrm>
          <a:off x="2336800" y="6515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31045</xdr:rowOff>
    </xdr:from>
    <xdr:to>
      <xdr:col>15</xdr:col>
      <xdr:colOff>133350</xdr:colOff>
      <xdr:row>43</xdr:row>
      <xdr:rowOff>132645</xdr:rowOff>
    </xdr:to>
    <xdr:sp macro="" textlink="">
      <xdr:nvSpPr>
        <xdr:cNvPr id="76" name="フローチャート: 判断 75"/>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77" name="テキスト ボックス 76"/>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705</xdr:rowOff>
    </xdr:from>
    <xdr:to>
      <xdr:col>11</xdr:col>
      <xdr:colOff>31750</xdr:colOff>
      <xdr:row>38</xdr:row>
      <xdr:rowOff>107950</xdr:rowOff>
    </xdr:to>
    <xdr:cxnSp macro="">
      <xdr:nvCxnSpPr>
        <xdr:cNvPr id="78" name="直線コネクタ 77"/>
        <xdr:cNvCxnSpPr/>
      </xdr:nvCxnSpPr>
      <xdr:spPr>
        <a:xfrm flipV="1">
          <a:off x="1447800" y="65158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79" name="フローチャート: 判断 78"/>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0" name="テキスト ボックス 79"/>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81" name="フローチャート: 判断 80"/>
        <xdr:cNvSpPr/>
      </xdr:nvSpPr>
      <xdr:spPr>
        <a:xfrm>
          <a:off x="1397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82" name="テキスト ボックス 81"/>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30339</xdr:rowOff>
    </xdr:from>
    <xdr:to>
      <xdr:col>23</xdr:col>
      <xdr:colOff>184150</xdr:colOff>
      <xdr:row>38</xdr:row>
      <xdr:rowOff>131939</xdr:rowOff>
    </xdr:to>
    <xdr:sp macro="" textlink="">
      <xdr:nvSpPr>
        <xdr:cNvPr id="88" name="楕円 87"/>
        <xdr:cNvSpPr/>
      </xdr:nvSpPr>
      <xdr:spPr>
        <a:xfrm>
          <a:off x="49022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46866</xdr:rowOff>
    </xdr:from>
    <xdr:ext cx="762000" cy="259045"/>
    <xdr:sp macro="" textlink="">
      <xdr:nvSpPr>
        <xdr:cNvPr id="89" name="財政力該当値テキスト"/>
        <xdr:cNvSpPr txBox="1"/>
      </xdr:nvSpPr>
      <xdr:spPr>
        <a:xfrm>
          <a:off x="5041900" y="63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121355</xdr:rowOff>
    </xdr:from>
    <xdr:to>
      <xdr:col>15</xdr:col>
      <xdr:colOff>133350</xdr:colOff>
      <xdr:row>38</xdr:row>
      <xdr:rowOff>51505</xdr:rowOff>
    </xdr:to>
    <xdr:sp macro="" textlink="">
      <xdr:nvSpPr>
        <xdr:cNvPr id="92" name="楕円 91"/>
        <xdr:cNvSpPr/>
      </xdr:nvSpPr>
      <xdr:spPr>
        <a:xfrm>
          <a:off x="3175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61682</xdr:rowOff>
    </xdr:from>
    <xdr:ext cx="762000" cy="259045"/>
    <xdr:sp macro="" textlink="">
      <xdr:nvSpPr>
        <xdr:cNvPr id="93" name="テキスト ボックス 92"/>
        <xdr:cNvSpPr txBox="1"/>
      </xdr:nvSpPr>
      <xdr:spPr>
        <a:xfrm>
          <a:off x="2844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121355</xdr:rowOff>
    </xdr:from>
    <xdr:to>
      <xdr:col>11</xdr:col>
      <xdr:colOff>82550</xdr:colOff>
      <xdr:row>38</xdr:row>
      <xdr:rowOff>51505</xdr:rowOff>
    </xdr:to>
    <xdr:sp macro="" textlink="">
      <xdr:nvSpPr>
        <xdr:cNvPr id="94" name="楕円 93"/>
        <xdr:cNvSpPr/>
      </xdr:nvSpPr>
      <xdr:spPr>
        <a:xfrm>
          <a:off x="2286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61682</xdr:rowOff>
    </xdr:from>
    <xdr:ext cx="762000" cy="259045"/>
    <xdr:sp macro="" textlink="">
      <xdr:nvSpPr>
        <xdr:cNvPr id="95" name="テキスト ボックス 94"/>
        <xdr:cNvSpPr txBox="1"/>
      </xdr:nvSpPr>
      <xdr:spPr>
        <a:xfrm>
          <a:off x="1955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物件費は減少したが、人件費や扶助費等の増加により、令和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年度は前年度にから</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今後、予定されている大型事業の財源として、地方債を発行することに伴い、一時的に増加する見込みである。また毎年増加している障害者自立支援費、保育所等給付費等が見込まれるため、地方消費税交付金等の財源以外の財源確保について一層の徴収体制強化に努めるとともに、ふるさと納税の増収計画等の施策を検討し、併せて経常経費の削減は継続的に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43497</xdr:rowOff>
    </xdr:from>
    <xdr:to>
      <xdr:col>23</xdr:col>
      <xdr:colOff>133350</xdr:colOff>
      <xdr:row>61</xdr:row>
      <xdr:rowOff>161607</xdr:rowOff>
    </xdr:to>
    <xdr:cxnSp macro="">
      <xdr:nvCxnSpPr>
        <xdr:cNvPr id="128" name="直線コネクタ 127"/>
        <xdr:cNvCxnSpPr/>
      </xdr:nvCxnSpPr>
      <xdr:spPr>
        <a:xfrm>
          <a:off x="4114800" y="10330497"/>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19368</xdr:rowOff>
    </xdr:from>
    <xdr:to>
      <xdr:col>19</xdr:col>
      <xdr:colOff>133350</xdr:colOff>
      <xdr:row>60</xdr:row>
      <xdr:rowOff>43497</xdr:rowOff>
    </xdr:to>
    <xdr:cxnSp macro="">
      <xdr:nvCxnSpPr>
        <xdr:cNvPr id="131" name="直線コネクタ 130"/>
        <xdr:cNvCxnSpPr/>
      </xdr:nvCxnSpPr>
      <xdr:spPr>
        <a:xfrm>
          <a:off x="3225800" y="1030636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19368</xdr:rowOff>
    </xdr:from>
    <xdr:to>
      <xdr:col>15</xdr:col>
      <xdr:colOff>82550</xdr:colOff>
      <xdr:row>60</xdr:row>
      <xdr:rowOff>170180</xdr:rowOff>
    </xdr:to>
    <xdr:cxnSp macro="">
      <xdr:nvCxnSpPr>
        <xdr:cNvPr id="134" name="直線コネクタ 133"/>
        <xdr:cNvCxnSpPr/>
      </xdr:nvCxnSpPr>
      <xdr:spPr>
        <a:xfrm flipV="1">
          <a:off x="2336800" y="1030636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36" name="テキスト ボックス 135"/>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88265</xdr:rowOff>
    </xdr:from>
    <xdr:to>
      <xdr:col>11</xdr:col>
      <xdr:colOff>31750</xdr:colOff>
      <xdr:row>60</xdr:row>
      <xdr:rowOff>170180</xdr:rowOff>
    </xdr:to>
    <xdr:cxnSp macro="">
      <xdr:nvCxnSpPr>
        <xdr:cNvPr id="137" name="直線コネクタ 136"/>
        <xdr:cNvCxnSpPr/>
      </xdr:nvCxnSpPr>
      <xdr:spPr>
        <a:xfrm>
          <a:off x="1447800" y="1020381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8" name="フローチャート: 判断 137"/>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39" name="テキスト ボックス 138"/>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40" name="フローチャート: 判断 139"/>
        <xdr:cNvSpPr/>
      </xdr:nvSpPr>
      <xdr:spPr>
        <a:xfrm>
          <a:off x="1397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146384</xdr:rowOff>
    </xdr:from>
    <xdr:ext cx="762000" cy="259045"/>
    <xdr:sp macro="" textlink="">
      <xdr:nvSpPr>
        <xdr:cNvPr id="141" name="テキスト ボックス 140"/>
        <xdr:cNvSpPr txBox="1"/>
      </xdr:nvSpPr>
      <xdr:spPr>
        <a:xfrm>
          <a:off x="1066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110807</xdr:rowOff>
    </xdr:from>
    <xdr:to>
      <xdr:col>23</xdr:col>
      <xdr:colOff>184150</xdr:colOff>
      <xdr:row>62</xdr:row>
      <xdr:rowOff>40957</xdr:rowOff>
    </xdr:to>
    <xdr:sp macro="" textlink="">
      <xdr:nvSpPr>
        <xdr:cNvPr id="147" name="楕円 146"/>
        <xdr:cNvSpPr/>
      </xdr:nvSpPr>
      <xdr:spPr>
        <a:xfrm>
          <a:off x="49022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127334</xdr:rowOff>
    </xdr:from>
    <xdr:ext cx="762000" cy="259045"/>
    <xdr:sp macro="" textlink="">
      <xdr:nvSpPr>
        <xdr:cNvPr id="148" name="財政構造の弾力性該当値テキスト"/>
        <xdr:cNvSpPr txBox="1"/>
      </xdr:nvSpPr>
      <xdr:spPr>
        <a:xfrm>
          <a:off x="50419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164147</xdr:rowOff>
    </xdr:from>
    <xdr:to>
      <xdr:col>19</xdr:col>
      <xdr:colOff>184150</xdr:colOff>
      <xdr:row>60</xdr:row>
      <xdr:rowOff>94297</xdr:rowOff>
    </xdr:to>
    <xdr:sp macro="" textlink="">
      <xdr:nvSpPr>
        <xdr:cNvPr id="149" name="楕円 148"/>
        <xdr:cNvSpPr/>
      </xdr:nvSpPr>
      <xdr:spPr>
        <a:xfrm>
          <a:off x="4064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104474</xdr:rowOff>
    </xdr:from>
    <xdr:ext cx="736600" cy="259045"/>
    <xdr:sp macro="" textlink="">
      <xdr:nvSpPr>
        <xdr:cNvPr id="150" name="テキスト ボックス 149"/>
        <xdr:cNvSpPr txBox="1"/>
      </xdr:nvSpPr>
      <xdr:spPr>
        <a:xfrm>
          <a:off x="3733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140018</xdr:rowOff>
    </xdr:from>
    <xdr:to>
      <xdr:col>15</xdr:col>
      <xdr:colOff>133350</xdr:colOff>
      <xdr:row>60</xdr:row>
      <xdr:rowOff>70168</xdr:rowOff>
    </xdr:to>
    <xdr:sp macro="" textlink="">
      <xdr:nvSpPr>
        <xdr:cNvPr id="151" name="楕円 150"/>
        <xdr:cNvSpPr/>
      </xdr:nvSpPr>
      <xdr:spPr>
        <a:xfrm>
          <a:off x="3175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80345</xdr:rowOff>
    </xdr:from>
    <xdr:ext cx="762000" cy="259045"/>
    <xdr:sp macro="" textlink="">
      <xdr:nvSpPr>
        <xdr:cNvPr id="152" name="テキスト ボックス 151"/>
        <xdr:cNvSpPr txBox="1"/>
      </xdr:nvSpPr>
      <xdr:spPr>
        <a:xfrm>
          <a:off x="2844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3" name="楕円 152"/>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4" name="テキスト ボックス 153"/>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37465</xdr:rowOff>
    </xdr:from>
    <xdr:to>
      <xdr:col>7</xdr:col>
      <xdr:colOff>31750</xdr:colOff>
      <xdr:row>59</xdr:row>
      <xdr:rowOff>139065</xdr:rowOff>
    </xdr:to>
    <xdr:sp macro="" textlink="">
      <xdr:nvSpPr>
        <xdr:cNvPr id="155" name="楕円 154"/>
        <xdr:cNvSpPr/>
      </xdr:nvSpPr>
      <xdr:spPr>
        <a:xfrm>
          <a:off x="1397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149242</xdr:rowOff>
    </xdr:from>
    <xdr:ext cx="762000" cy="259045"/>
    <xdr:sp macro="" textlink="">
      <xdr:nvSpPr>
        <xdr:cNvPr id="156" name="テキスト ボックス 155"/>
        <xdr:cNvSpPr txBox="1"/>
      </xdr:nvSpPr>
      <xdr:spPr>
        <a:xfrm>
          <a:off x="1066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人件費については、定員適正化計画に基づいた職員数管理を行っており、各部署の配置の人員不足は、会計年度任用職員により対応し、人件費のコスト削減に努めている。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年度からの会計年度任用職員制度に伴い、人件費の増加したが、物件費は減少となった。物件費は、公共施設等総合計画に基づく公共施設の老朽化対策の経費が増加する見込みである。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138522</xdr:rowOff>
    </xdr:from>
    <xdr:to>
      <xdr:col>23</xdr:col>
      <xdr:colOff>133350</xdr:colOff>
      <xdr:row>82</xdr:row>
      <xdr:rowOff>91698</xdr:rowOff>
    </xdr:to>
    <xdr:cxnSp macro="">
      <xdr:nvCxnSpPr>
        <xdr:cNvPr id="193" name="直線コネクタ 192"/>
        <xdr:cNvCxnSpPr/>
      </xdr:nvCxnSpPr>
      <xdr:spPr>
        <a:xfrm>
          <a:off x="4114800" y="14025972"/>
          <a:ext cx="838200" cy="1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138522</xdr:rowOff>
    </xdr:from>
    <xdr:to>
      <xdr:col>19</xdr:col>
      <xdr:colOff>133350</xdr:colOff>
      <xdr:row>81</xdr:row>
      <xdr:rowOff>158285</xdr:rowOff>
    </xdr:to>
    <xdr:cxnSp macro="">
      <xdr:nvCxnSpPr>
        <xdr:cNvPr id="196" name="直線コネクタ 195"/>
        <xdr:cNvCxnSpPr/>
      </xdr:nvCxnSpPr>
      <xdr:spPr>
        <a:xfrm flipV="1">
          <a:off x="3225800" y="14025972"/>
          <a:ext cx="889000" cy="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136830</xdr:rowOff>
    </xdr:from>
    <xdr:to>
      <xdr:col>19</xdr:col>
      <xdr:colOff>184150</xdr:colOff>
      <xdr:row>85</xdr:row>
      <xdr:rowOff>66980</xdr:rowOff>
    </xdr:to>
    <xdr:sp macro="" textlink="">
      <xdr:nvSpPr>
        <xdr:cNvPr id="197" name="フローチャート: 判断 196"/>
        <xdr:cNvSpPr/>
      </xdr:nvSpPr>
      <xdr:spPr>
        <a:xfrm>
          <a:off x="4064000" y="145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51757</xdr:rowOff>
    </xdr:from>
    <xdr:ext cx="736600" cy="259045"/>
    <xdr:sp macro="" textlink="">
      <xdr:nvSpPr>
        <xdr:cNvPr id="198" name="テキスト ボックス 197"/>
        <xdr:cNvSpPr txBox="1"/>
      </xdr:nvSpPr>
      <xdr:spPr>
        <a:xfrm>
          <a:off x="3733800" y="1462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135982</xdr:rowOff>
    </xdr:from>
    <xdr:to>
      <xdr:col>15</xdr:col>
      <xdr:colOff>82550</xdr:colOff>
      <xdr:row>81</xdr:row>
      <xdr:rowOff>158285</xdr:rowOff>
    </xdr:to>
    <xdr:cxnSp macro="">
      <xdr:nvCxnSpPr>
        <xdr:cNvPr id="199" name="直線コネクタ 198"/>
        <xdr:cNvCxnSpPr/>
      </xdr:nvCxnSpPr>
      <xdr:spPr>
        <a:xfrm>
          <a:off x="2336800" y="14023432"/>
          <a:ext cx="889000" cy="2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65658</xdr:rowOff>
    </xdr:from>
    <xdr:to>
      <xdr:col>15</xdr:col>
      <xdr:colOff>133350</xdr:colOff>
      <xdr:row>85</xdr:row>
      <xdr:rowOff>167258</xdr:rowOff>
    </xdr:to>
    <xdr:sp macro="" textlink="">
      <xdr:nvSpPr>
        <xdr:cNvPr id="200" name="フローチャート: 判断 199"/>
        <xdr:cNvSpPr/>
      </xdr:nvSpPr>
      <xdr:spPr>
        <a:xfrm>
          <a:off x="3175000" y="1463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152035</xdr:rowOff>
    </xdr:from>
    <xdr:ext cx="762000" cy="259045"/>
    <xdr:sp macro="" textlink="">
      <xdr:nvSpPr>
        <xdr:cNvPr id="201" name="テキスト ボックス 200"/>
        <xdr:cNvSpPr txBox="1"/>
      </xdr:nvSpPr>
      <xdr:spPr>
        <a:xfrm>
          <a:off x="2844800" y="1472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135982</xdr:rowOff>
    </xdr:from>
    <xdr:to>
      <xdr:col>11</xdr:col>
      <xdr:colOff>31750</xdr:colOff>
      <xdr:row>82</xdr:row>
      <xdr:rowOff>31257</xdr:rowOff>
    </xdr:to>
    <xdr:cxnSp macro="">
      <xdr:nvCxnSpPr>
        <xdr:cNvPr id="202" name="直線コネクタ 201"/>
        <xdr:cNvCxnSpPr/>
      </xdr:nvCxnSpPr>
      <xdr:spPr>
        <a:xfrm flipV="1">
          <a:off x="1447800" y="14023432"/>
          <a:ext cx="889000" cy="6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42873</xdr:rowOff>
    </xdr:from>
    <xdr:to>
      <xdr:col>11</xdr:col>
      <xdr:colOff>82550</xdr:colOff>
      <xdr:row>84</xdr:row>
      <xdr:rowOff>144473</xdr:rowOff>
    </xdr:to>
    <xdr:sp macro="" textlink="">
      <xdr:nvSpPr>
        <xdr:cNvPr id="203" name="フローチャート: 判断 202"/>
        <xdr:cNvSpPr/>
      </xdr:nvSpPr>
      <xdr:spPr>
        <a:xfrm>
          <a:off x="2286000" y="1444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129250</xdr:rowOff>
    </xdr:from>
    <xdr:ext cx="762000" cy="259045"/>
    <xdr:sp macro="" textlink="">
      <xdr:nvSpPr>
        <xdr:cNvPr id="204" name="テキスト ボックス 203"/>
        <xdr:cNvSpPr txBox="1"/>
      </xdr:nvSpPr>
      <xdr:spPr>
        <a:xfrm>
          <a:off x="1955800" y="1453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44976</xdr:rowOff>
    </xdr:from>
    <xdr:to>
      <xdr:col>7</xdr:col>
      <xdr:colOff>31750</xdr:colOff>
      <xdr:row>84</xdr:row>
      <xdr:rowOff>146576</xdr:rowOff>
    </xdr:to>
    <xdr:sp macro="" textlink="">
      <xdr:nvSpPr>
        <xdr:cNvPr id="205" name="フローチャート: 判断 204"/>
        <xdr:cNvSpPr/>
      </xdr:nvSpPr>
      <xdr:spPr>
        <a:xfrm>
          <a:off x="1397000" y="144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131353</xdr:rowOff>
    </xdr:from>
    <xdr:ext cx="762000" cy="259045"/>
    <xdr:sp macro="" textlink="">
      <xdr:nvSpPr>
        <xdr:cNvPr id="206" name="テキスト ボックス 205"/>
        <xdr:cNvSpPr txBox="1"/>
      </xdr:nvSpPr>
      <xdr:spPr>
        <a:xfrm>
          <a:off x="1066800" y="1453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40898</xdr:rowOff>
    </xdr:from>
    <xdr:to>
      <xdr:col>23</xdr:col>
      <xdr:colOff>184150</xdr:colOff>
      <xdr:row>82</xdr:row>
      <xdr:rowOff>142498</xdr:rowOff>
    </xdr:to>
    <xdr:sp macro="" textlink="">
      <xdr:nvSpPr>
        <xdr:cNvPr id="212" name="楕円 211"/>
        <xdr:cNvSpPr/>
      </xdr:nvSpPr>
      <xdr:spPr>
        <a:xfrm>
          <a:off x="4902200" y="1409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57425</xdr:rowOff>
    </xdr:from>
    <xdr:ext cx="762000" cy="259045"/>
    <xdr:sp macro="" textlink="">
      <xdr:nvSpPr>
        <xdr:cNvPr id="213" name="人件費・物件費等の状況該当値テキスト"/>
        <xdr:cNvSpPr txBox="1"/>
      </xdr:nvSpPr>
      <xdr:spPr>
        <a:xfrm>
          <a:off x="5041900" y="1394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87722</xdr:rowOff>
    </xdr:from>
    <xdr:to>
      <xdr:col>19</xdr:col>
      <xdr:colOff>184150</xdr:colOff>
      <xdr:row>82</xdr:row>
      <xdr:rowOff>17872</xdr:rowOff>
    </xdr:to>
    <xdr:sp macro="" textlink="">
      <xdr:nvSpPr>
        <xdr:cNvPr id="214" name="楕円 213"/>
        <xdr:cNvSpPr/>
      </xdr:nvSpPr>
      <xdr:spPr>
        <a:xfrm>
          <a:off x="4064000" y="139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28049</xdr:rowOff>
    </xdr:from>
    <xdr:ext cx="736600" cy="259045"/>
    <xdr:sp macro="" textlink="">
      <xdr:nvSpPr>
        <xdr:cNvPr id="215" name="テキスト ボックス 214"/>
        <xdr:cNvSpPr txBox="1"/>
      </xdr:nvSpPr>
      <xdr:spPr>
        <a:xfrm>
          <a:off x="3733800" y="1374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107485</xdr:rowOff>
    </xdr:from>
    <xdr:to>
      <xdr:col>15</xdr:col>
      <xdr:colOff>133350</xdr:colOff>
      <xdr:row>82</xdr:row>
      <xdr:rowOff>37635</xdr:rowOff>
    </xdr:to>
    <xdr:sp macro="" textlink="">
      <xdr:nvSpPr>
        <xdr:cNvPr id="216" name="楕円 215"/>
        <xdr:cNvSpPr/>
      </xdr:nvSpPr>
      <xdr:spPr>
        <a:xfrm>
          <a:off x="3175000" y="1399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47812</xdr:rowOff>
    </xdr:from>
    <xdr:ext cx="762000" cy="259045"/>
    <xdr:sp macro="" textlink="">
      <xdr:nvSpPr>
        <xdr:cNvPr id="217" name="テキスト ボックス 216"/>
        <xdr:cNvSpPr txBox="1"/>
      </xdr:nvSpPr>
      <xdr:spPr>
        <a:xfrm>
          <a:off x="2844800" y="1376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85182</xdr:rowOff>
    </xdr:from>
    <xdr:to>
      <xdr:col>11</xdr:col>
      <xdr:colOff>82550</xdr:colOff>
      <xdr:row>82</xdr:row>
      <xdr:rowOff>15332</xdr:rowOff>
    </xdr:to>
    <xdr:sp macro="" textlink="">
      <xdr:nvSpPr>
        <xdr:cNvPr id="218" name="楕円 217"/>
        <xdr:cNvSpPr/>
      </xdr:nvSpPr>
      <xdr:spPr>
        <a:xfrm>
          <a:off x="2286000" y="139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25509</xdr:rowOff>
    </xdr:from>
    <xdr:ext cx="762000" cy="259045"/>
    <xdr:sp macro="" textlink="">
      <xdr:nvSpPr>
        <xdr:cNvPr id="219" name="テキスト ボックス 218"/>
        <xdr:cNvSpPr txBox="1"/>
      </xdr:nvSpPr>
      <xdr:spPr>
        <a:xfrm>
          <a:off x="1955800" y="137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151907</xdr:rowOff>
    </xdr:from>
    <xdr:to>
      <xdr:col>7</xdr:col>
      <xdr:colOff>31750</xdr:colOff>
      <xdr:row>82</xdr:row>
      <xdr:rowOff>82057</xdr:rowOff>
    </xdr:to>
    <xdr:sp macro="" textlink="">
      <xdr:nvSpPr>
        <xdr:cNvPr id="220" name="楕円 219"/>
        <xdr:cNvSpPr/>
      </xdr:nvSpPr>
      <xdr:spPr>
        <a:xfrm>
          <a:off x="1397000" y="140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92234</xdr:rowOff>
    </xdr:from>
    <xdr:ext cx="762000" cy="259045"/>
    <xdr:sp macro="" textlink="">
      <xdr:nvSpPr>
        <xdr:cNvPr id="221" name="テキスト ボックス 220"/>
        <xdr:cNvSpPr txBox="1"/>
      </xdr:nvSpPr>
      <xdr:spPr>
        <a:xfrm>
          <a:off x="1066800" y="1380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定員適正化計画に基づき職員数管理を行っており、指数は類似団体平均値を下回っている。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類似団体においては、比較的上位に位置しているが、他団体の給与水準の状況を確認判断しつつ適正な人件費の運用に努める。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82</xdr:row>
      <xdr:rowOff>46264</xdr:rowOff>
    </xdr:to>
    <xdr:cxnSp macro="">
      <xdr:nvCxnSpPr>
        <xdr:cNvPr id="257" name="直線コネクタ 256"/>
        <xdr:cNvCxnSpPr/>
      </xdr:nvCxnSpPr>
      <xdr:spPr>
        <a:xfrm flipV="1">
          <a:off x="16179800" y="1396727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82</xdr:row>
      <xdr:rowOff>46264</xdr:rowOff>
    </xdr:to>
    <xdr:cxnSp macro="">
      <xdr:nvCxnSpPr>
        <xdr:cNvPr id="260" name="直線コネクタ 259"/>
        <xdr:cNvCxnSpPr/>
      </xdr:nvCxnSpPr>
      <xdr:spPr>
        <a:xfrm>
          <a:off x="15290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135164</xdr:rowOff>
    </xdr:from>
    <xdr:to>
      <xdr:col>77</xdr:col>
      <xdr:colOff>95250</xdr:colOff>
      <xdr:row>85</xdr:row>
      <xdr:rowOff>65314</xdr:rowOff>
    </xdr:to>
    <xdr:sp macro="" textlink="">
      <xdr:nvSpPr>
        <xdr:cNvPr id="261" name="フローチャート: 判断 260"/>
        <xdr:cNvSpPr/>
      </xdr:nvSpPr>
      <xdr:spPr>
        <a:xfrm>
          <a:off x="16129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50091</xdr:rowOff>
    </xdr:from>
    <xdr:ext cx="736600" cy="259045"/>
    <xdr:sp macro="" textlink="">
      <xdr:nvSpPr>
        <xdr:cNvPr id="262" name="テキスト ボックス 261"/>
        <xdr:cNvSpPr txBox="1"/>
      </xdr:nvSpPr>
      <xdr:spPr>
        <a:xfrm>
          <a:off x="15798800" y="14623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82</xdr:row>
      <xdr:rowOff>46264</xdr:rowOff>
    </xdr:to>
    <xdr:cxnSp macro="">
      <xdr:nvCxnSpPr>
        <xdr:cNvPr id="263" name="直線コネクタ 262"/>
        <xdr:cNvCxnSpPr/>
      </xdr:nvCxnSpPr>
      <xdr:spPr>
        <a:xfrm flipV="1">
          <a:off x="14401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11793</xdr:rowOff>
    </xdr:from>
    <xdr:to>
      <xdr:col>68</xdr:col>
      <xdr:colOff>152400</xdr:colOff>
      <xdr:row>82</xdr:row>
      <xdr:rowOff>46264</xdr:rowOff>
    </xdr:to>
    <xdr:cxnSp macro="">
      <xdr:nvCxnSpPr>
        <xdr:cNvPr id="266" name="直線コネクタ 265"/>
        <xdr:cNvCxnSpPr/>
      </xdr:nvCxnSpPr>
      <xdr:spPr>
        <a:xfrm>
          <a:off x="13512800" y="140706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0" name="テキスト ボックス 269"/>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6" name="楕円 275"/>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45556</xdr:rowOff>
    </xdr:from>
    <xdr:ext cx="762000" cy="259045"/>
    <xdr:sp macro="" textlink="">
      <xdr:nvSpPr>
        <xdr:cNvPr id="277" name="給与水準   （国との比較）該当値テキスト"/>
        <xdr:cNvSpPr txBox="1"/>
      </xdr:nvSpPr>
      <xdr:spPr>
        <a:xfrm>
          <a:off x="17106900" y="1376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78" name="楕円 277"/>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79" name="テキスト ボックス 278"/>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0" name="楕円 279"/>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1" name="テキスト ボックス 280"/>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2" name="楕円 281"/>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3" name="テキスト ボックス 282"/>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132443</xdr:rowOff>
    </xdr:from>
    <xdr:to>
      <xdr:col>64</xdr:col>
      <xdr:colOff>152400</xdr:colOff>
      <xdr:row>82</xdr:row>
      <xdr:rowOff>62593</xdr:rowOff>
    </xdr:to>
    <xdr:sp macro="" textlink="">
      <xdr:nvSpPr>
        <xdr:cNvPr id="284" name="楕円 283"/>
        <xdr:cNvSpPr/>
      </xdr:nvSpPr>
      <xdr:spPr>
        <a:xfrm>
          <a:off x="13462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72770</xdr:rowOff>
    </xdr:from>
    <xdr:ext cx="762000" cy="259045"/>
    <xdr:sp macro="" textlink="">
      <xdr:nvSpPr>
        <xdr:cNvPr id="285" name="テキスト ボックス 284"/>
        <xdr:cNvSpPr txBox="1"/>
      </xdr:nvSpPr>
      <xdr:spPr>
        <a:xfrm>
          <a:off x="13131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類似団体においては上位であるが、定員適正化計画による職員数管理と公立の保育園、幼稚園などを有せず民間施設による対応としている為、平均値を大幅に下回っている。</a:t>
          </a:r>
        </a:p>
        <a:p>
          <a:r>
            <a:rPr kumimoji="1" lang="ja-JP" altLang="en-US" sz="1200">
              <a:latin typeface="ＭＳ Ｐゴシック" panose="020B0600070205080204" pitchFamily="50" charset="-128"/>
              <a:ea typeface="ＭＳ Ｐゴシック" panose="020B0600070205080204" pitchFamily="50" charset="-128"/>
            </a:rPr>
            <a:t>適正な住民サービスを低下させない為、人員不足の部署に会計年度任用職員を配置している。</a:t>
          </a:r>
        </a:p>
        <a:p>
          <a:r>
            <a:rPr kumimoji="1" lang="ja-JP" altLang="en-US" sz="1200">
              <a:latin typeface="ＭＳ Ｐゴシック" panose="020B0600070205080204" pitchFamily="50" charset="-128"/>
              <a:ea typeface="ＭＳ Ｐゴシック" panose="020B0600070205080204" pitchFamily="50" charset="-128"/>
            </a:rPr>
            <a:t>また、現状の職員数による住民サービスの向上を図る為には、職員個々のスキルアップと事務改善を図っていく。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16691</xdr:rowOff>
    </xdr:from>
    <xdr:to>
      <xdr:col>81</xdr:col>
      <xdr:colOff>44450</xdr:colOff>
      <xdr:row>58</xdr:row>
      <xdr:rowOff>49440</xdr:rowOff>
    </xdr:to>
    <xdr:cxnSp macro="">
      <xdr:nvCxnSpPr>
        <xdr:cNvPr id="322" name="直線コネクタ 321"/>
        <xdr:cNvCxnSpPr/>
      </xdr:nvCxnSpPr>
      <xdr:spPr>
        <a:xfrm flipV="1">
          <a:off x="16179800" y="9960791"/>
          <a:ext cx="8382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32203</xdr:rowOff>
    </xdr:from>
    <xdr:to>
      <xdr:col>77</xdr:col>
      <xdr:colOff>44450</xdr:colOff>
      <xdr:row>58</xdr:row>
      <xdr:rowOff>49440</xdr:rowOff>
    </xdr:to>
    <xdr:cxnSp macro="">
      <xdr:nvCxnSpPr>
        <xdr:cNvPr id="325" name="直線コネクタ 324"/>
        <xdr:cNvCxnSpPr/>
      </xdr:nvCxnSpPr>
      <xdr:spPr>
        <a:xfrm>
          <a:off x="15290800" y="9976303"/>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16963</xdr:rowOff>
    </xdr:from>
    <xdr:to>
      <xdr:col>77</xdr:col>
      <xdr:colOff>95250</xdr:colOff>
      <xdr:row>63</xdr:row>
      <xdr:rowOff>118563</xdr:rowOff>
    </xdr:to>
    <xdr:sp macro="" textlink="">
      <xdr:nvSpPr>
        <xdr:cNvPr id="326" name="フローチャート: 判断 325"/>
        <xdr:cNvSpPr/>
      </xdr:nvSpPr>
      <xdr:spPr>
        <a:xfrm>
          <a:off x="16129000" y="1081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103340</xdr:rowOff>
    </xdr:from>
    <xdr:ext cx="736600" cy="259045"/>
    <xdr:sp macro="" textlink="">
      <xdr:nvSpPr>
        <xdr:cNvPr id="327" name="テキスト ボックス 326"/>
        <xdr:cNvSpPr txBox="1"/>
      </xdr:nvSpPr>
      <xdr:spPr>
        <a:xfrm>
          <a:off x="15798800" y="10904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32203</xdr:rowOff>
    </xdr:from>
    <xdr:to>
      <xdr:col>72</xdr:col>
      <xdr:colOff>203200</xdr:colOff>
      <xdr:row>58</xdr:row>
      <xdr:rowOff>58057</xdr:rowOff>
    </xdr:to>
    <xdr:cxnSp macro="">
      <xdr:nvCxnSpPr>
        <xdr:cNvPr id="328" name="直線コネクタ 327"/>
        <xdr:cNvCxnSpPr/>
      </xdr:nvCxnSpPr>
      <xdr:spPr>
        <a:xfrm flipV="1">
          <a:off x="14401800" y="9976303"/>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152219</xdr:rowOff>
    </xdr:from>
    <xdr:to>
      <xdr:col>73</xdr:col>
      <xdr:colOff>44450</xdr:colOff>
      <xdr:row>63</xdr:row>
      <xdr:rowOff>82369</xdr:rowOff>
    </xdr:to>
    <xdr:sp macro="" textlink="">
      <xdr:nvSpPr>
        <xdr:cNvPr id="329" name="フローチャート: 判断 328"/>
        <xdr:cNvSpPr/>
      </xdr:nvSpPr>
      <xdr:spPr>
        <a:xfrm>
          <a:off x="15240000" y="1078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67146</xdr:rowOff>
    </xdr:from>
    <xdr:ext cx="762000" cy="259045"/>
    <xdr:sp macro="" textlink="">
      <xdr:nvSpPr>
        <xdr:cNvPr id="330" name="テキスト ボックス 329"/>
        <xdr:cNvSpPr txBox="1"/>
      </xdr:nvSpPr>
      <xdr:spPr>
        <a:xfrm>
          <a:off x="14909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58057</xdr:rowOff>
    </xdr:from>
    <xdr:to>
      <xdr:col>68</xdr:col>
      <xdr:colOff>152400</xdr:colOff>
      <xdr:row>58</xdr:row>
      <xdr:rowOff>59781</xdr:rowOff>
    </xdr:to>
    <xdr:cxnSp macro="">
      <xdr:nvCxnSpPr>
        <xdr:cNvPr id="331" name="直線コネクタ 330"/>
        <xdr:cNvCxnSpPr/>
      </xdr:nvCxnSpPr>
      <xdr:spPr>
        <a:xfrm flipV="1">
          <a:off x="13512800" y="1000215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134983</xdr:rowOff>
    </xdr:from>
    <xdr:to>
      <xdr:col>68</xdr:col>
      <xdr:colOff>203200</xdr:colOff>
      <xdr:row>63</xdr:row>
      <xdr:rowOff>65133</xdr:rowOff>
    </xdr:to>
    <xdr:sp macro="" textlink="">
      <xdr:nvSpPr>
        <xdr:cNvPr id="332" name="フローチャート: 判断 331"/>
        <xdr:cNvSpPr/>
      </xdr:nvSpPr>
      <xdr:spPr>
        <a:xfrm>
          <a:off x="14351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49910</xdr:rowOff>
    </xdr:from>
    <xdr:ext cx="762000" cy="259045"/>
    <xdr:sp macro="" textlink="">
      <xdr:nvSpPr>
        <xdr:cNvPr id="333" name="テキスト ボックス 332"/>
        <xdr:cNvSpPr txBox="1"/>
      </xdr:nvSpPr>
      <xdr:spPr>
        <a:xfrm>
          <a:off x="14020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4" name="フローチャート: 判断 333"/>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5" name="テキスト ボックス 334"/>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137341</xdr:rowOff>
    </xdr:from>
    <xdr:to>
      <xdr:col>81</xdr:col>
      <xdr:colOff>95250</xdr:colOff>
      <xdr:row>58</xdr:row>
      <xdr:rowOff>67491</xdr:rowOff>
    </xdr:to>
    <xdr:sp macro="" textlink="">
      <xdr:nvSpPr>
        <xdr:cNvPr id="341" name="楕円 340"/>
        <xdr:cNvSpPr/>
      </xdr:nvSpPr>
      <xdr:spPr>
        <a:xfrm>
          <a:off x="16967200" y="990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58618</xdr:rowOff>
    </xdr:from>
    <xdr:ext cx="762000" cy="259045"/>
    <xdr:sp macro="" textlink="">
      <xdr:nvSpPr>
        <xdr:cNvPr id="342" name="定員管理の状況該当値テキスト"/>
        <xdr:cNvSpPr txBox="1"/>
      </xdr:nvSpPr>
      <xdr:spPr>
        <a:xfrm>
          <a:off x="17106900" y="983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170090</xdr:rowOff>
    </xdr:from>
    <xdr:to>
      <xdr:col>77</xdr:col>
      <xdr:colOff>95250</xdr:colOff>
      <xdr:row>58</xdr:row>
      <xdr:rowOff>100240</xdr:rowOff>
    </xdr:to>
    <xdr:sp macro="" textlink="">
      <xdr:nvSpPr>
        <xdr:cNvPr id="343" name="楕円 342"/>
        <xdr:cNvSpPr/>
      </xdr:nvSpPr>
      <xdr:spPr>
        <a:xfrm>
          <a:off x="16129000" y="99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110417</xdr:rowOff>
    </xdr:from>
    <xdr:ext cx="736600" cy="259045"/>
    <xdr:sp macro="" textlink="">
      <xdr:nvSpPr>
        <xdr:cNvPr id="344" name="テキスト ボックス 343"/>
        <xdr:cNvSpPr txBox="1"/>
      </xdr:nvSpPr>
      <xdr:spPr>
        <a:xfrm>
          <a:off x="15798800" y="971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152853</xdr:rowOff>
    </xdr:from>
    <xdr:to>
      <xdr:col>73</xdr:col>
      <xdr:colOff>44450</xdr:colOff>
      <xdr:row>58</xdr:row>
      <xdr:rowOff>83003</xdr:rowOff>
    </xdr:to>
    <xdr:sp macro="" textlink="">
      <xdr:nvSpPr>
        <xdr:cNvPr id="345" name="楕円 344"/>
        <xdr:cNvSpPr/>
      </xdr:nvSpPr>
      <xdr:spPr>
        <a:xfrm>
          <a:off x="15240000" y="99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93180</xdr:rowOff>
    </xdr:from>
    <xdr:ext cx="762000" cy="259045"/>
    <xdr:sp macro="" textlink="">
      <xdr:nvSpPr>
        <xdr:cNvPr id="346" name="テキスト ボックス 345"/>
        <xdr:cNvSpPr txBox="1"/>
      </xdr:nvSpPr>
      <xdr:spPr>
        <a:xfrm>
          <a:off x="14909800" y="969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7257</xdr:rowOff>
    </xdr:from>
    <xdr:to>
      <xdr:col>68</xdr:col>
      <xdr:colOff>203200</xdr:colOff>
      <xdr:row>58</xdr:row>
      <xdr:rowOff>108857</xdr:rowOff>
    </xdr:to>
    <xdr:sp macro="" textlink="">
      <xdr:nvSpPr>
        <xdr:cNvPr id="347" name="楕円 346"/>
        <xdr:cNvSpPr/>
      </xdr:nvSpPr>
      <xdr:spPr>
        <a:xfrm>
          <a:off x="14351000" y="99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119034</xdr:rowOff>
    </xdr:from>
    <xdr:ext cx="762000" cy="259045"/>
    <xdr:sp macro="" textlink="">
      <xdr:nvSpPr>
        <xdr:cNvPr id="348" name="テキスト ボックス 347"/>
        <xdr:cNvSpPr txBox="1"/>
      </xdr:nvSpPr>
      <xdr:spPr>
        <a:xfrm>
          <a:off x="140208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8981</xdr:rowOff>
    </xdr:from>
    <xdr:to>
      <xdr:col>64</xdr:col>
      <xdr:colOff>152400</xdr:colOff>
      <xdr:row>58</xdr:row>
      <xdr:rowOff>110581</xdr:rowOff>
    </xdr:to>
    <xdr:sp macro="" textlink="">
      <xdr:nvSpPr>
        <xdr:cNvPr id="349" name="楕円 348"/>
        <xdr:cNvSpPr/>
      </xdr:nvSpPr>
      <xdr:spPr>
        <a:xfrm>
          <a:off x="134620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120758</xdr:rowOff>
    </xdr:from>
    <xdr:ext cx="762000" cy="259045"/>
    <xdr:sp macro="" textlink="">
      <xdr:nvSpPr>
        <xdr:cNvPr id="350" name="テキスト ボックス 349"/>
        <xdr:cNvSpPr txBox="1"/>
      </xdr:nvSpPr>
      <xdr:spPr>
        <a:xfrm>
          <a:off x="13131800" y="972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年度は類似団体平均値を上回っている。単年度では、標準財政規模が前年度より増加し、償還額が減少したことで比率が前年度より下回ったが、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にすると前年度より上回っている。一般会計における公債費、及び下水道事業の償還額が少しづつではあるが減少しているが一部事務組合等の地方債に対する負担金が増加している。単年度の実質公債費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年度から増加しており、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ヵ年平均の増加要因となっている。</a:t>
          </a:r>
        </a:p>
        <a:p>
          <a:r>
            <a:rPr kumimoji="1" lang="ja-JP" altLang="en-US" sz="1100">
              <a:latin typeface="ＭＳ Ｐゴシック" panose="020B0600070205080204" pitchFamily="50" charset="-128"/>
              <a:ea typeface="ＭＳ Ｐゴシック" panose="020B0600070205080204" pitchFamily="50" charset="-128"/>
            </a:rPr>
            <a:t>今後、大型事業の予定に伴う地方債発行に伴い、公債費が増額する見込みであり、また、基金取り崩しによる実質公債費率の増加が予想される為、普通建設事業費に対する起債計画、及び繰上償還の検討により公債費の減額と適正な地方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49530</xdr:rowOff>
    </xdr:to>
    <xdr:cxnSp macro="">
      <xdr:nvCxnSpPr>
        <xdr:cNvPr id="383" name="直線コネクタ 382"/>
        <xdr:cNvCxnSpPr/>
      </xdr:nvCxnSpPr>
      <xdr:spPr>
        <a:xfrm>
          <a:off x="16179800" y="72182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17356</xdr:rowOff>
    </xdr:to>
    <xdr:cxnSp macro="">
      <xdr:nvCxnSpPr>
        <xdr:cNvPr id="386" name="直線コネクタ 385"/>
        <xdr:cNvCxnSpPr/>
      </xdr:nvCxnSpPr>
      <xdr:spPr>
        <a:xfrm>
          <a:off x="15290800" y="71699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7" name="フローチャート: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8" name="テキスト ボックス 387"/>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41</xdr:row>
      <xdr:rowOff>156633</xdr:rowOff>
    </xdr:to>
    <xdr:cxnSp macro="">
      <xdr:nvCxnSpPr>
        <xdr:cNvPr id="389" name="直線コネクタ 388"/>
        <xdr:cNvCxnSpPr/>
      </xdr:nvCxnSpPr>
      <xdr:spPr>
        <a:xfrm flipV="1">
          <a:off x="14401800" y="71699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90" name="フローチャート: 判断 389"/>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91" name="テキスト ボックス 390"/>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113877</xdr:rowOff>
    </xdr:to>
    <xdr:cxnSp macro="">
      <xdr:nvCxnSpPr>
        <xdr:cNvPr id="392" name="直線コネクタ 391"/>
        <xdr:cNvCxnSpPr/>
      </xdr:nvCxnSpPr>
      <xdr:spPr>
        <a:xfrm flipV="1">
          <a:off x="13512800" y="718608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3" name="フローチャート: 判断 392"/>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4" name="テキスト ボックス 393"/>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95" name="フローチャート: 判断 394"/>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396" name="テキスト ボックス 395"/>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2" name="楕円 401"/>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3"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4" name="楕円 403"/>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5" name="テキスト ボックス 404"/>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6" name="楕円 405"/>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407" name="テキスト ボックス 406"/>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8" name="楕円 407"/>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409" name="テキスト ボックス 408"/>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10" name="楕円 409"/>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1" name="テキスト ボックス 410"/>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年度からマイナス比率となり、類似団体内の最高順位となった。</a:t>
          </a:r>
        </a:p>
        <a:p>
          <a:r>
            <a:rPr kumimoji="1" lang="ja-JP" altLang="en-US" sz="1200">
              <a:latin typeface="ＭＳ Ｐゴシック" panose="020B0600070205080204" pitchFamily="50" charset="-128"/>
              <a:ea typeface="ＭＳ Ｐゴシック" panose="020B0600070205080204" pitchFamily="50" charset="-128"/>
            </a:rPr>
            <a:t>以前の主要事業関連の公債費償還ピークを経過し、現在、町債の発行を抑制している事、また、退職者数が少数であり、新規採用もそれに合わせた採用人数である為、退職手当負担見込額の増減幅は少ない状況であり、標準財政規模及び充当可能基金が増加し、将来負担額が減少していることから将来負担比率は減少傾向にある。</a:t>
          </a:r>
        </a:p>
        <a:p>
          <a:r>
            <a:rPr kumimoji="1" lang="ja-JP" altLang="en-US" sz="1200">
              <a:latin typeface="ＭＳ Ｐゴシック" panose="020B0600070205080204" pitchFamily="50" charset="-128"/>
              <a:ea typeface="ＭＳ Ｐゴシック" panose="020B0600070205080204" pitchFamily="50" charset="-128"/>
            </a:rPr>
            <a:t>今後、予定されている大型事業に伴う地方債発行に伴い、公債費が一時的に増額する見込みであるが、適正な地方債発行に努め、将来負担額の増加を抑え、現状を維持していく。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34996</xdr:rowOff>
    </xdr:from>
    <xdr:to>
      <xdr:col>77</xdr:col>
      <xdr:colOff>95250</xdr:colOff>
      <xdr:row>15</xdr:row>
      <xdr:rowOff>136596</xdr:rowOff>
    </xdr:to>
    <xdr:sp macro="" textlink="">
      <xdr:nvSpPr>
        <xdr:cNvPr id="447" name="フローチャート: 判断 446"/>
        <xdr:cNvSpPr/>
      </xdr:nvSpPr>
      <xdr:spPr>
        <a:xfrm>
          <a:off x="16129000" y="260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146773</xdr:rowOff>
    </xdr:from>
    <xdr:ext cx="736600" cy="259045"/>
    <xdr:sp macro="" textlink="">
      <xdr:nvSpPr>
        <xdr:cNvPr id="448" name="テキスト ボックス 447"/>
        <xdr:cNvSpPr txBox="1"/>
      </xdr:nvSpPr>
      <xdr:spPr>
        <a:xfrm>
          <a:off x="15798800" y="2375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22931</xdr:rowOff>
    </xdr:from>
    <xdr:to>
      <xdr:col>73</xdr:col>
      <xdr:colOff>44450</xdr:colOff>
      <xdr:row>15</xdr:row>
      <xdr:rowOff>124531</xdr:rowOff>
    </xdr:to>
    <xdr:sp macro="" textlink="">
      <xdr:nvSpPr>
        <xdr:cNvPr id="449" name="フローチャート: 判断 448"/>
        <xdr:cNvSpPr/>
      </xdr:nvSpPr>
      <xdr:spPr>
        <a:xfrm>
          <a:off x="15240000" y="259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134708</xdr:rowOff>
    </xdr:from>
    <xdr:ext cx="762000" cy="259045"/>
    <xdr:sp macro="" textlink="">
      <xdr:nvSpPr>
        <xdr:cNvPr id="450" name="テキスト ボックス 449"/>
        <xdr:cNvSpPr txBox="1"/>
      </xdr:nvSpPr>
      <xdr:spPr>
        <a:xfrm>
          <a:off x="14909800" y="23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51" name="フローチャート: 判断 450"/>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2" name="テキスト ボックス 451"/>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17709</xdr:rowOff>
    </xdr:from>
    <xdr:to>
      <xdr:col>64</xdr:col>
      <xdr:colOff>152400</xdr:colOff>
      <xdr:row>16</xdr:row>
      <xdr:rowOff>119309</xdr:rowOff>
    </xdr:to>
    <xdr:sp macro="" textlink="">
      <xdr:nvSpPr>
        <xdr:cNvPr id="453" name="フローチャート: 判断 452"/>
        <xdr:cNvSpPr/>
      </xdr:nvSpPr>
      <xdr:spPr>
        <a:xfrm>
          <a:off x="13462000" y="276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104086</xdr:rowOff>
    </xdr:from>
    <xdr:ext cx="762000" cy="259045"/>
    <xdr:sp macro="" textlink="">
      <xdr:nvSpPr>
        <xdr:cNvPr id="454" name="テキスト ボックス 453"/>
        <xdr:cNvSpPr txBox="1"/>
      </xdr:nvSpPr>
      <xdr:spPr>
        <a:xfrm>
          <a:off x="13131800" y="284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26952</xdr:rowOff>
    </xdr:from>
    <xdr:to>
      <xdr:col>64</xdr:col>
      <xdr:colOff>152400</xdr:colOff>
      <xdr:row>15</xdr:row>
      <xdr:rowOff>128552</xdr:rowOff>
    </xdr:to>
    <xdr:sp macro="" textlink="">
      <xdr:nvSpPr>
        <xdr:cNvPr id="460" name="楕円 459"/>
        <xdr:cNvSpPr/>
      </xdr:nvSpPr>
      <xdr:spPr>
        <a:xfrm>
          <a:off x="13462000" y="259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138729</xdr:rowOff>
    </xdr:from>
    <xdr:ext cx="762000" cy="259045"/>
    <xdr:sp macro="" textlink="">
      <xdr:nvSpPr>
        <xdr:cNvPr id="461" name="テキスト ボックス 460"/>
        <xdr:cNvSpPr txBox="1"/>
      </xdr:nvSpPr>
      <xdr:spPr>
        <a:xfrm>
          <a:off x="13131800" y="236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20,660
19,913
9.08
11,281,363
10,788,192
482,395
5,535,116
3,958,581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会計年度任用職員制度に伴い、人件費が増額となったが、類似団体の平均値を下回っている。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職員数管理の適正化に努めている点が要因と考えられる。正規職員数を抑制している分を会計年度任用職員で対応している。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他団体の給与水準の状況を確認判断しつつ適正な人件費の運用に努める。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60706</xdr:rowOff>
    </xdr:from>
    <xdr:to>
      <xdr:col>24</xdr:col>
      <xdr:colOff>25400</xdr:colOff>
      <xdr:row>41</xdr:row>
      <xdr:rowOff>51562</xdr:rowOff>
    </xdr:to>
    <xdr:cxnSp macro="">
      <xdr:nvCxnSpPr>
        <xdr:cNvPr id="59" name="直線コネクタ 58"/>
        <xdr:cNvCxnSpPr/>
      </xdr:nvCxnSpPr>
      <xdr:spPr>
        <a:xfrm flipV="1">
          <a:off x="4826000" y="606145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51562</xdr:rowOff>
    </xdr:from>
    <xdr:to>
      <xdr:col>24</xdr:col>
      <xdr:colOff>114300</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147083</xdr:rowOff>
    </xdr:from>
    <xdr:ext cx="762000" cy="259045"/>
    <xdr:sp macro="" textlink="">
      <xdr:nvSpPr>
        <xdr:cNvPr id="62" name="人件費最大値テキスト"/>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60706</xdr:rowOff>
    </xdr:from>
    <xdr:to>
      <xdr:col>24</xdr:col>
      <xdr:colOff>114300</xdr:colOff>
      <xdr:row>35</xdr:row>
      <xdr:rowOff>60706</xdr:rowOff>
    </xdr:to>
    <xdr:cxnSp macro="">
      <xdr:nvCxnSpPr>
        <xdr:cNvPr id="63" name="直線コネクタ 62"/>
        <xdr:cNvCxnSpPr/>
      </xdr:nvCxnSpPr>
      <xdr:spPr>
        <a:xfrm>
          <a:off x="4737100" y="606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49276</xdr:rowOff>
    </xdr:from>
    <xdr:to>
      <xdr:col>24</xdr:col>
      <xdr:colOff>25400</xdr:colOff>
      <xdr:row>35</xdr:row>
      <xdr:rowOff>106426</xdr:rowOff>
    </xdr:to>
    <xdr:cxnSp macro="">
      <xdr:nvCxnSpPr>
        <xdr:cNvPr id="64" name="直線コネクタ 63"/>
        <xdr:cNvCxnSpPr/>
      </xdr:nvCxnSpPr>
      <xdr:spPr>
        <a:xfrm>
          <a:off x="3987800" y="587857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44704</xdr:rowOff>
    </xdr:from>
    <xdr:to>
      <xdr:col>19</xdr:col>
      <xdr:colOff>187325</xdr:colOff>
      <xdr:row>34</xdr:row>
      <xdr:rowOff>49276</xdr:rowOff>
    </xdr:to>
    <xdr:cxnSp macro="">
      <xdr:nvCxnSpPr>
        <xdr:cNvPr id="67" name="直線コネクタ 66"/>
        <xdr:cNvCxnSpPr/>
      </xdr:nvCxnSpPr>
      <xdr:spPr>
        <a:xfrm>
          <a:off x="3098800" y="5874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140208</xdr:rowOff>
    </xdr:from>
    <xdr:to>
      <xdr:col>20</xdr:col>
      <xdr:colOff>38100</xdr:colOff>
      <xdr:row>37</xdr:row>
      <xdr:rowOff>70358</xdr:rowOff>
    </xdr:to>
    <xdr:sp macro="" textlink="">
      <xdr:nvSpPr>
        <xdr:cNvPr id="68" name="フローチャート: 判断 67"/>
        <xdr:cNvSpPr/>
      </xdr:nvSpPr>
      <xdr:spPr>
        <a:xfrm>
          <a:off x="3937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69" name="テキスト ボックス 68"/>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44704</xdr:rowOff>
    </xdr:from>
    <xdr:to>
      <xdr:col>15</xdr:col>
      <xdr:colOff>98425</xdr:colOff>
      <xdr:row>34</xdr:row>
      <xdr:rowOff>76708</xdr:rowOff>
    </xdr:to>
    <xdr:cxnSp macro="">
      <xdr:nvCxnSpPr>
        <xdr:cNvPr id="70" name="直線コネクタ 69"/>
        <xdr:cNvCxnSpPr/>
      </xdr:nvCxnSpPr>
      <xdr:spPr>
        <a:xfrm flipV="1">
          <a:off x="2209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1" name="フローチャート: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67564</xdr:rowOff>
    </xdr:from>
    <xdr:to>
      <xdr:col>11</xdr:col>
      <xdr:colOff>9525</xdr:colOff>
      <xdr:row>34</xdr:row>
      <xdr:rowOff>76708</xdr:rowOff>
    </xdr:to>
    <xdr:cxnSp macro="">
      <xdr:nvCxnSpPr>
        <xdr:cNvPr id="73" name="直線コネクタ 72"/>
        <xdr:cNvCxnSpPr/>
      </xdr:nvCxnSpPr>
      <xdr:spPr>
        <a:xfrm>
          <a:off x="1320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149352</xdr:rowOff>
    </xdr:from>
    <xdr:to>
      <xdr:col>11</xdr:col>
      <xdr:colOff>60325</xdr:colOff>
      <xdr:row>37</xdr:row>
      <xdr:rowOff>79502</xdr:rowOff>
    </xdr:to>
    <xdr:sp macro="" textlink="">
      <xdr:nvSpPr>
        <xdr:cNvPr id="74" name="フローチャート: 判断 73"/>
        <xdr:cNvSpPr/>
      </xdr:nvSpPr>
      <xdr:spPr>
        <a:xfrm>
          <a:off x="2159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75" name="テキスト ボックス 74"/>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55626</xdr:rowOff>
    </xdr:from>
    <xdr:to>
      <xdr:col>24</xdr:col>
      <xdr:colOff>76200</xdr:colOff>
      <xdr:row>35</xdr:row>
      <xdr:rowOff>157226</xdr:rowOff>
    </xdr:to>
    <xdr:sp macro="" textlink="">
      <xdr:nvSpPr>
        <xdr:cNvPr id="83" name="楕円 82"/>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135653</xdr:rowOff>
    </xdr:from>
    <xdr:ext cx="762000" cy="259045"/>
    <xdr:sp macro="" textlink="">
      <xdr:nvSpPr>
        <xdr:cNvPr id="84" name="人件費該当値テキスト"/>
        <xdr:cNvSpPr txBox="1"/>
      </xdr:nvSpPr>
      <xdr:spPr>
        <a:xfrm>
          <a:off x="4914900" y="596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169926</xdr:rowOff>
    </xdr:from>
    <xdr:to>
      <xdr:col>20</xdr:col>
      <xdr:colOff>38100</xdr:colOff>
      <xdr:row>34</xdr:row>
      <xdr:rowOff>100076</xdr:rowOff>
    </xdr:to>
    <xdr:sp macro="" textlink="">
      <xdr:nvSpPr>
        <xdr:cNvPr id="85" name="楕円 84"/>
        <xdr:cNvSpPr/>
      </xdr:nvSpPr>
      <xdr:spPr>
        <a:xfrm>
          <a:off x="3937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110253</xdr:rowOff>
    </xdr:from>
    <xdr:ext cx="736600" cy="259045"/>
    <xdr:sp macro="" textlink="">
      <xdr:nvSpPr>
        <xdr:cNvPr id="86" name="テキスト ボックス 85"/>
        <xdr:cNvSpPr txBox="1"/>
      </xdr:nvSpPr>
      <xdr:spPr>
        <a:xfrm>
          <a:off x="3606800" y="559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165354</xdr:rowOff>
    </xdr:from>
    <xdr:to>
      <xdr:col>15</xdr:col>
      <xdr:colOff>149225</xdr:colOff>
      <xdr:row>34</xdr:row>
      <xdr:rowOff>95504</xdr:rowOff>
    </xdr:to>
    <xdr:sp macro="" textlink="">
      <xdr:nvSpPr>
        <xdr:cNvPr id="87" name="楕円 86"/>
        <xdr:cNvSpPr/>
      </xdr:nvSpPr>
      <xdr:spPr>
        <a:xfrm>
          <a:off x="3048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105681</xdr:rowOff>
    </xdr:from>
    <xdr:ext cx="762000" cy="259045"/>
    <xdr:sp macro="" textlink="">
      <xdr:nvSpPr>
        <xdr:cNvPr id="88" name="テキスト ボックス 87"/>
        <xdr:cNvSpPr txBox="1"/>
      </xdr:nvSpPr>
      <xdr:spPr>
        <a:xfrm>
          <a:off x="2717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25908</xdr:rowOff>
    </xdr:from>
    <xdr:to>
      <xdr:col>11</xdr:col>
      <xdr:colOff>60325</xdr:colOff>
      <xdr:row>34</xdr:row>
      <xdr:rowOff>127508</xdr:rowOff>
    </xdr:to>
    <xdr:sp macro="" textlink="">
      <xdr:nvSpPr>
        <xdr:cNvPr id="89" name="楕円 88"/>
        <xdr:cNvSpPr/>
      </xdr:nvSpPr>
      <xdr:spPr>
        <a:xfrm>
          <a:off x="2159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137685</xdr:rowOff>
    </xdr:from>
    <xdr:ext cx="762000" cy="259045"/>
    <xdr:sp macro="" textlink="">
      <xdr:nvSpPr>
        <xdr:cNvPr id="90" name="テキスト ボックス 89"/>
        <xdr:cNvSpPr txBox="1"/>
      </xdr:nvSpPr>
      <xdr:spPr>
        <a:xfrm>
          <a:off x="1828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91" name="楕円 90"/>
        <xdr:cNvSpPr/>
      </xdr:nvSpPr>
      <xdr:spPr>
        <a:xfrm>
          <a:off x="1270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92" name="テキスト ボックス 91"/>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会計年度任用職員制度に伴い、賃金が減少したが、総合行政システム及び情報セキュリティー対応等の行政事務全般を担うシステム、教育情報機器や情報デジタル化に関連した借上げ料、保守料、及び各種委託費、事務機器の使用料等が類似団体平均値を上回る要因てなっている。</a:t>
          </a:r>
        </a:p>
        <a:p>
          <a:r>
            <a:rPr kumimoji="1" lang="ja-JP" altLang="en-US" sz="1200">
              <a:latin typeface="ＭＳ Ｐゴシック" panose="020B0600070205080204" pitchFamily="50" charset="-128"/>
              <a:ea typeface="ＭＳ Ｐゴシック" panose="020B0600070205080204" pitchFamily="50" charset="-128"/>
            </a:rPr>
            <a:t>今後は、公共施設の老朽化対策として修繕費用の増加が見込まれるが、継続的なコスト削減と事務改善を図り、経費の縮減と計画的な支出に努める。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20" name="直線コネクタ 119"/>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21"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2" name="直線コネクタ 121"/>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54610</xdr:rowOff>
    </xdr:from>
    <xdr:to>
      <xdr:col>82</xdr:col>
      <xdr:colOff>107950</xdr:colOff>
      <xdr:row>19</xdr:row>
      <xdr:rowOff>138430</xdr:rowOff>
    </xdr:to>
    <xdr:cxnSp macro="">
      <xdr:nvCxnSpPr>
        <xdr:cNvPr id="125" name="直線コネクタ 124"/>
        <xdr:cNvCxnSpPr/>
      </xdr:nvCxnSpPr>
      <xdr:spPr>
        <a:xfrm flipV="1">
          <a:off x="15671800" y="3312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6"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7" name="フローチャート: 判断 126"/>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20</xdr:row>
      <xdr:rowOff>12700</xdr:rowOff>
    </xdr:to>
    <xdr:cxnSp macro="">
      <xdr:nvCxnSpPr>
        <xdr:cNvPr id="128" name="直線コネクタ 127"/>
        <xdr:cNvCxnSpPr/>
      </xdr:nvCxnSpPr>
      <xdr:spPr>
        <a:xfrm flipV="1">
          <a:off x="14782800" y="3395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34290</xdr:rowOff>
    </xdr:from>
    <xdr:to>
      <xdr:col>78</xdr:col>
      <xdr:colOff>120650</xdr:colOff>
      <xdr:row>17</xdr:row>
      <xdr:rowOff>135890</xdr:rowOff>
    </xdr:to>
    <xdr:sp macro="" textlink="">
      <xdr:nvSpPr>
        <xdr:cNvPr id="129" name="フローチャート: 判断 128"/>
        <xdr:cNvSpPr/>
      </xdr:nvSpPr>
      <xdr:spPr>
        <a:xfrm>
          <a:off x="15621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146067</xdr:rowOff>
    </xdr:from>
    <xdr:ext cx="736600" cy="259045"/>
    <xdr:sp macro="" textlink="">
      <xdr:nvSpPr>
        <xdr:cNvPr id="130" name="テキスト ボックス 129"/>
        <xdr:cNvSpPr txBox="1"/>
      </xdr:nvSpPr>
      <xdr:spPr>
        <a:xfrm>
          <a:off x="15290800" y="271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43180</xdr:rowOff>
    </xdr:to>
    <xdr:cxnSp macro="">
      <xdr:nvCxnSpPr>
        <xdr:cNvPr id="131" name="直線コネクタ 130"/>
        <xdr:cNvCxnSpPr/>
      </xdr:nvCxnSpPr>
      <xdr:spPr>
        <a:xfrm flipV="1">
          <a:off x="13893800" y="3441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5080</xdr:rowOff>
    </xdr:from>
    <xdr:to>
      <xdr:col>69</xdr:col>
      <xdr:colOff>92075</xdr:colOff>
      <xdr:row>20</xdr:row>
      <xdr:rowOff>43180</xdr:rowOff>
    </xdr:to>
    <xdr:cxnSp macro="">
      <xdr:nvCxnSpPr>
        <xdr:cNvPr id="134" name="直線コネクタ 133"/>
        <xdr:cNvCxnSpPr/>
      </xdr:nvCxnSpPr>
      <xdr:spPr>
        <a:xfrm>
          <a:off x="13004800" y="3434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5" name="フローチャート: 判断 134"/>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36" name="テキスト ボックス 135"/>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3810</xdr:rowOff>
    </xdr:from>
    <xdr:to>
      <xdr:col>82</xdr:col>
      <xdr:colOff>158750</xdr:colOff>
      <xdr:row>19</xdr:row>
      <xdr:rowOff>105410</xdr:rowOff>
    </xdr:to>
    <xdr:sp macro="" textlink="">
      <xdr:nvSpPr>
        <xdr:cNvPr id="144" name="楕円 143"/>
        <xdr:cNvSpPr/>
      </xdr:nvSpPr>
      <xdr:spPr>
        <a:xfrm>
          <a:off x="164592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147337</xdr:rowOff>
    </xdr:from>
    <xdr:ext cx="762000" cy="259045"/>
    <xdr:sp macro="" textlink="">
      <xdr:nvSpPr>
        <xdr:cNvPr id="145" name="物件費該当値テキスト"/>
        <xdr:cNvSpPr txBox="1"/>
      </xdr:nvSpPr>
      <xdr:spPr>
        <a:xfrm>
          <a:off x="165989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6" name="楕円 145"/>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7" name="テキスト ボックス 146"/>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8" name="楕円 147"/>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9" name="テキスト ボックス 148"/>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163830</xdr:rowOff>
    </xdr:from>
    <xdr:to>
      <xdr:col>69</xdr:col>
      <xdr:colOff>142875</xdr:colOff>
      <xdr:row>20</xdr:row>
      <xdr:rowOff>93980</xdr:rowOff>
    </xdr:to>
    <xdr:sp macro="" textlink="">
      <xdr:nvSpPr>
        <xdr:cNvPr id="150" name="楕円 149"/>
        <xdr:cNvSpPr/>
      </xdr:nvSpPr>
      <xdr:spPr>
        <a:xfrm>
          <a:off x="13843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78757</xdr:rowOff>
    </xdr:from>
    <xdr:ext cx="762000" cy="259045"/>
    <xdr:sp macro="" textlink="">
      <xdr:nvSpPr>
        <xdr:cNvPr id="151" name="テキスト ボックス 150"/>
        <xdr:cNvSpPr txBox="1"/>
      </xdr:nvSpPr>
      <xdr:spPr>
        <a:xfrm>
          <a:off x="13512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125730</xdr:rowOff>
    </xdr:from>
    <xdr:to>
      <xdr:col>65</xdr:col>
      <xdr:colOff>53975</xdr:colOff>
      <xdr:row>20</xdr:row>
      <xdr:rowOff>55880</xdr:rowOff>
    </xdr:to>
    <xdr:sp macro="" textlink="">
      <xdr:nvSpPr>
        <xdr:cNvPr id="152" name="楕円 151"/>
        <xdr:cNvSpPr/>
      </xdr:nvSpPr>
      <xdr:spPr>
        <a:xfrm>
          <a:off x="12954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40657</xdr:rowOff>
    </xdr:from>
    <xdr:ext cx="762000" cy="259045"/>
    <xdr:sp macro="" textlink="">
      <xdr:nvSpPr>
        <xdr:cNvPr id="153" name="テキスト ボックス 152"/>
        <xdr:cNvSpPr txBox="1"/>
      </xdr:nvSpPr>
      <xdr:spPr>
        <a:xfrm>
          <a:off x="12623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私立保育園の運営費用である保育所給付費の措置、また、子育て、ひとり親支援に関する経費、及び障害者の自立支援給付費、高齢者福祉に関する経費、医療費に関する経費などの福祉事業経費の継続的な増加が、類似団体平均値を上回る要因である。保育無償化に伴い保育所給付費の影響が見込まれる為、扶助費は増加傾向は続くと思われる。</a:t>
          </a:r>
        </a:p>
        <a:p>
          <a:r>
            <a:rPr kumimoji="1" lang="ja-JP" altLang="en-US" sz="1200">
              <a:latin typeface="ＭＳ Ｐゴシック" panose="020B0600070205080204" pitchFamily="50" charset="-128"/>
              <a:ea typeface="ＭＳ Ｐゴシック" panose="020B0600070205080204" pitchFamily="50" charset="-128"/>
            </a:rPr>
            <a:t>扶助費の削減は難しい為、各種給付費等の支出については、厳正な審査による適切な執行に努める。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3" name="直線コネクタ 182"/>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58</xdr:row>
      <xdr:rowOff>148772</xdr:rowOff>
    </xdr:to>
    <xdr:cxnSp macro="">
      <xdr:nvCxnSpPr>
        <xdr:cNvPr id="188" name="直線コネクタ 187"/>
        <xdr:cNvCxnSpPr/>
      </xdr:nvCxnSpPr>
      <xdr:spPr>
        <a:xfrm>
          <a:off x="3987800" y="9679215"/>
          <a:ext cx="8382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78015</xdr:rowOff>
    </xdr:to>
    <xdr:cxnSp macro="">
      <xdr:nvCxnSpPr>
        <xdr:cNvPr id="191" name="直線コネクタ 190"/>
        <xdr:cNvCxnSpPr/>
      </xdr:nvCxnSpPr>
      <xdr:spPr>
        <a:xfrm>
          <a:off x="3098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57</xdr:row>
      <xdr:rowOff>4535</xdr:rowOff>
    </xdr:to>
    <xdr:cxnSp macro="">
      <xdr:nvCxnSpPr>
        <xdr:cNvPr id="194" name="直線コネクタ 193"/>
        <xdr:cNvCxnSpPr/>
      </xdr:nvCxnSpPr>
      <xdr:spPr>
        <a:xfrm flipV="1">
          <a:off x="2209800" y="96247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5" name="フローチャート: 判断 194"/>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6" name="テキスト ボックス 19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57</xdr:row>
      <xdr:rowOff>4535</xdr:rowOff>
    </xdr:to>
    <xdr:cxnSp macro="">
      <xdr:nvCxnSpPr>
        <xdr:cNvPr id="197" name="直線コネクタ 196"/>
        <xdr:cNvCxnSpPr/>
      </xdr:nvCxnSpPr>
      <xdr:spPr>
        <a:xfrm>
          <a:off x="1320800" y="9700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119743</xdr:rowOff>
    </xdr:from>
    <xdr:to>
      <xdr:col>11</xdr:col>
      <xdr:colOff>60325</xdr:colOff>
      <xdr:row>55</xdr:row>
      <xdr:rowOff>49893</xdr:rowOff>
    </xdr:to>
    <xdr:sp macro="" textlink="">
      <xdr:nvSpPr>
        <xdr:cNvPr id="198" name="フローチャート: 判断 197"/>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199" name="テキスト ボックス 198"/>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00" name="フローチャート: 判断 199"/>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01" name="テキスト ボックス 200"/>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97972</xdr:rowOff>
    </xdr:from>
    <xdr:to>
      <xdr:col>24</xdr:col>
      <xdr:colOff>76200</xdr:colOff>
      <xdr:row>59</xdr:row>
      <xdr:rowOff>28122</xdr:rowOff>
    </xdr:to>
    <xdr:sp macro="" textlink="">
      <xdr:nvSpPr>
        <xdr:cNvPr id="207" name="楕円 206"/>
        <xdr:cNvSpPr/>
      </xdr:nvSpPr>
      <xdr:spPr>
        <a:xfrm>
          <a:off x="4775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70049</xdr:rowOff>
    </xdr:from>
    <xdr:ext cx="762000" cy="259045"/>
    <xdr:sp macro="" textlink="">
      <xdr:nvSpPr>
        <xdr:cNvPr id="208" name="扶助費該当値テキスト"/>
        <xdr:cNvSpPr txBox="1"/>
      </xdr:nvSpPr>
      <xdr:spPr>
        <a:xfrm>
          <a:off x="4914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0" name="テキスト ボックス 209"/>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1" name="楕円 210"/>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12" name="テキスト ボックス 211"/>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3" name="楕円 212"/>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4" name="テキスト ボックス 213"/>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5" name="楕円 214"/>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16" name="テキスト ボックス 215"/>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類似団体平均値を下回っており、前年度比</a:t>
          </a:r>
          <a:r>
            <a:rPr kumimoji="1" lang="en-US" altLang="ja-JP" sz="1150">
              <a:latin typeface="ＭＳ Ｐゴシック" panose="020B0600070205080204" pitchFamily="50" charset="-128"/>
              <a:ea typeface="ＭＳ Ｐゴシック" panose="020B0600070205080204" pitchFamily="50" charset="-128"/>
            </a:rPr>
            <a:t>0.2</a:t>
          </a:r>
          <a:r>
            <a:rPr kumimoji="1" lang="ja-JP" altLang="en-US" sz="1150">
              <a:latin typeface="ＭＳ Ｐゴシック" panose="020B0600070205080204" pitchFamily="50" charset="-128"/>
              <a:ea typeface="ＭＳ Ｐゴシック" panose="020B0600070205080204" pitchFamily="50" charset="-128"/>
            </a:rPr>
            <a:t>ポイント増加したが、ほぼ同率となった。経常経費に対する特別会計の繰出金について、介護保険、介護サービス、下水道事業が減少しているが、下水道事業は、依然として多額の繰出額となっている。</a:t>
          </a:r>
        </a:p>
        <a:p>
          <a:r>
            <a:rPr kumimoji="1" lang="ja-JP" altLang="en-US" sz="1150">
              <a:latin typeface="ＭＳ Ｐゴシック" panose="020B0600070205080204" pitchFamily="50" charset="-128"/>
              <a:ea typeface="ＭＳ Ｐゴシック" panose="020B0600070205080204" pitchFamily="50" charset="-128"/>
            </a:rPr>
            <a:t>下水道事業に関しては、使用料の見直しを実施したが、事業計画に基づく工事費及び償還額により、繰出金の大幅な減少となっていない。独立採算の観点から各特別会計の保険税、保険料、使用料について継続的徴収強化を行い、事業執行の財源確保に努め、繰出金の縮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4" name="直線コネクタ 243"/>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81280</xdr:rowOff>
    </xdr:to>
    <xdr:cxnSp macro="">
      <xdr:nvCxnSpPr>
        <xdr:cNvPr id="249" name="直線コネクタ 248"/>
        <xdr:cNvCxnSpPr/>
      </xdr:nvCxnSpPr>
      <xdr:spPr>
        <a:xfrm>
          <a:off x="15671800" y="9667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0"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1" name="フローチャート: 判断 250"/>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73660</xdr:rowOff>
    </xdr:to>
    <xdr:cxnSp macro="">
      <xdr:nvCxnSpPr>
        <xdr:cNvPr id="252" name="直線コネクタ 251"/>
        <xdr:cNvCxnSpPr/>
      </xdr:nvCxnSpPr>
      <xdr:spPr>
        <a:xfrm flipV="1">
          <a:off x="14782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3" name="フローチャート: 判断 252"/>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4" name="テキスト ボックス 253"/>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73660</xdr:rowOff>
    </xdr:to>
    <xdr:cxnSp macro="">
      <xdr:nvCxnSpPr>
        <xdr:cNvPr id="255" name="直線コネクタ 254"/>
        <xdr:cNvCxnSpPr/>
      </xdr:nvCxnSpPr>
      <xdr:spPr>
        <a:xfrm>
          <a:off x="13893800" y="9591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161290</xdr:rowOff>
    </xdr:to>
    <xdr:cxnSp macro="">
      <xdr:nvCxnSpPr>
        <xdr:cNvPr id="258" name="直線コネクタ 257"/>
        <xdr:cNvCxnSpPr/>
      </xdr:nvCxnSpPr>
      <xdr:spPr>
        <a:xfrm>
          <a:off x="13004800" y="951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9" name="フローチャート: 判断 258"/>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0" name="テキスト ボックス 259"/>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1" name="フローチャート: 判断 260"/>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2" name="テキスト ボックス 261"/>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8" name="楕円 267"/>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9"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0" name="楕円 269"/>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1" name="テキスト ボックス 270"/>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2" name="楕円 271"/>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3" name="テキスト ボックス 272"/>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4" name="楕円 273"/>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5" name="テキスト ボックス 274"/>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6" name="楕円 275"/>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7" name="テキスト ボックス 276"/>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各地区、及び各種団体、学校関連の補助金は経常的経費であり、各種補助金関係の一定の見直しは完了しており削減は難しい状況である。</a:t>
          </a: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年度は、コロナウイルス感染防止対策で臨時的な補助費は増えたが、一般財源の経常的な補助費の減少により前年度比で</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今後も補助金等の見直しや統合、廃止は継続的に実施していく。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2" name="直線コネクタ 301"/>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3"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4" name="直線コネクタ 303"/>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5"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6" name="直線コネクタ 305"/>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38</xdr:row>
      <xdr:rowOff>30988</xdr:rowOff>
    </xdr:to>
    <xdr:cxnSp macro="">
      <xdr:nvCxnSpPr>
        <xdr:cNvPr id="307" name="直線コネクタ 306"/>
        <xdr:cNvCxnSpPr/>
      </xdr:nvCxnSpPr>
      <xdr:spPr>
        <a:xfrm flipV="1">
          <a:off x="15671800" y="639521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8"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9" name="フローチャート: 判断 308"/>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30988</xdr:rowOff>
    </xdr:to>
    <xdr:cxnSp macro="">
      <xdr:nvCxnSpPr>
        <xdr:cNvPr id="310" name="直線コネクタ 309"/>
        <xdr:cNvCxnSpPr/>
      </xdr:nvCxnSpPr>
      <xdr:spPr>
        <a:xfrm>
          <a:off x="14782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21844</xdr:rowOff>
    </xdr:to>
    <xdr:cxnSp macro="">
      <xdr:nvCxnSpPr>
        <xdr:cNvPr id="313" name="直線コネクタ 312"/>
        <xdr:cNvCxnSpPr/>
      </xdr:nvCxnSpPr>
      <xdr:spPr>
        <a:xfrm flipV="1">
          <a:off x="13893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38</xdr:row>
      <xdr:rowOff>21844</xdr:rowOff>
    </xdr:to>
    <xdr:cxnSp macro="">
      <xdr:nvCxnSpPr>
        <xdr:cNvPr id="316" name="直線コネクタ 315"/>
        <xdr:cNvCxnSpPr/>
      </xdr:nvCxnSpPr>
      <xdr:spPr>
        <a:xfrm>
          <a:off x="13004800" y="64546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7" name="フローチャート: 判断 316"/>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8" name="テキスト ボックス 317"/>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19" name="フローチャート: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20" name="テキスト ボックス 319"/>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6" name="楕円 325"/>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7"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8" name="楕円 327"/>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9" name="テキスト ボックス 328"/>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0" name="楕円 329"/>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1" name="テキスト ボックス 330"/>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2" name="楕円 331"/>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3" name="テキスト ボックス 332"/>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4" name="楕円 333"/>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5" name="テキスト ボックス 334"/>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類似団体平均値を下回っており、比較的上位に位置している。</a:t>
          </a:r>
        </a:p>
        <a:p>
          <a:r>
            <a:rPr kumimoji="1" lang="ja-JP" altLang="en-US" sz="1300">
              <a:latin typeface="ＭＳ Ｐゴシック" panose="020B0600070205080204" pitchFamily="50" charset="-128"/>
              <a:ea typeface="ＭＳ Ｐゴシック" panose="020B0600070205080204" pitchFamily="50" charset="-128"/>
            </a:rPr>
            <a:t>以前の主要事業に係る町債の償還額のピークを経過し、減少傾向となっている。今後、道路新設工事、公共施設改装工事、小・中学校増築工事等の大型事業予定があるが、補助金、交付金等の財源確保に努めるが、地方債の発行は必要となる為、一時的ではあるが将来的に公債費が増加する可能性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60" name="直線コネクタ 359"/>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1"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2" name="直線コネクタ 361"/>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3"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4" name="直線コネクタ 363"/>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147574</xdr:rowOff>
    </xdr:to>
    <xdr:cxnSp macro="">
      <xdr:nvCxnSpPr>
        <xdr:cNvPr id="365" name="直線コネクタ 364"/>
        <xdr:cNvCxnSpPr/>
      </xdr:nvCxnSpPr>
      <xdr:spPr>
        <a:xfrm>
          <a:off x="3987800" y="12997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6"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7" name="フローチャート: 判断 366"/>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138430</xdr:rowOff>
    </xdr:to>
    <xdr:cxnSp macro="">
      <xdr:nvCxnSpPr>
        <xdr:cNvPr id="368" name="直線コネクタ 367"/>
        <xdr:cNvCxnSpPr/>
      </xdr:nvCxnSpPr>
      <xdr:spPr>
        <a:xfrm>
          <a:off x="3098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3556</xdr:rowOff>
    </xdr:to>
    <xdr:cxnSp macro="">
      <xdr:nvCxnSpPr>
        <xdr:cNvPr id="371" name="直線コネクタ 370"/>
        <xdr:cNvCxnSpPr/>
      </xdr:nvCxnSpPr>
      <xdr:spPr>
        <a:xfrm flipV="1">
          <a:off x="2209800" y="12997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2" name="フローチャート: 判断 37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3" name="テキスト ボックス 372"/>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3556</xdr:rowOff>
    </xdr:to>
    <xdr:cxnSp macro="">
      <xdr:nvCxnSpPr>
        <xdr:cNvPr id="374" name="直線コネクタ 373"/>
        <xdr:cNvCxnSpPr/>
      </xdr:nvCxnSpPr>
      <xdr:spPr>
        <a:xfrm>
          <a:off x="1320800" y="13033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5" name="フローチャート: 判断 374"/>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6" name="テキスト ボックス 375"/>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77" name="フローチャート: 判断 376"/>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78" name="テキスト ボックス 377"/>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84" name="楕円 383"/>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85" name="公債費該当値テキスト"/>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6" name="楕円 385"/>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7" name="テキスト ボックス 386"/>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8" name="楕円 387"/>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9" name="テキスト ボックス 388"/>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90" name="楕円 389"/>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91" name="テキスト ボックス 390"/>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124206</xdr:rowOff>
    </xdr:from>
    <xdr:to>
      <xdr:col>6</xdr:col>
      <xdr:colOff>171450</xdr:colOff>
      <xdr:row>76</xdr:row>
      <xdr:rowOff>54356</xdr:rowOff>
    </xdr:to>
    <xdr:sp macro="" textlink="">
      <xdr:nvSpPr>
        <xdr:cNvPr id="392" name="楕円 391"/>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64533</xdr:rowOff>
    </xdr:from>
    <xdr:ext cx="762000" cy="259045"/>
    <xdr:sp macro="" textlink="">
      <xdr:nvSpPr>
        <xdr:cNvPr id="393" name="テキスト ボックス 392"/>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公債費以外の義務的経費である人件費、扶助費は、昨年同様、扶助費が類似団体平均値を上回っており、また、物件費、補助費等についても前年度より減少したが同様である。</a:t>
          </a:r>
        </a:p>
        <a:p>
          <a:r>
            <a:rPr kumimoji="1" lang="ja-JP" altLang="en-US" sz="1300">
              <a:latin typeface="ＭＳ Ｐゴシック" panose="020B0600070205080204" pitchFamily="50" charset="-128"/>
              <a:ea typeface="ＭＳ Ｐゴシック" panose="020B0600070205080204" pitchFamily="50" charset="-128"/>
            </a:rPr>
            <a:t>今後も、会計年度任用職員制度により人件費が増加する見込みであるが、経費内容を分析した上で必要性や適当性を充分に検討、検証し、増加とならないよう経費の削減に努める。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9" name="直線コネクタ 418"/>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20"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21" name="直線コネクタ 420"/>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2"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3" name="直線コネクタ 422"/>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78</xdr:row>
      <xdr:rowOff>30987</xdr:rowOff>
    </xdr:to>
    <xdr:cxnSp macro="">
      <xdr:nvCxnSpPr>
        <xdr:cNvPr id="424" name="直線コネクタ 423"/>
        <xdr:cNvCxnSpPr/>
      </xdr:nvCxnSpPr>
      <xdr:spPr>
        <a:xfrm>
          <a:off x="15671800" y="13193776"/>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5"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6" name="フローチャート: 判断 425"/>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76</xdr:row>
      <xdr:rowOff>163576</xdr:rowOff>
    </xdr:to>
    <xdr:cxnSp macro="">
      <xdr:nvCxnSpPr>
        <xdr:cNvPr id="427" name="直線コネクタ 426"/>
        <xdr:cNvCxnSpPr/>
      </xdr:nvCxnSpPr>
      <xdr:spPr>
        <a:xfrm>
          <a:off x="14782800" y="131754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28" name="フローチャート: 判断 427"/>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29" name="テキスト ボックス 428"/>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51563</xdr:rowOff>
    </xdr:to>
    <xdr:cxnSp macro="">
      <xdr:nvCxnSpPr>
        <xdr:cNvPr id="430" name="直線コネクタ 429"/>
        <xdr:cNvCxnSpPr/>
      </xdr:nvCxnSpPr>
      <xdr:spPr>
        <a:xfrm flipV="1">
          <a:off x="13893800" y="131754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1" name="フローチャート: 判断 430"/>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2" name="テキスト ボックス 431"/>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77</xdr:row>
      <xdr:rowOff>51563</xdr:rowOff>
    </xdr:to>
    <xdr:cxnSp macro="">
      <xdr:nvCxnSpPr>
        <xdr:cNvPr id="433" name="直線コネクタ 432"/>
        <xdr:cNvCxnSpPr/>
      </xdr:nvCxnSpPr>
      <xdr:spPr>
        <a:xfrm>
          <a:off x="13004800" y="13061187"/>
          <a:ext cx="889000" cy="19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4" name="フローチャート: 判断 433"/>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35" name="テキスト ボックス 434"/>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36" name="フローチャート: 判断 435"/>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37" name="テキスト ボックス 436"/>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3" name="楕円 442"/>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4"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45" name="楕円 444"/>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46" name="テキスト ボックス 445"/>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47" name="楕円 446"/>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48" name="テキスト ボックス 447"/>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49" name="楕円 448"/>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0" name="テキスト ボックス 449"/>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1" name="楕円 450"/>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2" name="テキスト ボックス 45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70579</xdr:rowOff>
    </xdr:from>
    <xdr:to>
      <xdr:col>29</xdr:col>
      <xdr:colOff>127000</xdr:colOff>
      <xdr:row>18</xdr:row>
      <xdr:rowOff>84116</xdr:rowOff>
    </xdr:to>
    <xdr:cxnSp macro="">
      <xdr:nvCxnSpPr>
        <xdr:cNvPr id="52" name="直線コネクタ 51"/>
        <xdr:cNvCxnSpPr/>
      </xdr:nvCxnSpPr>
      <xdr:spPr bwMode="auto">
        <a:xfrm flipV="1">
          <a:off x="5003800" y="3204304"/>
          <a:ext cx="647700" cy="13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84116</xdr:rowOff>
    </xdr:from>
    <xdr:to>
      <xdr:col>26</xdr:col>
      <xdr:colOff>50800</xdr:colOff>
      <xdr:row>18</xdr:row>
      <xdr:rowOff>93456</xdr:rowOff>
    </xdr:to>
    <xdr:cxnSp macro="">
      <xdr:nvCxnSpPr>
        <xdr:cNvPr id="55" name="直線コネクタ 54"/>
        <xdr:cNvCxnSpPr/>
      </xdr:nvCxnSpPr>
      <xdr:spPr bwMode="auto">
        <a:xfrm flipV="1">
          <a:off x="4305300" y="3217841"/>
          <a:ext cx="698500" cy="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96246</xdr:rowOff>
    </xdr:from>
    <xdr:to>
      <xdr:col>26</xdr:col>
      <xdr:colOff>101600</xdr:colOff>
      <xdr:row>15</xdr:row>
      <xdr:rowOff>26396</xdr:rowOff>
    </xdr:to>
    <xdr:sp macro="" textlink="">
      <xdr:nvSpPr>
        <xdr:cNvPr id="56" name="フローチャート: 判断 55"/>
        <xdr:cNvSpPr/>
      </xdr:nvSpPr>
      <xdr:spPr bwMode="auto">
        <a:xfrm>
          <a:off x="4953000" y="2544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36573</xdr:rowOff>
    </xdr:from>
    <xdr:ext cx="736600" cy="259045"/>
    <xdr:sp macro="" textlink="">
      <xdr:nvSpPr>
        <xdr:cNvPr id="57" name="テキスト ボックス 56"/>
        <xdr:cNvSpPr txBox="1"/>
      </xdr:nvSpPr>
      <xdr:spPr>
        <a:xfrm>
          <a:off x="4622800" y="2313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87790</xdr:rowOff>
    </xdr:from>
    <xdr:to>
      <xdr:col>22</xdr:col>
      <xdr:colOff>114300</xdr:colOff>
      <xdr:row>18</xdr:row>
      <xdr:rowOff>93456</xdr:rowOff>
    </xdr:to>
    <xdr:cxnSp macro="">
      <xdr:nvCxnSpPr>
        <xdr:cNvPr id="58" name="直線コネクタ 57"/>
        <xdr:cNvCxnSpPr/>
      </xdr:nvCxnSpPr>
      <xdr:spPr bwMode="auto">
        <a:xfrm>
          <a:off x="3606800" y="3221515"/>
          <a:ext cx="698500" cy="5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125703</xdr:rowOff>
    </xdr:from>
    <xdr:to>
      <xdr:col>22</xdr:col>
      <xdr:colOff>165100</xdr:colOff>
      <xdr:row>15</xdr:row>
      <xdr:rowOff>55853</xdr:rowOff>
    </xdr:to>
    <xdr:sp macro="" textlink="">
      <xdr:nvSpPr>
        <xdr:cNvPr id="59" name="フローチャート: 判断 58"/>
        <xdr:cNvSpPr/>
      </xdr:nvSpPr>
      <xdr:spPr bwMode="auto">
        <a:xfrm>
          <a:off x="4254500" y="2573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66030</xdr:rowOff>
    </xdr:from>
    <xdr:ext cx="762000" cy="259045"/>
    <xdr:sp macro="" textlink="">
      <xdr:nvSpPr>
        <xdr:cNvPr id="60" name="テキスト ボックス 59"/>
        <xdr:cNvSpPr txBox="1"/>
      </xdr:nvSpPr>
      <xdr:spPr>
        <a:xfrm>
          <a:off x="3924300" y="234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87790</xdr:rowOff>
    </xdr:from>
    <xdr:to>
      <xdr:col>18</xdr:col>
      <xdr:colOff>177800</xdr:colOff>
      <xdr:row>18</xdr:row>
      <xdr:rowOff>92868</xdr:rowOff>
    </xdr:to>
    <xdr:cxnSp macro="">
      <xdr:nvCxnSpPr>
        <xdr:cNvPr id="61" name="直線コネクタ 60"/>
        <xdr:cNvCxnSpPr/>
      </xdr:nvCxnSpPr>
      <xdr:spPr bwMode="auto">
        <a:xfrm flipV="1">
          <a:off x="2908300" y="3221515"/>
          <a:ext cx="698500" cy="5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154049</xdr:rowOff>
    </xdr:from>
    <xdr:to>
      <xdr:col>19</xdr:col>
      <xdr:colOff>38100</xdr:colOff>
      <xdr:row>15</xdr:row>
      <xdr:rowOff>84199</xdr:rowOff>
    </xdr:to>
    <xdr:sp macro="" textlink="">
      <xdr:nvSpPr>
        <xdr:cNvPr id="62" name="フローチャート: 判断 61"/>
        <xdr:cNvSpPr/>
      </xdr:nvSpPr>
      <xdr:spPr bwMode="auto">
        <a:xfrm>
          <a:off x="3556000" y="2601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94376</xdr:rowOff>
    </xdr:from>
    <xdr:ext cx="762000" cy="259045"/>
    <xdr:sp macro="" textlink="">
      <xdr:nvSpPr>
        <xdr:cNvPr id="63" name="テキスト ボックス 62"/>
        <xdr:cNvSpPr txBox="1"/>
      </xdr:nvSpPr>
      <xdr:spPr>
        <a:xfrm>
          <a:off x="3225800" y="23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5672</xdr:rowOff>
    </xdr:from>
    <xdr:to>
      <xdr:col>15</xdr:col>
      <xdr:colOff>101600</xdr:colOff>
      <xdr:row>15</xdr:row>
      <xdr:rowOff>107272</xdr:rowOff>
    </xdr:to>
    <xdr:sp macro="" textlink="">
      <xdr:nvSpPr>
        <xdr:cNvPr id="64" name="フローチャート: 判断 63"/>
        <xdr:cNvSpPr/>
      </xdr:nvSpPr>
      <xdr:spPr bwMode="auto">
        <a:xfrm>
          <a:off x="2857500" y="26250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117449</xdr:rowOff>
    </xdr:from>
    <xdr:ext cx="762000" cy="259045"/>
    <xdr:sp macro="" textlink="">
      <xdr:nvSpPr>
        <xdr:cNvPr id="65" name="テキスト ボックス 64"/>
        <xdr:cNvSpPr txBox="1"/>
      </xdr:nvSpPr>
      <xdr:spPr>
        <a:xfrm>
          <a:off x="2527300" y="239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19779</xdr:rowOff>
    </xdr:from>
    <xdr:to>
      <xdr:col>29</xdr:col>
      <xdr:colOff>177800</xdr:colOff>
      <xdr:row>18</xdr:row>
      <xdr:rowOff>121379</xdr:rowOff>
    </xdr:to>
    <xdr:sp macro="" textlink="">
      <xdr:nvSpPr>
        <xdr:cNvPr id="71" name="楕円 70"/>
        <xdr:cNvSpPr/>
      </xdr:nvSpPr>
      <xdr:spPr bwMode="auto">
        <a:xfrm>
          <a:off x="5600700" y="315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163306</xdr:rowOff>
    </xdr:from>
    <xdr:ext cx="762000" cy="259045"/>
    <xdr:sp macro="" textlink="">
      <xdr:nvSpPr>
        <xdr:cNvPr id="72" name="人口1人当たり決算額の推移該当値テキスト130"/>
        <xdr:cNvSpPr txBox="1"/>
      </xdr:nvSpPr>
      <xdr:spPr>
        <a:xfrm>
          <a:off x="5740400" y="31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33316</xdr:rowOff>
    </xdr:from>
    <xdr:to>
      <xdr:col>26</xdr:col>
      <xdr:colOff>101600</xdr:colOff>
      <xdr:row>18</xdr:row>
      <xdr:rowOff>134916</xdr:rowOff>
    </xdr:to>
    <xdr:sp macro="" textlink="">
      <xdr:nvSpPr>
        <xdr:cNvPr id="73" name="楕円 72"/>
        <xdr:cNvSpPr/>
      </xdr:nvSpPr>
      <xdr:spPr bwMode="auto">
        <a:xfrm>
          <a:off x="4953000" y="3167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119693</xdr:rowOff>
    </xdr:from>
    <xdr:ext cx="736600" cy="259045"/>
    <xdr:sp macro="" textlink="">
      <xdr:nvSpPr>
        <xdr:cNvPr id="74" name="テキスト ボックス 73"/>
        <xdr:cNvSpPr txBox="1"/>
      </xdr:nvSpPr>
      <xdr:spPr>
        <a:xfrm>
          <a:off x="4622800" y="3253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42656</xdr:rowOff>
    </xdr:from>
    <xdr:to>
      <xdr:col>22</xdr:col>
      <xdr:colOff>165100</xdr:colOff>
      <xdr:row>18</xdr:row>
      <xdr:rowOff>144256</xdr:rowOff>
    </xdr:to>
    <xdr:sp macro="" textlink="">
      <xdr:nvSpPr>
        <xdr:cNvPr id="75" name="楕円 74"/>
        <xdr:cNvSpPr/>
      </xdr:nvSpPr>
      <xdr:spPr bwMode="auto">
        <a:xfrm>
          <a:off x="4254500" y="3176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129033</xdr:rowOff>
    </xdr:from>
    <xdr:ext cx="762000" cy="259045"/>
    <xdr:sp macro="" textlink="">
      <xdr:nvSpPr>
        <xdr:cNvPr id="76" name="テキスト ボックス 75"/>
        <xdr:cNvSpPr txBox="1"/>
      </xdr:nvSpPr>
      <xdr:spPr>
        <a:xfrm>
          <a:off x="3924300" y="32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36990</xdr:rowOff>
    </xdr:from>
    <xdr:to>
      <xdr:col>19</xdr:col>
      <xdr:colOff>38100</xdr:colOff>
      <xdr:row>18</xdr:row>
      <xdr:rowOff>138590</xdr:rowOff>
    </xdr:to>
    <xdr:sp macro="" textlink="">
      <xdr:nvSpPr>
        <xdr:cNvPr id="77" name="楕円 76"/>
        <xdr:cNvSpPr/>
      </xdr:nvSpPr>
      <xdr:spPr bwMode="auto">
        <a:xfrm>
          <a:off x="3556000" y="317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123367</xdr:rowOff>
    </xdr:from>
    <xdr:ext cx="762000" cy="259045"/>
    <xdr:sp macro="" textlink="">
      <xdr:nvSpPr>
        <xdr:cNvPr id="78" name="テキスト ボックス 77"/>
        <xdr:cNvSpPr txBox="1"/>
      </xdr:nvSpPr>
      <xdr:spPr>
        <a:xfrm>
          <a:off x="3225800" y="325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42068</xdr:rowOff>
    </xdr:from>
    <xdr:to>
      <xdr:col>15</xdr:col>
      <xdr:colOff>101600</xdr:colOff>
      <xdr:row>18</xdr:row>
      <xdr:rowOff>143668</xdr:rowOff>
    </xdr:to>
    <xdr:sp macro="" textlink="">
      <xdr:nvSpPr>
        <xdr:cNvPr id="79" name="楕円 78"/>
        <xdr:cNvSpPr/>
      </xdr:nvSpPr>
      <xdr:spPr bwMode="auto">
        <a:xfrm>
          <a:off x="2857500" y="3175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128445</xdr:rowOff>
    </xdr:from>
    <xdr:ext cx="762000" cy="259045"/>
    <xdr:sp macro="" textlink="">
      <xdr:nvSpPr>
        <xdr:cNvPr id="80" name="テキスト ボックス 79"/>
        <xdr:cNvSpPr txBox="1"/>
      </xdr:nvSpPr>
      <xdr:spPr>
        <a:xfrm>
          <a:off x="2527300" y="326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330977</xdr:rowOff>
    </xdr:from>
    <xdr:to>
      <xdr:col>29</xdr:col>
      <xdr:colOff>127000</xdr:colOff>
      <xdr:row>35</xdr:row>
      <xdr:rowOff>4535</xdr:rowOff>
    </xdr:to>
    <xdr:cxnSp macro="">
      <xdr:nvCxnSpPr>
        <xdr:cNvPr id="115" name="直線コネクタ 114"/>
        <xdr:cNvCxnSpPr/>
      </xdr:nvCxnSpPr>
      <xdr:spPr bwMode="auto">
        <a:xfrm>
          <a:off x="5003800" y="6598427"/>
          <a:ext cx="647700" cy="1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330977</xdr:rowOff>
    </xdr:from>
    <xdr:to>
      <xdr:col>26</xdr:col>
      <xdr:colOff>50800</xdr:colOff>
      <xdr:row>35</xdr:row>
      <xdr:rowOff>55742</xdr:rowOff>
    </xdr:to>
    <xdr:cxnSp macro="">
      <xdr:nvCxnSpPr>
        <xdr:cNvPr id="118" name="直線コネクタ 117"/>
        <xdr:cNvCxnSpPr/>
      </xdr:nvCxnSpPr>
      <xdr:spPr bwMode="auto">
        <a:xfrm flipV="1">
          <a:off x="4305300" y="6598427"/>
          <a:ext cx="698500" cy="67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329097</xdr:rowOff>
    </xdr:from>
    <xdr:to>
      <xdr:col>26</xdr:col>
      <xdr:colOff>101600</xdr:colOff>
      <xdr:row>35</xdr:row>
      <xdr:rowOff>87797</xdr:rowOff>
    </xdr:to>
    <xdr:sp macro="" textlink="">
      <xdr:nvSpPr>
        <xdr:cNvPr id="119" name="フローチャート: 判断 118"/>
        <xdr:cNvSpPr/>
      </xdr:nvSpPr>
      <xdr:spPr bwMode="auto">
        <a:xfrm>
          <a:off x="49530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72574</xdr:rowOff>
    </xdr:from>
    <xdr:ext cx="736600" cy="259045"/>
    <xdr:sp macro="" textlink="">
      <xdr:nvSpPr>
        <xdr:cNvPr id="120" name="テキスト ボックス 119"/>
        <xdr:cNvSpPr txBox="1"/>
      </xdr:nvSpPr>
      <xdr:spPr>
        <a:xfrm>
          <a:off x="4622800" y="6682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55742</xdr:rowOff>
    </xdr:from>
    <xdr:to>
      <xdr:col>22</xdr:col>
      <xdr:colOff>114300</xdr:colOff>
      <xdr:row>35</xdr:row>
      <xdr:rowOff>95355</xdr:rowOff>
    </xdr:to>
    <xdr:cxnSp macro="">
      <xdr:nvCxnSpPr>
        <xdr:cNvPr id="121" name="直線コネクタ 120"/>
        <xdr:cNvCxnSpPr/>
      </xdr:nvCxnSpPr>
      <xdr:spPr bwMode="auto">
        <a:xfrm flipV="1">
          <a:off x="3606800" y="6666092"/>
          <a:ext cx="698500" cy="3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325406</xdr:rowOff>
    </xdr:from>
    <xdr:to>
      <xdr:col>22</xdr:col>
      <xdr:colOff>165100</xdr:colOff>
      <xdr:row>35</xdr:row>
      <xdr:rowOff>84106</xdr:rowOff>
    </xdr:to>
    <xdr:sp macro="" textlink="">
      <xdr:nvSpPr>
        <xdr:cNvPr id="122" name="フローチャート: 判断 121"/>
        <xdr:cNvSpPr/>
      </xdr:nvSpPr>
      <xdr:spPr bwMode="auto">
        <a:xfrm>
          <a:off x="42545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94283</xdr:rowOff>
    </xdr:from>
    <xdr:ext cx="762000" cy="259045"/>
    <xdr:sp macro="" textlink="">
      <xdr:nvSpPr>
        <xdr:cNvPr id="123" name="テキスト ボックス 122"/>
        <xdr:cNvSpPr txBox="1"/>
      </xdr:nvSpPr>
      <xdr:spPr>
        <a:xfrm>
          <a:off x="39243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95355</xdr:rowOff>
    </xdr:from>
    <xdr:to>
      <xdr:col>18</xdr:col>
      <xdr:colOff>177800</xdr:colOff>
      <xdr:row>35</xdr:row>
      <xdr:rowOff>97478</xdr:rowOff>
    </xdr:to>
    <xdr:cxnSp macro="">
      <xdr:nvCxnSpPr>
        <xdr:cNvPr id="124" name="直線コネクタ 123"/>
        <xdr:cNvCxnSpPr/>
      </xdr:nvCxnSpPr>
      <xdr:spPr bwMode="auto">
        <a:xfrm flipV="1">
          <a:off x="2908300" y="6705705"/>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318450</xdr:rowOff>
    </xdr:from>
    <xdr:to>
      <xdr:col>19</xdr:col>
      <xdr:colOff>38100</xdr:colOff>
      <xdr:row>35</xdr:row>
      <xdr:rowOff>77150</xdr:rowOff>
    </xdr:to>
    <xdr:sp macro="" textlink="">
      <xdr:nvSpPr>
        <xdr:cNvPr id="125" name="フローチャート: 判断 124"/>
        <xdr:cNvSpPr/>
      </xdr:nvSpPr>
      <xdr:spPr bwMode="auto">
        <a:xfrm>
          <a:off x="35560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87328</xdr:rowOff>
    </xdr:from>
    <xdr:ext cx="762000" cy="259045"/>
    <xdr:sp macro="" textlink="">
      <xdr:nvSpPr>
        <xdr:cNvPr id="126" name="テキスト ボックス 125"/>
        <xdr:cNvSpPr txBox="1"/>
      </xdr:nvSpPr>
      <xdr:spPr>
        <a:xfrm>
          <a:off x="32258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313520</xdr:rowOff>
    </xdr:from>
    <xdr:to>
      <xdr:col>15</xdr:col>
      <xdr:colOff>101600</xdr:colOff>
      <xdr:row>35</xdr:row>
      <xdr:rowOff>72220</xdr:rowOff>
    </xdr:to>
    <xdr:sp macro="" textlink="">
      <xdr:nvSpPr>
        <xdr:cNvPr id="127" name="フローチャート: 判断 126"/>
        <xdr:cNvSpPr/>
      </xdr:nvSpPr>
      <xdr:spPr bwMode="auto">
        <a:xfrm>
          <a:off x="2857500" y="6580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82397</xdr:rowOff>
    </xdr:from>
    <xdr:ext cx="762000" cy="259045"/>
    <xdr:sp macro="" textlink="">
      <xdr:nvSpPr>
        <xdr:cNvPr id="128" name="テキスト ボックス 127"/>
        <xdr:cNvSpPr txBox="1"/>
      </xdr:nvSpPr>
      <xdr:spPr>
        <a:xfrm>
          <a:off x="2527300" y="634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296635</xdr:rowOff>
    </xdr:from>
    <xdr:to>
      <xdr:col>29</xdr:col>
      <xdr:colOff>177800</xdr:colOff>
      <xdr:row>35</xdr:row>
      <xdr:rowOff>55335</xdr:rowOff>
    </xdr:to>
    <xdr:sp macro="" textlink="">
      <xdr:nvSpPr>
        <xdr:cNvPr id="134" name="楕円 133"/>
        <xdr:cNvSpPr/>
      </xdr:nvSpPr>
      <xdr:spPr bwMode="auto">
        <a:xfrm>
          <a:off x="5600700" y="656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141713</xdr:rowOff>
    </xdr:from>
    <xdr:ext cx="762000" cy="259045"/>
    <xdr:sp macro="" textlink="">
      <xdr:nvSpPr>
        <xdr:cNvPr id="135" name="人口1人当たり決算額の推移該当値テキスト445"/>
        <xdr:cNvSpPr txBox="1"/>
      </xdr:nvSpPr>
      <xdr:spPr>
        <a:xfrm>
          <a:off x="57404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280177</xdr:rowOff>
    </xdr:from>
    <xdr:to>
      <xdr:col>26</xdr:col>
      <xdr:colOff>101600</xdr:colOff>
      <xdr:row>35</xdr:row>
      <xdr:rowOff>38877</xdr:rowOff>
    </xdr:to>
    <xdr:sp macro="" textlink="">
      <xdr:nvSpPr>
        <xdr:cNvPr id="136" name="楕円 135"/>
        <xdr:cNvSpPr/>
      </xdr:nvSpPr>
      <xdr:spPr bwMode="auto">
        <a:xfrm>
          <a:off x="4953000" y="654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49054</xdr:rowOff>
    </xdr:from>
    <xdr:ext cx="736600" cy="259045"/>
    <xdr:sp macro="" textlink="">
      <xdr:nvSpPr>
        <xdr:cNvPr id="137" name="テキスト ボックス 136"/>
        <xdr:cNvSpPr txBox="1"/>
      </xdr:nvSpPr>
      <xdr:spPr>
        <a:xfrm>
          <a:off x="4622800" y="6316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4942</xdr:rowOff>
    </xdr:from>
    <xdr:to>
      <xdr:col>22</xdr:col>
      <xdr:colOff>165100</xdr:colOff>
      <xdr:row>35</xdr:row>
      <xdr:rowOff>106542</xdr:rowOff>
    </xdr:to>
    <xdr:sp macro="" textlink="">
      <xdr:nvSpPr>
        <xdr:cNvPr id="138" name="楕円 137"/>
        <xdr:cNvSpPr/>
      </xdr:nvSpPr>
      <xdr:spPr bwMode="auto">
        <a:xfrm>
          <a:off x="4254500" y="6615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91319</xdr:rowOff>
    </xdr:from>
    <xdr:ext cx="762000" cy="259045"/>
    <xdr:sp macro="" textlink="">
      <xdr:nvSpPr>
        <xdr:cNvPr id="139" name="テキスト ボックス 138"/>
        <xdr:cNvSpPr txBox="1"/>
      </xdr:nvSpPr>
      <xdr:spPr>
        <a:xfrm>
          <a:off x="3924300" y="67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44555</xdr:rowOff>
    </xdr:from>
    <xdr:to>
      <xdr:col>19</xdr:col>
      <xdr:colOff>38100</xdr:colOff>
      <xdr:row>35</xdr:row>
      <xdr:rowOff>146155</xdr:rowOff>
    </xdr:to>
    <xdr:sp macro="" textlink="">
      <xdr:nvSpPr>
        <xdr:cNvPr id="140" name="楕円 139"/>
        <xdr:cNvSpPr/>
      </xdr:nvSpPr>
      <xdr:spPr bwMode="auto">
        <a:xfrm>
          <a:off x="3556000" y="665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130932</xdr:rowOff>
    </xdr:from>
    <xdr:ext cx="762000" cy="259045"/>
    <xdr:sp macro="" textlink="">
      <xdr:nvSpPr>
        <xdr:cNvPr id="141" name="テキスト ボックス 140"/>
        <xdr:cNvSpPr txBox="1"/>
      </xdr:nvSpPr>
      <xdr:spPr>
        <a:xfrm>
          <a:off x="3225800" y="674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46678</xdr:rowOff>
    </xdr:from>
    <xdr:to>
      <xdr:col>15</xdr:col>
      <xdr:colOff>101600</xdr:colOff>
      <xdr:row>35</xdr:row>
      <xdr:rowOff>148278</xdr:rowOff>
    </xdr:to>
    <xdr:sp macro="" textlink="">
      <xdr:nvSpPr>
        <xdr:cNvPr id="142" name="楕円 141"/>
        <xdr:cNvSpPr/>
      </xdr:nvSpPr>
      <xdr:spPr bwMode="auto">
        <a:xfrm>
          <a:off x="2857500" y="665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133055</xdr:rowOff>
    </xdr:from>
    <xdr:ext cx="762000" cy="259045"/>
    <xdr:sp macro="" textlink="">
      <xdr:nvSpPr>
        <xdr:cNvPr id="143" name="テキスト ボックス 142"/>
        <xdr:cNvSpPr txBox="1"/>
      </xdr:nvSpPr>
      <xdr:spPr>
        <a:xfrm>
          <a:off x="2527300" y="674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20,660
19,913
9.08
11,281,363
10,788,192
482,395
5,535,116
3,958,581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137833</xdr:rowOff>
    </xdr:from>
    <xdr:to>
      <xdr:col>24</xdr:col>
      <xdr:colOff>63500</xdr:colOff>
      <xdr:row>39</xdr:row>
      <xdr:rowOff>55118</xdr:rowOff>
    </xdr:to>
    <xdr:cxnSp macro="">
      <xdr:nvCxnSpPr>
        <xdr:cNvPr id="61" name="直線コネクタ 60"/>
        <xdr:cNvCxnSpPr/>
      </xdr:nvCxnSpPr>
      <xdr:spPr>
        <a:xfrm flipV="1">
          <a:off x="3797300" y="6481483"/>
          <a:ext cx="838200" cy="2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55118</xdr:rowOff>
    </xdr:from>
    <xdr:to>
      <xdr:col>19</xdr:col>
      <xdr:colOff>177800</xdr:colOff>
      <xdr:row>39</xdr:row>
      <xdr:rowOff>62071</xdr:rowOff>
    </xdr:to>
    <xdr:cxnSp macro="">
      <xdr:nvCxnSpPr>
        <xdr:cNvPr id="64" name="直線コネクタ 63"/>
        <xdr:cNvCxnSpPr/>
      </xdr:nvCxnSpPr>
      <xdr:spPr>
        <a:xfrm flipV="1">
          <a:off x="2908300" y="6741668"/>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58287</xdr:rowOff>
    </xdr:from>
    <xdr:to>
      <xdr:col>20</xdr:col>
      <xdr:colOff>38100</xdr:colOff>
      <xdr:row>34</xdr:row>
      <xdr:rowOff>159887</xdr:rowOff>
    </xdr:to>
    <xdr:sp macro="" textlink="">
      <xdr:nvSpPr>
        <xdr:cNvPr id="65" name="フローチャート: 判断 64"/>
        <xdr:cNvSpPr/>
      </xdr:nvSpPr>
      <xdr:spPr>
        <a:xfrm>
          <a:off x="3746500" y="588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4964</xdr:rowOff>
    </xdr:from>
    <xdr:ext cx="534377" cy="259045"/>
    <xdr:sp macro="" textlink="">
      <xdr:nvSpPr>
        <xdr:cNvPr id="66" name="テキスト ボックス 65"/>
        <xdr:cNvSpPr txBox="1"/>
      </xdr:nvSpPr>
      <xdr:spPr>
        <a:xfrm>
          <a:off x="3530111" y="566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53613</xdr:rowOff>
    </xdr:from>
    <xdr:to>
      <xdr:col>15</xdr:col>
      <xdr:colOff>50800</xdr:colOff>
      <xdr:row>39</xdr:row>
      <xdr:rowOff>62071</xdr:rowOff>
    </xdr:to>
    <xdr:cxnSp macro="">
      <xdr:nvCxnSpPr>
        <xdr:cNvPr id="67" name="直線コネクタ 66"/>
        <xdr:cNvCxnSpPr/>
      </xdr:nvCxnSpPr>
      <xdr:spPr>
        <a:xfrm>
          <a:off x="2019300" y="6740163"/>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79032</xdr:rowOff>
    </xdr:from>
    <xdr:to>
      <xdr:col>15</xdr:col>
      <xdr:colOff>101600</xdr:colOff>
      <xdr:row>35</xdr:row>
      <xdr:rowOff>9182</xdr:rowOff>
    </xdr:to>
    <xdr:sp macro="" textlink="">
      <xdr:nvSpPr>
        <xdr:cNvPr id="68" name="フローチャート: 判断 67"/>
        <xdr:cNvSpPr/>
      </xdr:nvSpPr>
      <xdr:spPr>
        <a:xfrm>
          <a:off x="2857500" y="590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25709</xdr:rowOff>
    </xdr:from>
    <xdr:ext cx="534377" cy="259045"/>
    <xdr:sp macro="" textlink="">
      <xdr:nvSpPr>
        <xdr:cNvPr id="69" name="テキスト ボックス 68"/>
        <xdr:cNvSpPr txBox="1"/>
      </xdr:nvSpPr>
      <xdr:spPr>
        <a:xfrm>
          <a:off x="2641111" y="56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46069</xdr:rowOff>
    </xdr:from>
    <xdr:to>
      <xdr:col>10</xdr:col>
      <xdr:colOff>114300</xdr:colOff>
      <xdr:row>39</xdr:row>
      <xdr:rowOff>53613</xdr:rowOff>
    </xdr:to>
    <xdr:cxnSp macro="">
      <xdr:nvCxnSpPr>
        <xdr:cNvPr id="70" name="直線コネクタ 69"/>
        <xdr:cNvCxnSpPr/>
      </xdr:nvCxnSpPr>
      <xdr:spPr>
        <a:xfrm>
          <a:off x="1130300" y="673261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91015</xdr:rowOff>
    </xdr:from>
    <xdr:to>
      <xdr:col>10</xdr:col>
      <xdr:colOff>165100</xdr:colOff>
      <xdr:row>35</xdr:row>
      <xdr:rowOff>21165</xdr:rowOff>
    </xdr:to>
    <xdr:sp macro="" textlink="">
      <xdr:nvSpPr>
        <xdr:cNvPr id="71" name="フローチャート: 判断 70"/>
        <xdr:cNvSpPr/>
      </xdr:nvSpPr>
      <xdr:spPr>
        <a:xfrm>
          <a:off x="1968500" y="592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37692</xdr:rowOff>
    </xdr:from>
    <xdr:ext cx="534377" cy="259045"/>
    <xdr:sp macro="" textlink="">
      <xdr:nvSpPr>
        <xdr:cNvPr id="72" name="テキスト ボックス 71"/>
        <xdr:cNvSpPr txBox="1"/>
      </xdr:nvSpPr>
      <xdr:spPr>
        <a:xfrm>
          <a:off x="1752111" y="569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97263</xdr:rowOff>
    </xdr:from>
    <xdr:to>
      <xdr:col>6</xdr:col>
      <xdr:colOff>38100</xdr:colOff>
      <xdr:row>35</xdr:row>
      <xdr:rowOff>27413</xdr:rowOff>
    </xdr:to>
    <xdr:sp macro="" textlink="">
      <xdr:nvSpPr>
        <xdr:cNvPr id="73" name="フローチャート: 判断 72"/>
        <xdr:cNvSpPr/>
      </xdr:nvSpPr>
      <xdr:spPr>
        <a:xfrm>
          <a:off x="1079500" y="59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43940</xdr:rowOff>
    </xdr:from>
    <xdr:ext cx="534377" cy="259045"/>
    <xdr:sp macro="" textlink="">
      <xdr:nvSpPr>
        <xdr:cNvPr id="74" name="テキスト ボックス 73"/>
        <xdr:cNvSpPr txBox="1"/>
      </xdr:nvSpPr>
      <xdr:spPr>
        <a:xfrm>
          <a:off x="863111" y="57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87033</xdr:rowOff>
    </xdr:from>
    <xdr:to>
      <xdr:col>24</xdr:col>
      <xdr:colOff>114300</xdr:colOff>
      <xdr:row>38</xdr:row>
      <xdr:rowOff>17183</xdr:rowOff>
    </xdr:to>
    <xdr:sp macro="" textlink="">
      <xdr:nvSpPr>
        <xdr:cNvPr id="80" name="楕円 79"/>
        <xdr:cNvSpPr/>
      </xdr:nvSpPr>
      <xdr:spPr>
        <a:xfrm>
          <a:off x="4584700" y="6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65460</xdr:rowOff>
    </xdr:from>
    <xdr:ext cx="534377" cy="259045"/>
    <xdr:sp macro="" textlink="">
      <xdr:nvSpPr>
        <xdr:cNvPr id="81" name="人件費該当値テキスト"/>
        <xdr:cNvSpPr txBox="1"/>
      </xdr:nvSpPr>
      <xdr:spPr>
        <a:xfrm>
          <a:off x="4686300" y="640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4318</xdr:rowOff>
    </xdr:from>
    <xdr:to>
      <xdr:col>20</xdr:col>
      <xdr:colOff>38100</xdr:colOff>
      <xdr:row>39</xdr:row>
      <xdr:rowOff>105918</xdr:rowOff>
    </xdr:to>
    <xdr:sp macro="" textlink="">
      <xdr:nvSpPr>
        <xdr:cNvPr id="82" name="楕円 81"/>
        <xdr:cNvSpPr/>
      </xdr:nvSpPr>
      <xdr:spPr>
        <a:xfrm>
          <a:off x="37465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97045</xdr:rowOff>
    </xdr:from>
    <xdr:ext cx="534377" cy="259045"/>
    <xdr:sp macro="" textlink="">
      <xdr:nvSpPr>
        <xdr:cNvPr id="83" name="テキスト ボックス 82"/>
        <xdr:cNvSpPr txBox="1"/>
      </xdr:nvSpPr>
      <xdr:spPr>
        <a:xfrm>
          <a:off x="3530111" y="67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11271</xdr:rowOff>
    </xdr:from>
    <xdr:to>
      <xdr:col>15</xdr:col>
      <xdr:colOff>101600</xdr:colOff>
      <xdr:row>39</xdr:row>
      <xdr:rowOff>112871</xdr:rowOff>
    </xdr:to>
    <xdr:sp macro="" textlink="">
      <xdr:nvSpPr>
        <xdr:cNvPr id="84" name="楕円 83"/>
        <xdr:cNvSpPr/>
      </xdr:nvSpPr>
      <xdr:spPr>
        <a:xfrm>
          <a:off x="2857500" y="66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103998</xdr:rowOff>
    </xdr:from>
    <xdr:ext cx="534377" cy="259045"/>
    <xdr:sp macro="" textlink="">
      <xdr:nvSpPr>
        <xdr:cNvPr id="85" name="テキスト ボックス 84"/>
        <xdr:cNvSpPr txBox="1"/>
      </xdr:nvSpPr>
      <xdr:spPr>
        <a:xfrm>
          <a:off x="2641111" y="67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2813</xdr:rowOff>
    </xdr:from>
    <xdr:to>
      <xdr:col>10</xdr:col>
      <xdr:colOff>165100</xdr:colOff>
      <xdr:row>39</xdr:row>
      <xdr:rowOff>104413</xdr:rowOff>
    </xdr:to>
    <xdr:sp macro="" textlink="">
      <xdr:nvSpPr>
        <xdr:cNvPr id="86" name="楕円 85"/>
        <xdr:cNvSpPr/>
      </xdr:nvSpPr>
      <xdr:spPr>
        <a:xfrm>
          <a:off x="1968500" y="66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95540</xdr:rowOff>
    </xdr:from>
    <xdr:ext cx="534377" cy="259045"/>
    <xdr:sp macro="" textlink="">
      <xdr:nvSpPr>
        <xdr:cNvPr id="87" name="テキスト ボックス 86"/>
        <xdr:cNvSpPr txBox="1"/>
      </xdr:nvSpPr>
      <xdr:spPr>
        <a:xfrm>
          <a:off x="1752111" y="678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166719</xdr:rowOff>
    </xdr:from>
    <xdr:to>
      <xdr:col>6</xdr:col>
      <xdr:colOff>38100</xdr:colOff>
      <xdr:row>39</xdr:row>
      <xdr:rowOff>96869</xdr:rowOff>
    </xdr:to>
    <xdr:sp macro="" textlink="">
      <xdr:nvSpPr>
        <xdr:cNvPr id="88" name="楕円 87"/>
        <xdr:cNvSpPr/>
      </xdr:nvSpPr>
      <xdr:spPr>
        <a:xfrm>
          <a:off x="1079500" y="66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87996</xdr:rowOff>
    </xdr:from>
    <xdr:ext cx="534377" cy="259045"/>
    <xdr:sp macro="" textlink="">
      <xdr:nvSpPr>
        <xdr:cNvPr id="89" name="テキスト ボックス 88"/>
        <xdr:cNvSpPr txBox="1"/>
      </xdr:nvSpPr>
      <xdr:spPr>
        <a:xfrm>
          <a:off x="863111" y="677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37989</xdr:rowOff>
    </xdr:from>
    <xdr:to>
      <xdr:col>24</xdr:col>
      <xdr:colOff>63500</xdr:colOff>
      <xdr:row>56</xdr:row>
      <xdr:rowOff>82566</xdr:rowOff>
    </xdr:to>
    <xdr:cxnSp macro="">
      <xdr:nvCxnSpPr>
        <xdr:cNvPr id="121" name="直線コネクタ 120"/>
        <xdr:cNvCxnSpPr/>
      </xdr:nvCxnSpPr>
      <xdr:spPr>
        <a:xfrm>
          <a:off x="3797300" y="9639189"/>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20012</xdr:rowOff>
    </xdr:from>
    <xdr:to>
      <xdr:col>19</xdr:col>
      <xdr:colOff>177800</xdr:colOff>
      <xdr:row>56</xdr:row>
      <xdr:rowOff>37989</xdr:rowOff>
    </xdr:to>
    <xdr:cxnSp macro="">
      <xdr:nvCxnSpPr>
        <xdr:cNvPr id="124" name="直線コネクタ 123"/>
        <xdr:cNvCxnSpPr/>
      </xdr:nvCxnSpPr>
      <xdr:spPr>
        <a:xfrm>
          <a:off x="2908300" y="9621212"/>
          <a:ext cx="889000" cy="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5" name="フローチャート: 判断 124"/>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6" name="テキスト ボックス 125"/>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20012</xdr:rowOff>
    </xdr:from>
    <xdr:to>
      <xdr:col>15</xdr:col>
      <xdr:colOff>50800</xdr:colOff>
      <xdr:row>56</xdr:row>
      <xdr:rowOff>63054</xdr:rowOff>
    </xdr:to>
    <xdr:cxnSp macro="">
      <xdr:nvCxnSpPr>
        <xdr:cNvPr id="127" name="直線コネクタ 126"/>
        <xdr:cNvCxnSpPr/>
      </xdr:nvCxnSpPr>
      <xdr:spPr>
        <a:xfrm flipV="1">
          <a:off x="2019300" y="9621212"/>
          <a:ext cx="8890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28" name="フローチャート: 判断 127"/>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29" name="テキスト ボックス 128"/>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136532</xdr:rowOff>
    </xdr:from>
    <xdr:to>
      <xdr:col>10</xdr:col>
      <xdr:colOff>114300</xdr:colOff>
      <xdr:row>56</xdr:row>
      <xdr:rowOff>63054</xdr:rowOff>
    </xdr:to>
    <xdr:cxnSp macro="">
      <xdr:nvCxnSpPr>
        <xdr:cNvPr id="130" name="直線コネクタ 129"/>
        <xdr:cNvCxnSpPr/>
      </xdr:nvCxnSpPr>
      <xdr:spPr>
        <a:xfrm>
          <a:off x="1130300" y="9566282"/>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1" name="フローチャート: 判断 130"/>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2" name="テキスト ボックス 131"/>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3" name="フローチャート: 判断 132"/>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4" name="テキスト ボックス 133"/>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31766</xdr:rowOff>
    </xdr:from>
    <xdr:to>
      <xdr:col>24</xdr:col>
      <xdr:colOff>114300</xdr:colOff>
      <xdr:row>56</xdr:row>
      <xdr:rowOff>133366</xdr:rowOff>
    </xdr:to>
    <xdr:sp macro="" textlink="">
      <xdr:nvSpPr>
        <xdr:cNvPr id="140" name="楕円 139"/>
        <xdr:cNvSpPr/>
      </xdr:nvSpPr>
      <xdr:spPr>
        <a:xfrm>
          <a:off x="4584700" y="96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54643</xdr:rowOff>
    </xdr:from>
    <xdr:ext cx="534377" cy="259045"/>
    <xdr:sp macro="" textlink="">
      <xdr:nvSpPr>
        <xdr:cNvPr id="141" name="物件費該当値テキスト"/>
        <xdr:cNvSpPr txBox="1"/>
      </xdr:nvSpPr>
      <xdr:spPr>
        <a:xfrm>
          <a:off x="4686300" y="948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158639</xdr:rowOff>
    </xdr:from>
    <xdr:to>
      <xdr:col>20</xdr:col>
      <xdr:colOff>38100</xdr:colOff>
      <xdr:row>56</xdr:row>
      <xdr:rowOff>88789</xdr:rowOff>
    </xdr:to>
    <xdr:sp macro="" textlink="">
      <xdr:nvSpPr>
        <xdr:cNvPr id="142" name="楕円 141"/>
        <xdr:cNvSpPr/>
      </xdr:nvSpPr>
      <xdr:spPr>
        <a:xfrm>
          <a:off x="3746500" y="95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79916</xdr:rowOff>
    </xdr:from>
    <xdr:ext cx="534377" cy="259045"/>
    <xdr:sp macro="" textlink="">
      <xdr:nvSpPr>
        <xdr:cNvPr id="143" name="テキスト ボックス 142"/>
        <xdr:cNvSpPr txBox="1"/>
      </xdr:nvSpPr>
      <xdr:spPr>
        <a:xfrm>
          <a:off x="3530111" y="968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140662</xdr:rowOff>
    </xdr:from>
    <xdr:to>
      <xdr:col>15</xdr:col>
      <xdr:colOff>101600</xdr:colOff>
      <xdr:row>56</xdr:row>
      <xdr:rowOff>70812</xdr:rowOff>
    </xdr:to>
    <xdr:sp macro="" textlink="">
      <xdr:nvSpPr>
        <xdr:cNvPr id="144" name="楕円 143"/>
        <xdr:cNvSpPr/>
      </xdr:nvSpPr>
      <xdr:spPr>
        <a:xfrm>
          <a:off x="2857500" y="95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61939</xdr:rowOff>
    </xdr:from>
    <xdr:ext cx="534377" cy="259045"/>
    <xdr:sp macro="" textlink="">
      <xdr:nvSpPr>
        <xdr:cNvPr id="145" name="テキスト ボックス 144"/>
        <xdr:cNvSpPr txBox="1"/>
      </xdr:nvSpPr>
      <xdr:spPr>
        <a:xfrm>
          <a:off x="2641111" y="966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12254</xdr:rowOff>
    </xdr:from>
    <xdr:to>
      <xdr:col>10</xdr:col>
      <xdr:colOff>165100</xdr:colOff>
      <xdr:row>56</xdr:row>
      <xdr:rowOff>113854</xdr:rowOff>
    </xdr:to>
    <xdr:sp macro="" textlink="">
      <xdr:nvSpPr>
        <xdr:cNvPr id="146" name="楕円 145"/>
        <xdr:cNvSpPr/>
      </xdr:nvSpPr>
      <xdr:spPr>
        <a:xfrm>
          <a:off x="1968500" y="96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104981</xdr:rowOff>
    </xdr:from>
    <xdr:ext cx="534377" cy="259045"/>
    <xdr:sp macro="" textlink="">
      <xdr:nvSpPr>
        <xdr:cNvPr id="147" name="テキスト ボックス 146"/>
        <xdr:cNvSpPr txBox="1"/>
      </xdr:nvSpPr>
      <xdr:spPr>
        <a:xfrm>
          <a:off x="1752111" y="97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85732</xdr:rowOff>
    </xdr:from>
    <xdr:to>
      <xdr:col>6</xdr:col>
      <xdr:colOff>38100</xdr:colOff>
      <xdr:row>56</xdr:row>
      <xdr:rowOff>15882</xdr:rowOff>
    </xdr:to>
    <xdr:sp macro="" textlink="">
      <xdr:nvSpPr>
        <xdr:cNvPr id="148" name="楕円 147"/>
        <xdr:cNvSpPr/>
      </xdr:nvSpPr>
      <xdr:spPr>
        <a:xfrm>
          <a:off x="1079500" y="95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32409</xdr:rowOff>
    </xdr:from>
    <xdr:ext cx="534377" cy="259045"/>
    <xdr:sp macro="" textlink="">
      <xdr:nvSpPr>
        <xdr:cNvPr id="149" name="テキスト ボックス 148"/>
        <xdr:cNvSpPr txBox="1"/>
      </xdr:nvSpPr>
      <xdr:spPr>
        <a:xfrm>
          <a:off x="863111" y="929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52775</xdr:rowOff>
    </xdr:from>
    <xdr:to>
      <xdr:col>24</xdr:col>
      <xdr:colOff>63500</xdr:colOff>
      <xdr:row>77</xdr:row>
      <xdr:rowOff>69692</xdr:rowOff>
    </xdr:to>
    <xdr:cxnSp macro="">
      <xdr:nvCxnSpPr>
        <xdr:cNvPr id="174" name="直線コネクタ 173"/>
        <xdr:cNvCxnSpPr/>
      </xdr:nvCxnSpPr>
      <xdr:spPr>
        <a:xfrm>
          <a:off x="3797300" y="13254425"/>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32429</xdr:rowOff>
    </xdr:from>
    <xdr:to>
      <xdr:col>19</xdr:col>
      <xdr:colOff>177800</xdr:colOff>
      <xdr:row>77</xdr:row>
      <xdr:rowOff>52775</xdr:rowOff>
    </xdr:to>
    <xdr:cxnSp macro="">
      <xdr:nvCxnSpPr>
        <xdr:cNvPr id="177" name="直線コネクタ 176"/>
        <xdr:cNvCxnSpPr/>
      </xdr:nvCxnSpPr>
      <xdr:spPr>
        <a:xfrm>
          <a:off x="2908300" y="13234079"/>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121018</xdr:rowOff>
    </xdr:from>
    <xdr:to>
      <xdr:col>20</xdr:col>
      <xdr:colOff>38100</xdr:colOff>
      <xdr:row>76</xdr:row>
      <xdr:rowOff>51169</xdr:rowOff>
    </xdr:to>
    <xdr:sp macro="" textlink="">
      <xdr:nvSpPr>
        <xdr:cNvPr id="178" name="フローチャート: 判断 177"/>
        <xdr:cNvSpPr/>
      </xdr:nvSpPr>
      <xdr:spPr>
        <a:xfrm>
          <a:off x="3746500" y="129797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67695</xdr:rowOff>
    </xdr:from>
    <xdr:ext cx="469744" cy="259045"/>
    <xdr:sp macro="" textlink="">
      <xdr:nvSpPr>
        <xdr:cNvPr id="179" name="テキスト ボックス 178"/>
        <xdr:cNvSpPr txBox="1"/>
      </xdr:nvSpPr>
      <xdr:spPr>
        <a:xfrm>
          <a:off x="3562428" y="127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32429</xdr:rowOff>
    </xdr:from>
    <xdr:to>
      <xdr:col>15</xdr:col>
      <xdr:colOff>50800</xdr:colOff>
      <xdr:row>77</xdr:row>
      <xdr:rowOff>39230</xdr:rowOff>
    </xdr:to>
    <xdr:cxnSp macro="">
      <xdr:nvCxnSpPr>
        <xdr:cNvPr id="180" name="直線コネクタ 179"/>
        <xdr:cNvCxnSpPr/>
      </xdr:nvCxnSpPr>
      <xdr:spPr>
        <a:xfrm flipV="1">
          <a:off x="2019300" y="13234079"/>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136963</xdr:rowOff>
    </xdr:from>
    <xdr:to>
      <xdr:col>15</xdr:col>
      <xdr:colOff>101600</xdr:colOff>
      <xdr:row>76</xdr:row>
      <xdr:rowOff>67112</xdr:rowOff>
    </xdr:to>
    <xdr:sp macro="" textlink="">
      <xdr:nvSpPr>
        <xdr:cNvPr id="181" name="フローチャート: 判断 180"/>
        <xdr:cNvSpPr/>
      </xdr:nvSpPr>
      <xdr:spPr>
        <a:xfrm>
          <a:off x="2857500" y="129957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83640</xdr:rowOff>
    </xdr:from>
    <xdr:ext cx="469744" cy="259045"/>
    <xdr:sp macro="" textlink="">
      <xdr:nvSpPr>
        <xdr:cNvPr id="182" name="テキスト ボックス 181"/>
        <xdr:cNvSpPr txBox="1"/>
      </xdr:nvSpPr>
      <xdr:spPr>
        <a:xfrm>
          <a:off x="2673428" y="1277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31514</xdr:rowOff>
    </xdr:from>
    <xdr:to>
      <xdr:col>10</xdr:col>
      <xdr:colOff>114300</xdr:colOff>
      <xdr:row>77</xdr:row>
      <xdr:rowOff>39230</xdr:rowOff>
    </xdr:to>
    <xdr:cxnSp macro="">
      <xdr:nvCxnSpPr>
        <xdr:cNvPr id="183" name="直線コネクタ 182"/>
        <xdr:cNvCxnSpPr/>
      </xdr:nvCxnSpPr>
      <xdr:spPr>
        <a:xfrm>
          <a:off x="1130300" y="13233164"/>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131020</xdr:rowOff>
    </xdr:from>
    <xdr:to>
      <xdr:col>10</xdr:col>
      <xdr:colOff>165100</xdr:colOff>
      <xdr:row>76</xdr:row>
      <xdr:rowOff>61170</xdr:rowOff>
    </xdr:to>
    <xdr:sp macro="" textlink="">
      <xdr:nvSpPr>
        <xdr:cNvPr id="184" name="フローチャート: 判断 183"/>
        <xdr:cNvSpPr/>
      </xdr:nvSpPr>
      <xdr:spPr>
        <a:xfrm>
          <a:off x="1968500" y="129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77697</xdr:rowOff>
    </xdr:from>
    <xdr:ext cx="469744" cy="259045"/>
    <xdr:sp macro="" textlink="">
      <xdr:nvSpPr>
        <xdr:cNvPr id="185" name="テキスト ボックス 184"/>
        <xdr:cNvSpPr txBox="1"/>
      </xdr:nvSpPr>
      <xdr:spPr>
        <a:xfrm>
          <a:off x="1784428" y="1276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156166</xdr:rowOff>
    </xdr:from>
    <xdr:to>
      <xdr:col>6</xdr:col>
      <xdr:colOff>38100</xdr:colOff>
      <xdr:row>76</xdr:row>
      <xdr:rowOff>86316</xdr:rowOff>
    </xdr:to>
    <xdr:sp macro="" textlink="">
      <xdr:nvSpPr>
        <xdr:cNvPr id="186" name="フローチャート: 判断 185"/>
        <xdr:cNvSpPr/>
      </xdr:nvSpPr>
      <xdr:spPr>
        <a:xfrm>
          <a:off x="1079500" y="130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102843</xdr:rowOff>
    </xdr:from>
    <xdr:ext cx="469744" cy="259045"/>
    <xdr:sp macro="" textlink="">
      <xdr:nvSpPr>
        <xdr:cNvPr id="187" name="テキスト ボックス 186"/>
        <xdr:cNvSpPr txBox="1"/>
      </xdr:nvSpPr>
      <xdr:spPr>
        <a:xfrm>
          <a:off x="895428" y="127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18892</xdr:rowOff>
    </xdr:from>
    <xdr:to>
      <xdr:col>24</xdr:col>
      <xdr:colOff>114300</xdr:colOff>
      <xdr:row>77</xdr:row>
      <xdr:rowOff>120492</xdr:rowOff>
    </xdr:to>
    <xdr:sp macro="" textlink="">
      <xdr:nvSpPr>
        <xdr:cNvPr id="193" name="楕円 192"/>
        <xdr:cNvSpPr/>
      </xdr:nvSpPr>
      <xdr:spPr>
        <a:xfrm>
          <a:off x="4584700" y="132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105269</xdr:rowOff>
    </xdr:from>
    <xdr:ext cx="469744" cy="259045"/>
    <xdr:sp macro="" textlink="">
      <xdr:nvSpPr>
        <xdr:cNvPr id="194" name="維持補修費該当値テキスト"/>
        <xdr:cNvSpPr txBox="1"/>
      </xdr:nvSpPr>
      <xdr:spPr>
        <a:xfrm>
          <a:off x="4686300" y="131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1975</xdr:rowOff>
    </xdr:from>
    <xdr:to>
      <xdr:col>20</xdr:col>
      <xdr:colOff>38100</xdr:colOff>
      <xdr:row>77</xdr:row>
      <xdr:rowOff>103575</xdr:rowOff>
    </xdr:to>
    <xdr:sp macro="" textlink="">
      <xdr:nvSpPr>
        <xdr:cNvPr id="195" name="楕円 194"/>
        <xdr:cNvSpPr/>
      </xdr:nvSpPr>
      <xdr:spPr>
        <a:xfrm>
          <a:off x="3746500" y="132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94702</xdr:rowOff>
    </xdr:from>
    <xdr:ext cx="469744" cy="259045"/>
    <xdr:sp macro="" textlink="">
      <xdr:nvSpPr>
        <xdr:cNvPr id="196" name="テキスト ボックス 195"/>
        <xdr:cNvSpPr txBox="1"/>
      </xdr:nvSpPr>
      <xdr:spPr>
        <a:xfrm>
          <a:off x="3562428" y="1329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153079</xdr:rowOff>
    </xdr:from>
    <xdr:to>
      <xdr:col>15</xdr:col>
      <xdr:colOff>101600</xdr:colOff>
      <xdr:row>77</xdr:row>
      <xdr:rowOff>83229</xdr:rowOff>
    </xdr:to>
    <xdr:sp macro="" textlink="">
      <xdr:nvSpPr>
        <xdr:cNvPr id="197" name="楕円 196"/>
        <xdr:cNvSpPr/>
      </xdr:nvSpPr>
      <xdr:spPr>
        <a:xfrm>
          <a:off x="2857500" y="131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74356</xdr:rowOff>
    </xdr:from>
    <xdr:ext cx="469744" cy="259045"/>
    <xdr:sp macro="" textlink="">
      <xdr:nvSpPr>
        <xdr:cNvPr id="198" name="テキスト ボックス 197"/>
        <xdr:cNvSpPr txBox="1"/>
      </xdr:nvSpPr>
      <xdr:spPr>
        <a:xfrm>
          <a:off x="2673428" y="1327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159880</xdr:rowOff>
    </xdr:from>
    <xdr:to>
      <xdr:col>10</xdr:col>
      <xdr:colOff>165100</xdr:colOff>
      <xdr:row>77</xdr:row>
      <xdr:rowOff>90030</xdr:rowOff>
    </xdr:to>
    <xdr:sp macro="" textlink="">
      <xdr:nvSpPr>
        <xdr:cNvPr id="199" name="楕円 198"/>
        <xdr:cNvSpPr/>
      </xdr:nvSpPr>
      <xdr:spPr>
        <a:xfrm>
          <a:off x="1968500" y="13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81157</xdr:rowOff>
    </xdr:from>
    <xdr:ext cx="469744" cy="259045"/>
    <xdr:sp macro="" textlink="">
      <xdr:nvSpPr>
        <xdr:cNvPr id="200" name="テキスト ボックス 199"/>
        <xdr:cNvSpPr txBox="1"/>
      </xdr:nvSpPr>
      <xdr:spPr>
        <a:xfrm>
          <a:off x="1784428" y="132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152164</xdr:rowOff>
    </xdr:from>
    <xdr:to>
      <xdr:col>6</xdr:col>
      <xdr:colOff>38100</xdr:colOff>
      <xdr:row>77</xdr:row>
      <xdr:rowOff>82314</xdr:rowOff>
    </xdr:to>
    <xdr:sp macro="" textlink="">
      <xdr:nvSpPr>
        <xdr:cNvPr id="201" name="楕円 200"/>
        <xdr:cNvSpPr/>
      </xdr:nvSpPr>
      <xdr:spPr>
        <a:xfrm>
          <a:off x="1079500" y="1318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73441</xdr:rowOff>
    </xdr:from>
    <xdr:ext cx="469744" cy="259045"/>
    <xdr:sp macro="" textlink="">
      <xdr:nvSpPr>
        <xdr:cNvPr id="202" name="テキスト ボックス 201"/>
        <xdr:cNvSpPr txBox="1"/>
      </xdr:nvSpPr>
      <xdr:spPr>
        <a:xfrm>
          <a:off x="895428" y="1327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18264</xdr:rowOff>
    </xdr:from>
    <xdr:to>
      <xdr:col>24</xdr:col>
      <xdr:colOff>63500</xdr:colOff>
      <xdr:row>94</xdr:row>
      <xdr:rowOff>134279</xdr:rowOff>
    </xdr:to>
    <xdr:cxnSp macro="">
      <xdr:nvCxnSpPr>
        <xdr:cNvPr id="234" name="直線コネクタ 233"/>
        <xdr:cNvCxnSpPr/>
      </xdr:nvCxnSpPr>
      <xdr:spPr>
        <a:xfrm flipV="1">
          <a:off x="3797300" y="15963114"/>
          <a:ext cx="838200" cy="28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134279</xdr:rowOff>
    </xdr:from>
    <xdr:to>
      <xdr:col>19</xdr:col>
      <xdr:colOff>177800</xdr:colOff>
      <xdr:row>95</xdr:row>
      <xdr:rowOff>64638</xdr:rowOff>
    </xdr:to>
    <xdr:cxnSp macro="">
      <xdr:nvCxnSpPr>
        <xdr:cNvPr id="237" name="直線コネクタ 236"/>
        <xdr:cNvCxnSpPr/>
      </xdr:nvCxnSpPr>
      <xdr:spPr>
        <a:xfrm flipV="1">
          <a:off x="2908300" y="16250579"/>
          <a:ext cx="889000" cy="10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34492</xdr:rowOff>
    </xdr:from>
    <xdr:to>
      <xdr:col>20</xdr:col>
      <xdr:colOff>38100</xdr:colOff>
      <xdr:row>96</xdr:row>
      <xdr:rowOff>136092</xdr:rowOff>
    </xdr:to>
    <xdr:sp macro="" textlink="">
      <xdr:nvSpPr>
        <xdr:cNvPr id="238" name="フローチャート: 判断 237"/>
        <xdr:cNvSpPr/>
      </xdr:nvSpPr>
      <xdr:spPr>
        <a:xfrm>
          <a:off x="3746500" y="164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127219</xdr:rowOff>
    </xdr:from>
    <xdr:ext cx="534377" cy="259045"/>
    <xdr:sp macro="" textlink="">
      <xdr:nvSpPr>
        <xdr:cNvPr id="239" name="テキスト ボックス 238"/>
        <xdr:cNvSpPr txBox="1"/>
      </xdr:nvSpPr>
      <xdr:spPr>
        <a:xfrm>
          <a:off x="3530111" y="165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39280</xdr:rowOff>
    </xdr:from>
    <xdr:to>
      <xdr:col>15</xdr:col>
      <xdr:colOff>50800</xdr:colOff>
      <xdr:row>95</xdr:row>
      <xdr:rowOff>64638</xdr:rowOff>
    </xdr:to>
    <xdr:cxnSp macro="">
      <xdr:nvCxnSpPr>
        <xdr:cNvPr id="240" name="直線コネクタ 239"/>
        <xdr:cNvCxnSpPr/>
      </xdr:nvCxnSpPr>
      <xdr:spPr>
        <a:xfrm>
          <a:off x="2019300" y="16327030"/>
          <a:ext cx="889000" cy="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77977</xdr:rowOff>
    </xdr:from>
    <xdr:to>
      <xdr:col>15</xdr:col>
      <xdr:colOff>101600</xdr:colOff>
      <xdr:row>97</xdr:row>
      <xdr:rowOff>8127</xdr:rowOff>
    </xdr:to>
    <xdr:sp macro="" textlink="">
      <xdr:nvSpPr>
        <xdr:cNvPr id="241" name="フローチャート: 判断 240"/>
        <xdr:cNvSpPr/>
      </xdr:nvSpPr>
      <xdr:spPr>
        <a:xfrm>
          <a:off x="2857500" y="1653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170704</xdr:rowOff>
    </xdr:from>
    <xdr:ext cx="534377" cy="259045"/>
    <xdr:sp macro="" textlink="">
      <xdr:nvSpPr>
        <xdr:cNvPr id="242" name="テキスト ボックス 241"/>
        <xdr:cNvSpPr txBox="1"/>
      </xdr:nvSpPr>
      <xdr:spPr>
        <a:xfrm>
          <a:off x="2641111" y="1662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39280</xdr:rowOff>
    </xdr:from>
    <xdr:to>
      <xdr:col>10</xdr:col>
      <xdr:colOff>114300</xdr:colOff>
      <xdr:row>95</xdr:row>
      <xdr:rowOff>99564</xdr:rowOff>
    </xdr:to>
    <xdr:cxnSp macro="">
      <xdr:nvCxnSpPr>
        <xdr:cNvPr id="243" name="直線コネクタ 242"/>
        <xdr:cNvCxnSpPr/>
      </xdr:nvCxnSpPr>
      <xdr:spPr>
        <a:xfrm flipV="1">
          <a:off x="1130300" y="16327030"/>
          <a:ext cx="889000" cy="6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88998</xdr:rowOff>
    </xdr:from>
    <xdr:to>
      <xdr:col>10</xdr:col>
      <xdr:colOff>165100</xdr:colOff>
      <xdr:row>97</xdr:row>
      <xdr:rowOff>19148</xdr:rowOff>
    </xdr:to>
    <xdr:sp macro="" textlink="">
      <xdr:nvSpPr>
        <xdr:cNvPr id="244" name="フローチャート: 判断 243"/>
        <xdr:cNvSpPr/>
      </xdr:nvSpPr>
      <xdr:spPr>
        <a:xfrm>
          <a:off x="1968500" y="165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10275</xdr:rowOff>
    </xdr:from>
    <xdr:ext cx="534377" cy="259045"/>
    <xdr:sp macro="" textlink="">
      <xdr:nvSpPr>
        <xdr:cNvPr id="245" name="テキスト ボックス 244"/>
        <xdr:cNvSpPr txBox="1"/>
      </xdr:nvSpPr>
      <xdr:spPr>
        <a:xfrm>
          <a:off x="1752111" y="166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112576</xdr:rowOff>
    </xdr:from>
    <xdr:to>
      <xdr:col>6</xdr:col>
      <xdr:colOff>38100</xdr:colOff>
      <xdr:row>97</xdr:row>
      <xdr:rowOff>42726</xdr:rowOff>
    </xdr:to>
    <xdr:sp macro="" textlink="">
      <xdr:nvSpPr>
        <xdr:cNvPr id="246" name="フローチャート: 判断 245"/>
        <xdr:cNvSpPr/>
      </xdr:nvSpPr>
      <xdr:spPr>
        <a:xfrm>
          <a:off x="1079500" y="1657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33853</xdr:rowOff>
    </xdr:from>
    <xdr:ext cx="534377" cy="259045"/>
    <xdr:sp macro="" textlink="">
      <xdr:nvSpPr>
        <xdr:cNvPr id="247" name="テキスト ボックス 246"/>
        <xdr:cNvSpPr txBox="1"/>
      </xdr:nvSpPr>
      <xdr:spPr>
        <a:xfrm>
          <a:off x="863111" y="166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138914</xdr:rowOff>
    </xdr:from>
    <xdr:to>
      <xdr:col>24</xdr:col>
      <xdr:colOff>114300</xdr:colOff>
      <xdr:row>93</xdr:row>
      <xdr:rowOff>69064</xdr:rowOff>
    </xdr:to>
    <xdr:sp macro="" textlink="">
      <xdr:nvSpPr>
        <xdr:cNvPr id="253" name="楕円 252"/>
        <xdr:cNvSpPr/>
      </xdr:nvSpPr>
      <xdr:spPr>
        <a:xfrm>
          <a:off x="4584700" y="1591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161791</xdr:rowOff>
    </xdr:from>
    <xdr:ext cx="599010" cy="259045"/>
    <xdr:sp macro="" textlink="">
      <xdr:nvSpPr>
        <xdr:cNvPr id="254" name="扶助費該当値テキスト"/>
        <xdr:cNvSpPr txBox="1"/>
      </xdr:nvSpPr>
      <xdr:spPr>
        <a:xfrm>
          <a:off x="4686300" y="1576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83479</xdr:rowOff>
    </xdr:from>
    <xdr:to>
      <xdr:col>20</xdr:col>
      <xdr:colOff>38100</xdr:colOff>
      <xdr:row>95</xdr:row>
      <xdr:rowOff>13629</xdr:rowOff>
    </xdr:to>
    <xdr:sp macro="" textlink="">
      <xdr:nvSpPr>
        <xdr:cNvPr id="255" name="楕円 254"/>
        <xdr:cNvSpPr/>
      </xdr:nvSpPr>
      <xdr:spPr>
        <a:xfrm>
          <a:off x="3746500" y="1619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30156</xdr:rowOff>
    </xdr:from>
    <xdr:ext cx="534377" cy="259045"/>
    <xdr:sp macro="" textlink="">
      <xdr:nvSpPr>
        <xdr:cNvPr id="256" name="テキスト ボックス 255"/>
        <xdr:cNvSpPr txBox="1"/>
      </xdr:nvSpPr>
      <xdr:spPr>
        <a:xfrm>
          <a:off x="3530111" y="1597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13838</xdr:rowOff>
    </xdr:from>
    <xdr:to>
      <xdr:col>15</xdr:col>
      <xdr:colOff>101600</xdr:colOff>
      <xdr:row>95</xdr:row>
      <xdr:rowOff>115438</xdr:rowOff>
    </xdr:to>
    <xdr:sp macro="" textlink="">
      <xdr:nvSpPr>
        <xdr:cNvPr id="257" name="楕円 256"/>
        <xdr:cNvSpPr/>
      </xdr:nvSpPr>
      <xdr:spPr>
        <a:xfrm>
          <a:off x="2857500" y="163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131965</xdr:rowOff>
    </xdr:from>
    <xdr:ext cx="534377" cy="259045"/>
    <xdr:sp macro="" textlink="">
      <xdr:nvSpPr>
        <xdr:cNvPr id="258" name="テキスト ボックス 257"/>
        <xdr:cNvSpPr txBox="1"/>
      </xdr:nvSpPr>
      <xdr:spPr>
        <a:xfrm>
          <a:off x="2641111" y="160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159930</xdr:rowOff>
    </xdr:from>
    <xdr:to>
      <xdr:col>10</xdr:col>
      <xdr:colOff>165100</xdr:colOff>
      <xdr:row>95</xdr:row>
      <xdr:rowOff>90080</xdr:rowOff>
    </xdr:to>
    <xdr:sp macro="" textlink="">
      <xdr:nvSpPr>
        <xdr:cNvPr id="259" name="楕円 258"/>
        <xdr:cNvSpPr/>
      </xdr:nvSpPr>
      <xdr:spPr>
        <a:xfrm>
          <a:off x="1968500" y="162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106607</xdr:rowOff>
    </xdr:from>
    <xdr:ext cx="534377" cy="259045"/>
    <xdr:sp macro="" textlink="">
      <xdr:nvSpPr>
        <xdr:cNvPr id="260" name="テキスト ボックス 259"/>
        <xdr:cNvSpPr txBox="1"/>
      </xdr:nvSpPr>
      <xdr:spPr>
        <a:xfrm>
          <a:off x="1752111" y="160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48764</xdr:rowOff>
    </xdr:from>
    <xdr:to>
      <xdr:col>6</xdr:col>
      <xdr:colOff>38100</xdr:colOff>
      <xdr:row>95</xdr:row>
      <xdr:rowOff>150364</xdr:rowOff>
    </xdr:to>
    <xdr:sp macro="" textlink="">
      <xdr:nvSpPr>
        <xdr:cNvPr id="261" name="楕円 260"/>
        <xdr:cNvSpPr/>
      </xdr:nvSpPr>
      <xdr:spPr>
        <a:xfrm>
          <a:off x="1079500" y="163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166891</xdr:rowOff>
    </xdr:from>
    <xdr:ext cx="534377" cy="259045"/>
    <xdr:sp macro="" textlink="">
      <xdr:nvSpPr>
        <xdr:cNvPr id="262" name="テキスト ボックス 261"/>
        <xdr:cNvSpPr txBox="1"/>
      </xdr:nvSpPr>
      <xdr:spPr>
        <a:xfrm>
          <a:off x="863111" y="1611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92083</xdr:rowOff>
    </xdr:from>
    <xdr:to>
      <xdr:col>54</xdr:col>
      <xdr:colOff>189865</xdr:colOff>
      <xdr:row>36</xdr:row>
      <xdr:rowOff>32533</xdr:rowOff>
    </xdr:to>
    <xdr:cxnSp macro="">
      <xdr:nvCxnSpPr>
        <xdr:cNvPr id="287" name="直線コネクタ 286"/>
        <xdr:cNvCxnSpPr/>
      </xdr:nvCxnSpPr>
      <xdr:spPr>
        <a:xfrm flipV="1">
          <a:off x="10475595" y="5235583"/>
          <a:ext cx="1270" cy="96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36360</xdr:rowOff>
    </xdr:from>
    <xdr:ext cx="599010" cy="259045"/>
    <xdr:sp macro="" textlink="">
      <xdr:nvSpPr>
        <xdr:cNvPr id="288" name="補助費等最小値テキスト"/>
        <xdr:cNvSpPr txBox="1"/>
      </xdr:nvSpPr>
      <xdr:spPr>
        <a:xfrm>
          <a:off x="10528300" y="620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32533</xdr:rowOff>
    </xdr:from>
    <xdr:to>
      <xdr:col>55</xdr:col>
      <xdr:colOff>88900</xdr:colOff>
      <xdr:row>36</xdr:row>
      <xdr:rowOff>32533</xdr:rowOff>
    </xdr:to>
    <xdr:cxnSp macro="">
      <xdr:nvCxnSpPr>
        <xdr:cNvPr id="289" name="直線コネクタ 288"/>
        <xdr:cNvCxnSpPr/>
      </xdr:nvCxnSpPr>
      <xdr:spPr>
        <a:xfrm>
          <a:off x="10388600" y="620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38760</xdr:rowOff>
    </xdr:from>
    <xdr:ext cx="599010" cy="259045"/>
    <xdr:sp macro="" textlink="">
      <xdr:nvSpPr>
        <xdr:cNvPr id="290" name="補助費等最大値テキスト"/>
        <xdr:cNvSpPr txBox="1"/>
      </xdr:nvSpPr>
      <xdr:spPr>
        <a:xfrm>
          <a:off x="10528300" y="501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92083</xdr:rowOff>
    </xdr:from>
    <xdr:to>
      <xdr:col>55</xdr:col>
      <xdr:colOff>88900</xdr:colOff>
      <xdr:row>30</xdr:row>
      <xdr:rowOff>92083</xdr:rowOff>
    </xdr:to>
    <xdr:cxnSp macro="">
      <xdr:nvCxnSpPr>
        <xdr:cNvPr id="291" name="直線コネクタ 290"/>
        <xdr:cNvCxnSpPr/>
      </xdr:nvCxnSpPr>
      <xdr:spPr>
        <a:xfrm>
          <a:off x="10388600" y="523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34201</xdr:rowOff>
    </xdr:from>
    <xdr:to>
      <xdr:col>55</xdr:col>
      <xdr:colOff>0</xdr:colOff>
      <xdr:row>38</xdr:row>
      <xdr:rowOff>160571</xdr:rowOff>
    </xdr:to>
    <xdr:cxnSp macro="">
      <xdr:nvCxnSpPr>
        <xdr:cNvPr id="292" name="直線コネクタ 291"/>
        <xdr:cNvCxnSpPr/>
      </xdr:nvCxnSpPr>
      <xdr:spPr>
        <a:xfrm flipV="1">
          <a:off x="9639300" y="5863501"/>
          <a:ext cx="838200" cy="8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34462</xdr:rowOff>
    </xdr:from>
    <xdr:ext cx="599010" cy="259045"/>
    <xdr:sp macro="" textlink="">
      <xdr:nvSpPr>
        <xdr:cNvPr id="293" name="補助費等平均値テキスト"/>
        <xdr:cNvSpPr txBox="1"/>
      </xdr:nvSpPr>
      <xdr:spPr>
        <a:xfrm>
          <a:off x="10528300" y="5863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56035</xdr:rowOff>
    </xdr:from>
    <xdr:to>
      <xdr:col>55</xdr:col>
      <xdr:colOff>50800</xdr:colOff>
      <xdr:row>34</xdr:row>
      <xdr:rowOff>157635</xdr:rowOff>
    </xdr:to>
    <xdr:sp macro="" textlink="">
      <xdr:nvSpPr>
        <xdr:cNvPr id="294" name="フローチャート: 判断 293"/>
        <xdr:cNvSpPr/>
      </xdr:nvSpPr>
      <xdr:spPr>
        <a:xfrm>
          <a:off x="10426700" y="58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160571</xdr:rowOff>
    </xdr:from>
    <xdr:to>
      <xdr:col>50</xdr:col>
      <xdr:colOff>114300</xdr:colOff>
      <xdr:row>38</xdr:row>
      <xdr:rowOff>170393</xdr:rowOff>
    </xdr:to>
    <xdr:cxnSp macro="">
      <xdr:nvCxnSpPr>
        <xdr:cNvPr id="295" name="直線コネクタ 294"/>
        <xdr:cNvCxnSpPr/>
      </xdr:nvCxnSpPr>
      <xdr:spPr>
        <a:xfrm flipV="1">
          <a:off x="8750300" y="6675671"/>
          <a:ext cx="889000" cy="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11618</xdr:rowOff>
    </xdr:from>
    <xdr:to>
      <xdr:col>50</xdr:col>
      <xdr:colOff>165100</xdr:colOff>
      <xdr:row>38</xdr:row>
      <xdr:rowOff>113218</xdr:rowOff>
    </xdr:to>
    <xdr:sp macro="" textlink="">
      <xdr:nvSpPr>
        <xdr:cNvPr id="296" name="フローチャート: 判断 295"/>
        <xdr:cNvSpPr/>
      </xdr:nvSpPr>
      <xdr:spPr>
        <a:xfrm>
          <a:off x="9588500" y="652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129745</xdr:rowOff>
    </xdr:from>
    <xdr:ext cx="534377" cy="259045"/>
    <xdr:sp macro="" textlink="">
      <xdr:nvSpPr>
        <xdr:cNvPr id="297" name="テキスト ボックス 296"/>
        <xdr:cNvSpPr txBox="1"/>
      </xdr:nvSpPr>
      <xdr:spPr>
        <a:xfrm>
          <a:off x="9372111" y="63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168687</xdr:rowOff>
    </xdr:from>
    <xdr:to>
      <xdr:col>45</xdr:col>
      <xdr:colOff>177800</xdr:colOff>
      <xdr:row>38</xdr:row>
      <xdr:rowOff>170393</xdr:rowOff>
    </xdr:to>
    <xdr:cxnSp macro="">
      <xdr:nvCxnSpPr>
        <xdr:cNvPr id="298" name="直線コネクタ 297"/>
        <xdr:cNvCxnSpPr/>
      </xdr:nvCxnSpPr>
      <xdr:spPr>
        <a:xfrm>
          <a:off x="7861300" y="6683787"/>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14498</xdr:rowOff>
    </xdr:from>
    <xdr:to>
      <xdr:col>46</xdr:col>
      <xdr:colOff>38100</xdr:colOff>
      <xdr:row>38</xdr:row>
      <xdr:rowOff>116098</xdr:rowOff>
    </xdr:to>
    <xdr:sp macro="" textlink="">
      <xdr:nvSpPr>
        <xdr:cNvPr id="299" name="フローチャート: 判断 298"/>
        <xdr:cNvSpPr/>
      </xdr:nvSpPr>
      <xdr:spPr>
        <a:xfrm>
          <a:off x="8699500" y="652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132625</xdr:rowOff>
    </xdr:from>
    <xdr:ext cx="534377" cy="259045"/>
    <xdr:sp macro="" textlink="">
      <xdr:nvSpPr>
        <xdr:cNvPr id="300" name="テキスト ボックス 299"/>
        <xdr:cNvSpPr txBox="1"/>
      </xdr:nvSpPr>
      <xdr:spPr>
        <a:xfrm>
          <a:off x="8483111" y="630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168687</xdr:rowOff>
    </xdr:from>
    <xdr:to>
      <xdr:col>41</xdr:col>
      <xdr:colOff>50800</xdr:colOff>
      <xdr:row>39</xdr:row>
      <xdr:rowOff>58318</xdr:rowOff>
    </xdr:to>
    <xdr:cxnSp macro="">
      <xdr:nvCxnSpPr>
        <xdr:cNvPr id="301" name="直線コネクタ 300"/>
        <xdr:cNvCxnSpPr/>
      </xdr:nvCxnSpPr>
      <xdr:spPr>
        <a:xfrm flipV="1">
          <a:off x="6972300" y="6683787"/>
          <a:ext cx="889000" cy="6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61925</xdr:rowOff>
    </xdr:from>
    <xdr:to>
      <xdr:col>41</xdr:col>
      <xdr:colOff>101600</xdr:colOff>
      <xdr:row>38</xdr:row>
      <xdr:rowOff>163525</xdr:rowOff>
    </xdr:to>
    <xdr:sp macro="" textlink="">
      <xdr:nvSpPr>
        <xdr:cNvPr id="302" name="フローチャート: 判断 301"/>
        <xdr:cNvSpPr/>
      </xdr:nvSpPr>
      <xdr:spPr>
        <a:xfrm>
          <a:off x="7810500" y="65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8602</xdr:rowOff>
    </xdr:from>
    <xdr:ext cx="534377" cy="259045"/>
    <xdr:sp macro="" textlink="">
      <xdr:nvSpPr>
        <xdr:cNvPr id="303" name="テキスト ボックス 302"/>
        <xdr:cNvSpPr txBox="1"/>
      </xdr:nvSpPr>
      <xdr:spPr>
        <a:xfrm>
          <a:off x="7594111" y="635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65613</xdr:rowOff>
    </xdr:from>
    <xdr:to>
      <xdr:col>36</xdr:col>
      <xdr:colOff>165100</xdr:colOff>
      <xdr:row>38</xdr:row>
      <xdr:rowOff>167213</xdr:rowOff>
    </xdr:to>
    <xdr:sp macro="" textlink="">
      <xdr:nvSpPr>
        <xdr:cNvPr id="304" name="フローチャート: 判断 303"/>
        <xdr:cNvSpPr/>
      </xdr:nvSpPr>
      <xdr:spPr>
        <a:xfrm>
          <a:off x="6921500" y="658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12290</xdr:rowOff>
    </xdr:from>
    <xdr:ext cx="534377" cy="259045"/>
    <xdr:sp macro="" textlink="">
      <xdr:nvSpPr>
        <xdr:cNvPr id="305" name="テキスト ボックス 304"/>
        <xdr:cNvSpPr txBox="1"/>
      </xdr:nvSpPr>
      <xdr:spPr>
        <a:xfrm>
          <a:off x="6705111" y="635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154851</xdr:rowOff>
    </xdr:from>
    <xdr:to>
      <xdr:col>55</xdr:col>
      <xdr:colOff>50800</xdr:colOff>
      <xdr:row>34</xdr:row>
      <xdr:rowOff>85001</xdr:rowOff>
    </xdr:to>
    <xdr:sp macro="" textlink="">
      <xdr:nvSpPr>
        <xdr:cNvPr id="311" name="楕円 310"/>
        <xdr:cNvSpPr/>
      </xdr:nvSpPr>
      <xdr:spPr>
        <a:xfrm>
          <a:off x="10426700" y="5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6278</xdr:rowOff>
    </xdr:from>
    <xdr:ext cx="599010" cy="259045"/>
    <xdr:sp macro="" textlink="">
      <xdr:nvSpPr>
        <xdr:cNvPr id="312" name="補助費等該当値テキスト"/>
        <xdr:cNvSpPr txBox="1"/>
      </xdr:nvSpPr>
      <xdr:spPr>
        <a:xfrm>
          <a:off x="10528300" y="566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109771</xdr:rowOff>
    </xdr:from>
    <xdr:to>
      <xdr:col>50</xdr:col>
      <xdr:colOff>165100</xdr:colOff>
      <xdr:row>39</xdr:row>
      <xdr:rowOff>39921</xdr:rowOff>
    </xdr:to>
    <xdr:sp macro="" textlink="">
      <xdr:nvSpPr>
        <xdr:cNvPr id="313" name="楕円 312"/>
        <xdr:cNvSpPr/>
      </xdr:nvSpPr>
      <xdr:spPr>
        <a:xfrm>
          <a:off x="9588500" y="662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31048</xdr:rowOff>
    </xdr:from>
    <xdr:ext cx="534377" cy="259045"/>
    <xdr:sp macro="" textlink="">
      <xdr:nvSpPr>
        <xdr:cNvPr id="314" name="テキスト ボックス 313"/>
        <xdr:cNvSpPr txBox="1"/>
      </xdr:nvSpPr>
      <xdr:spPr>
        <a:xfrm>
          <a:off x="9372111" y="671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119593</xdr:rowOff>
    </xdr:from>
    <xdr:to>
      <xdr:col>46</xdr:col>
      <xdr:colOff>38100</xdr:colOff>
      <xdr:row>39</xdr:row>
      <xdr:rowOff>49743</xdr:rowOff>
    </xdr:to>
    <xdr:sp macro="" textlink="">
      <xdr:nvSpPr>
        <xdr:cNvPr id="315" name="楕円 314"/>
        <xdr:cNvSpPr/>
      </xdr:nvSpPr>
      <xdr:spPr>
        <a:xfrm>
          <a:off x="8699500" y="663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40870</xdr:rowOff>
    </xdr:from>
    <xdr:ext cx="534377" cy="259045"/>
    <xdr:sp macro="" textlink="">
      <xdr:nvSpPr>
        <xdr:cNvPr id="316" name="テキスト ボックス 315"/>
        <xdr:cNvSpPr txBox="1"/>
      </xdr:nvSpPr>
      <xdr:spPr>
        <a:xfrm>
          <a:off x="8483111" y="672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117887</xdr:rowOff>
    </xdr:from>
    <xdr:to>
      <xdr:col>41</xdr:col>
      <xdr:colOff>101600</xdr:colOff>
      <xdr:row>39</xdr:row>
      <xdr:rowOff>48037</xdr:rowOff>
    </xdr:to>
    <xdr:sp macro="" textlink="">
      <xdr:nvSpPr>
        <xdr:cNvPr id="317" name="楕円 316"/>
        <xdr:cNvSpPr/>
      </xdr:nvSpPr>
      <xdr:spPr>
        <a:xfrm>
          <a:off x="7810500" y="663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39164</xdr:rowOff>
    </xdr:from>
    <xdr:ext cx="534377" cy="259045"/>
    <xdr:sp macro="" textlink="">
      <xdr:nvSpPr>
        <xdr:cNvPr id="318" name="テキスト ボックス 317"/>
        <xdr:cNvSpPr txBox="1"/>
      </xdr:nvSpPr>
      <xdr:spPr>
        <a:xfrm>
          <a:off x="7594111" y="672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7518</xdr:rowOff>
    </xdr:from>
    <xdr:to>
      <xdr:col>36</xdr:col>
      <xdr:colOff>165100</xdr:colOff>
      <xdr:row>39</xdr:row>
      <xdr:rowOff>109118</xdr:rowOff>
    </xdr:to>
    <xdr:sp macro="" textlink="">
      <xdr:nvSpPr>
        <xdr:cNvPr id="319" name="楕円 318"/>
        <xdr:cNvSpPr/>
      </xdr:nvSpPr>
      <xdr:spPr>
        <a:xfrm>
          <a:off x="6921500" y="66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100245</xdr:rowOff>
    </xdr:from>
    <xdr:ext cx="534377" cy="259045"/>
    <xdr:sp macro="" textlink="">
      <xdr:nvSpPr>
        <xdr:cNvPr id="320" name="テキスト ボックス 319"/>
        <xdr:cNvSpPr txBox="1"/>
      </xdr:nvSpPr>
      <xdr:spPr>
        <a:xfrm>
          <a:off x="6705111" y="67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42" name="直線コネクタ 341"/>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3"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4" name="直線コネクタ 343"/>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5"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6" name="直線コネクタ 345"/>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157275</xdr:rowOff>
    </xdr:from>
    <xdr:to>
      <xdr:col>55</xdr:col>
      <xdr:colOff>0</xdr:colOff>
      <xdr:row>57</xdr:row>
      <xdr:rowOff>92818</xdr:rowOff>
    </xdr:to>
    <xdr:cxnSp macro="">
      <xdr:nvCxnSpPr>
        <xdr:cNvPr id="347" name="直線コネクタ 346"/>
        <xdr:cNvCxnSpPr/>
      </xdr:nvCxnSpPr>
      <xdr:spPr>
        <a:xfrm>
          <a:off x="9639300" y="9758475"/>
          <a:ext cx="838200" cy="10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8"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9" name="フローチャート: 判断 348"/>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127977</xdr:rowOff>
    </xdr:from>
    <xdr:to>
      <xdr:col>50</xdr:col>
      <xdr:colOff>114300</xdr:colOff>
      <xdr:row>56</xdr:row>
      <xdr:rowOff>157275</xdr:rowOff>
    </xdr:to>
    <xdr:cxnSp macro="">
      <xdr:nvCxnSpPr>
        <xdr:cNvPr id="350" name="直線コネクタ 349"/>
        <xdr:cNvCxnSpPr/>
      </xdr:nvCxnSpPr>
      <xdr:spPr>
        <a:xfrm>
          <a:off x="8750300" y="9729177"/>
          <a:ext cx="889000" cy="2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146379</xdr:rowOff>
    </xdr:from>
    <xdr:to>
      <xdr:col>50</xdr:col>
      <xdr:colOff>165100</xdr:colOff>
      <xdr:row>54</xdr:row>
      <xdr:rowOff>76529</xdr:rowOff>
    </xdr:to>
    <xdr:sp macro="" textlink="">
      <xdr:nvSpPr>
        <xdr:cNvPr id="351" name="フローチャート: 判断 350"/>
        <xdr:cNvSpPr/>
      </xdr:nvSpPr>
      <xdr:spPr>
        <a:xfrm>
          <a:off x="9588500" y="923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93056</xdr:rowOff>
    </xdr:from>
    <xdr:ext cx="534377" cy="259045"/>
    <xdr:sp macro="" textlink="">
      <xdr:nvSpPr>
        <xdr:cNvPr id="352" name="テキスト ボックス 351"/>
        <xdr:cNvSpPr txBox="1"/>
      </xdr:nvSpPr>
      <xdr:spPr>
        <a:xfrm>
          <a:off x="9372111" y="90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127977</xdr:rowOff>
    </xdr:from>
    <xdr:to>
      <xdr:col>45</xdr:col>
      <xdr:colOff>177800</xdr:colOff>
      <xdr:row>57</xdr:row>
      <xdr:rowOff>142855</xdr:rowOff>
    </xdr:to>
    <xdr:cxnSp macro="">
      <xdr:nvCxnSpPr>
        <xdr:cNvPr id="353" name="直線コネクタ 352"/>
        <xdr:cNvCxnSpPr/>
      </xdr:nvCxnSpPr>
      <xdr:spPr>
        <a:xfrm flipV="1">
          <a:off x="7861300" y="9729177"/>
          <a:ext cx="889000" cy="18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102845</xdr:rowOff>
    </xdr:from>
    <xdr:to>
      <xdr:col>46</xdr:col>
      <xdr:colOff>38100</xdr:colOff>
      <xdr:row>55</xdr:row>
      <xdr:rowOff>32995</xdr:rowOff>
    </xdr:to>
    <xdr:sp macro="" textlink="">
      <xdr:nvSpPr>
        <xdr:cNvPr id="354" name="フローチャート: 判断 353"/>
        <xdr:cNvSpPr/>
      </xdr:nvSpPr>
      <xdr:spPr>
        <a:xfrm>
          <a:off x="8699500" y="936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49522</xdr:rowOff>
    </xdr:from>
    <xdr:ext cx="534377" cy="259045"/>
    <xdr:sp macro="" textlink="">
      <xdr:nvSpPr>
        <xdr:cNvPr id="355" name="テキスト ボックス 354"/>
        <xdr:cNvSpPr txBox="1"/>
      </xdr:nvSpPr>
      <xdr:spPr>
        <a:xfrm>
          <a:off x="8483111" y="91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77100</xdr:rowOff>
    </xdr:from>
    <xdr:to>
      <xdr:col>41</xdr:col>
      <xdr:colOff>50800</xdr:colOff>
      <xdr:row>57</xdr:row>
      <xdr:rowOff>142855</xdr:rowOff>
    </xdr:to>
    <xdr:cxnSp macro="">
      <xdr:nvCxnSpPr>
        <xdr:cNvPr id="356" name="直線コネクタ 355"/>
        <xdr:cNvCxnSpPr/>
      </xdr:nvCxnSpPr>
      <xdr:spPr>
        <a:xfrm>
          <a:off x="6972300" y="9849750"/>
          <a:ext cx="889000" cy="6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158916</xdr:rowOff>
    </xdr:from>
    <xdr:to>
      <xdr:col>41</xdr:col>
      <xdr:colOff>101600</xdr:colOff>
      <xdr:row>55</xdr:row>
      <xdr:rowOff>89066</xdr:rowOff>
    </xdr:to>
    <xdr:sp macro="" textlink="">
      <xdr:nvSpPr>
        <xdr:cNvPr id="357" name="フローチャート: 判断 356"/>
        <xdr:cNvSpPr/>
      </xdr:nvSpPr>
      <xdr:spPr>
        <a:xfrm>
          <a:off x="7810500" y="941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105593</xdr:rowOff>
    </xdr:from>
    <xdr:ext cx="534377" cy="259045"/>
    <xdr:sp macro="" textlink="">
      <xdr:nvSpPr>
        <xdr:cNvPr id="358" name="テキスト ボックス 357"/>
        <xdr:cNvSpPr txBox="1"/>
      </xdr:nvSpPr>
      <xdr:spPr>
        <a:xfrm>
          <a:off x="7594111" y="919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159372</xdr:rowOff>
    </xdr:from>
    <xdr:to>
      <xdr:col>36</xdr:col>
      <xdr:colOff>165100</xdr:colOff>
      <xdr:row>55</xdr:row>
      <xdr:rowOff>89522</xdr:rowOff>
    </xdr:to>
    <xdr:sp macro="" textlink="">
      <xdr:nvSpPr>
        <xdr:cNvPr id="359" name="フローチャート: 判断 358"/>
        <xdr:cNvSpPr/>
      </xdr:nvSpPr>
      <xdr:spPr>
        <a:xfrm>
          <a:off x="6921500" y="941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106049</xdr:rowOff>
    </xdr:from>
    <xdr:ext cx="534377" cy="259045"/>
    <xdr:sp macro="" textlink="">
      <xdr:nvSpPr>
        <xdr:cNvPr id="360" name="テキスト ボックス 359"/>
        <xdr:cNvSpPr txBox="1"/>
      </xdr:nvSpPr>
      <xdr:spPr>
        <a:xfrm>
          <a:off x="6705111" y="919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42018</xdr:rowOff>
    </xdr:from>
    <xdr:to>
      <xdr:col>55</xdr:col>
      <xdr:colOff>50800</xdr:colOff>
      <xdr:row>57</xdr:row>
      <xdr:rowOff>143618</xdr:rowOff>
    </xdr:to>
    <xdr:sp macro="" textlink="">
      <xdr:nvSpPr>
        <xdr:cNvPr id="366" name="楕円 365"/>
        <xdr:cNvSpPr/>
      </xdr:nvSpPr>
      <xdr:spPr>
        <a:xfrm>
          <a:off x="10426700" y="98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20445</xdr:rowOff>
    </xdr:from>
    <xdr:ext cx="534377" cy="259045"/>
    <xdr:sp macro="" textlink="">
      <xdr:nvSpPr>
        <xdr:cNvPr id="367" name="普通建設事業費該当値テキスト"/>
        <xdr:cNvSpPr txBox="1"/>
      </xdr:nvSpPr>
      <xdr:spPr>
        <a:xfrm>
          <a:off x="10528300" y="97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106475</xdr:rowOff>
    </xdr:from>
    <xdr:to>
      <xdr:col>50</xdr:col>
      <xdr:colOff>165100</xdr:colOff>
      <xdr:row>57</xdr:row>
      <xdr:rowOff>36625</xdr:rowOff>
    </xdr:to>
    <xdr:sp macro="" textlink="">
      <xdr:nvSpPr>
        <xdr:cNvPr id="368" name="楕円 367"/>
        <xdr:cNvSpPr/>
      </xdr:nvSpPr>
      <xdr:spPr>
        <a:xfrm>
          <a:off x="9588500" y="97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27752</xdr:rowOff>
    </xdr:from>
    <xdr:ext cx="534377" cy="259045"/>
    <xdr:sp macro="" textlink="">
      <xdr:nvSpPr>
        <xdr:cNvPr id="369" name="テキスト ボックス 368"/>
        <xdr:cNvSpPr txBox="1"/>
      </xdr:nvSpPr>
      <xdr:spPr>
        <a:xfrm>
          <a:off x="9372111" y="980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77177</xdr:rowOff>
    </xdr:from>
    <xdr:to>
      <xdr:col>46</xdr:col>
      <xdr:colOff>38100</xdr:colOff>
      <xdr:row>57</xdr:row>
      <xdr:rowOff>7327</xdr:rowOff>
    </xdr:to>
    <xdr:sp macro="" textlink="">
      <xdr:nvSpPr>
        <xdr:cNvPr id="370" name="楕円 369"/>
        <xdr:cNvSpPr/>
      </xdr:nvSpPr>
      <xdr:spPr>
        <a:xfrm>
          <a:off x="8699500" y="96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169904</xdr:rowOff>
    </xdr:from>
    <xdr:ext cx="534377" cy="259045"/>
    <xdr:sp macro="" textlink="">
      <xdr:nvSpPr>
        <xdr:cNvPr id="371" name="テキスト ボックス 370"/>
        <xdr:cNvSpPr txBox="1"/>
      </xdr:nvSpPr>
      <xdr:spPr>
        <a:xfrm>
          <a:off x="8483111" y="97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92055</xdr:rowOff>
    </xdr:from>
    <xdr:to>
      <xdr:col>41</xdr:col>
      <xdr:colOff>101600</xdr:colOff>
      <xdr:row>58</xdr:row>
      <xdr:rowOff>22205</xdr:rowOff>
    </xdr:to>
    <xdr:sp macro="" textlink="">
      <xdr:nvSpPr>
        <xdr:cNvPr id="372" name="楕円 371"/>
        <xdr:cNvSpPr/>
      </xdr:nvSpPr>
      <xdr:spPr>
        <a:xfrm>
          <a:off x="7810500" y="986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13332</xdr:rowOff>
    </xdr:from>
    <xdr:ext cx="534377" cy="259045"/>
    <xdr:sp macro="" textlink="">
      <xdr:nvSpPr>
        <xdr:cNvPr id="373" name="テキスト ボックス 372"/>
        <xdr:cNvSpPr txBox="1"/>
      </xdr:nvSpPr>
      <xdr:spPr>
        <a:xfrm>
          <a:off x="7594111" y="99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26300</xdr:rowOff>
    </xdr:from>
    <xdr:to>
      <xdr:col>36</xdr:col>
      <xdr:colOff>165100</xdr:colOff>
      <xdr:row>57</xdr:row>
      <xdr:rowOff>127900</xdr:rowOff>
    </xdr:to>
    <xdr:sp macro="" textlink="">
      <xdr:nvSpPr>
        <xdr:cNvPr id="374" name="楕円 373"/>
        <xdr:cNvSpPr/>
      </xdr:nvSpPr>
      <xdr:spPr>
        <a:xfrm>
          <a:off x="6921500" y="979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119027</xdr:rowOff>
    </xdr:from>
    <xdr:ext cx="534377" cy="259045"/>
    <xdr:sp macro="" textlink="">
      <xdr:nvSpPr>
        <xdr:cNvPr id="375" name="テキスト ボックス 374"/>
        <xdr:cNvSpPr txBox="1"/>
      </xdr:nvSpPr>
      <xdr:spPr>
        <a:xfrm>
          <a:off x="6705111" y="989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401" name="直線コネクタ 400"/>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4"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5" name="直線コネクタ 404"/>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146199</xdr:rowOff>
    </xdr:from>
    <xdr:to>
      <xdr:col>55</xdr:col>
      <xdr:colOff>0</xdr:colOff>
      <xdr:row>79</xdr:row>
      <xdr:rowOff>46529</xdr:rowOff>
    </xdr:to>
    <xdr:cxnSp macro="">
      <xdr:nvCxnSpPr>
        <xdr:cNvPr id="406" name="直線コネクタ 405"/>
        <xdr:cNvCxnSpPr/>
      </xdr:nvCxnSpPr>
      <xdr:spPr>
        <a:xfrm flipV="1">
          <a:off x="9639300" y="13347849"/>
          <a:ext cx="8382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7"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8" name="フローチャート: 判断 407"/>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46529</xdr:rowOff>
    </xdr:from>
    <xdr:to>
      <xdr:col>50</xdr:col>
      <xdr:colOff>114300</xdr:colOff>
      <xdr:row>79</xdr:row>
      <xdr:rowOff>69405</xdr:rowOff>
    </xdr:to>
    <xdr:cxnSp macro="">
      <xdr:nvCxnSpPr>
        <xdr:cNvPr id="409" name="直線コネクタ 408"/>
        <xdr:cNvCxnSpPr/>
      </xdr:nvCxnSpPr>
      <xdr:spPr>
        <a:xfrm flipV="1">
          <a:off x="8750300" y="13591079"/>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59230</xdr:rowOff>
    </xdr:from>
    <xdr:to>
      <xdr:col>50</xdr:col>
      <xdr:colOff>165100</xdr:colOff>
      <xdr:row>76</xdr:row>
      <xdr:rowOff>160830</xdr:rowOff>
    </xdr:to>
    <xdr:sp macro="" textlink="">
      <xdr:nvSpPr>
        <xdr:cNvPr id="410" name="フローチャート: 判断 409"/>
        <xdr:cNvSpPr/>
      </xdr:nvSpPr>
      <xdr:spPr>
        <a:xfrm>
          <a:off x="9588500" y="1308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5908</xdr:rowOff>
    </xdr:from>
    <xdr:ext cx="534377" cy="259045"/>
    <xdr:sp macro="" textlink="">
      <xdr:nvSpPr>
        <xdr:cNvPr id="411" name="テキスト ボックス 410"/>
        <xdr:cNvSpPr txBox="1"/>
      </xdr:nvSpPr>
      <xdr:spPr>
        <a:xfrm>
          <a:off x="9372111" y="128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69405</xdr:rowOff>
    </xdr:from>
    <xdr:to>
      <xdr:col>45</xdr:col>
      <xdr:colOff>177800</xdr:colOff>
      <xdr:row>79</xdr:row>
      <xdr:rowOff>75757</xdr:rowOff>
    </xdr:to>
    <xdr:cxnSp macro="">
      <xdr:nvCxnSpPr>
        <xdr:cNvPr id="412" name="直線コネクタ 411"/>
        <xdr:cNvCxnSpPr/>
      </xdr:nvCxnSpPr>
      <xdr:spPr>
        <a:xfrm flipV="1">
          <a:off x="7861300" y="13613955"/>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38804</xdr:rowOff>
    </xdr:from>
    <xdr:to>
      <xdr:col>46</xdr:col>
      <xdr:colOff>38100</xdr:colOff>
      <xdr:row>77</xdr:row>
      <xdr:rowOff>140404</xdr:rowOff>
    </xdr:to>
    <xdr:sp macro="" textlink="">
      <xdr:nvSpPr>
        <xdr:cNvPr id="413" name="フローチャート: 判断 412"/>
        <xdr:cNvSpPr/>
      </xdr:nvSpPr>
      <xdr:spPr>
        <a:xfrm>
          <a:off x="8699500" y="1324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156931</xdr:rowOff>
    </xdr:from>
    <xdr:ext cx="534377" cy="259045"/>
    <xdr:sp macro="" textlink="">
      <xdr:nvSpPr>
        <xdr:cNvPr id="414" name="テキスト ボックス 413"/>
        <xdr:cNvSpPr txBox="1"/>
      </xdr:nvSpPr>
      <xdr:spPr>
        <a:xfrm>
          <a:off x="8483111" y="130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109410</xdr:rowOff>
    </xdr:from>
    <xdr:to>
      <xdr:col>41</xdr:col>
      <xdr:colOff>50800</xdr:colOff>
      <xdr:row>79</xdr:row>
      <xdr:rowOff>75757</xdr:rowOff>
    </xdr:to>
    <xdr:cxnSp macro="">
      <xdr:nvCxnSpPr>
        <xdr:cNvPr id="415" name="直線コネクタ 414"/>
        <xdr:cNvCxnSpPr/>
      </xdr:nvCxnSpPr>
      <xdr:spPr>
        <a:xfrm>
          <a:off x="6972300" y="13482510"/>
          <a:ext cx="889000" cy="13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69959</xdr:rowOff>
    </xdr:from>
    <xdr:to>
      <xdr:col>41</xdr:col>
      <xdr:colOff>101600</xdr:colOff>
      <xdr:row>78</xdr:row>
      <xdr:rowOff>109</xdr:rowOff>
    </xdr:to>
    <xdr:sp macro="" textlink="">
      <xdr:nvSpPr>
        <xdr:cNvPr id="416" name="フローチャート: 判断 415"/>
        <xdr:cNvSpPr/>
      </xdr:nvSpPr>
      <xdr:spPr>
        <a:xfrm>
          <a:off x="78105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16636</xdr:rowOff>
    </xdr:from>
    <xdr:ext cx="534377" cy="259045"/>
    <xdr:sp macro="" textlink="">
      <xdr:nvSpPr>
        <xdr:cNvPr id="417" name="テキスト ボックス 416"/>
        <xdr:cNvSpPr txBox="1"/>
      </xdr:nvSpPr>
      <xdr:spPr>
        <a:xfrm>
          <a:off x="7594111" y="1304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29676</xdr:rowOff>
    </xdr:from>
    <xdr:to>
      <xdr:col>36</xdr:col>
      <xdr:colOff>165100</xdr:colOff>
      <xdr:row>77</xdr:row>
      <xdr:rowOff>131276</xdr:rowOff>
    </xdr:to>
    <xdr:sp macro="" textlink="">
      <xdr:nvSpPr>
        <xdr:cNvPr id="418" name="フローチャート: 判断 417"/>
        <xdr:cNvSpPr/>
      </xdr:nvSpPr>
      <xdr:spPr>
        <a:xfrm>
          <a:off x="6921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147803</xdr:rowOff>
    </xdr:from>
    <xdr:ext cx="534377" cy="259045"/>
    <xdr:sp macro="" textlink="">
      <xdr:nvSpPr>
        <xdr:cNvPr id="419" name="テキスト ボックス 418"/>
        <xdr:cNvSpPr txBox="1"/>
      </xdr:nvSpPr>
      <xdr:spPr>
        <a:xfrm>
          <a:off x="6705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95399</xdr:rowOff>
    </xdr:from>
    <xdr:to>
      <xdr:col>55</xdr:col>
      <xdr:colOff>50800</xdr:colOff>
      <xdr:row>78</xdr:row>
      <xdr:rowOff>25549</xdr:rowOff>
    </xdr:to>
    <xdr:sp macro="" textlink="">
      <xdr:nvSpPr>
        <xdr:cNvPr id="425" name="楕円 424"/>
        <xdr:cNvSpPr/>
      </xdr:nvSpPr>
      <xdr:spPr>
        <a:xfrm>
          <a:off x="10426700" y="132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118276</xdr:rowOff>
    </xdr:from>
    <xdr:ext cx="534377" cy="259045"/>
    <xdr:sp macro="" textlink="">
      <xdr:nvSpPr>
        <xdr:cNvPr id="426" name="普通建設事業費 （ うち新規整備　）該当値テキスト"/>
        <xdr:cNvSpPr txBox="1"/>
      </xdr:nvSpPr>
      <xdr:spPr>
        <a:xfrm>
          <a:off x="10528300" y="131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167179</xdr:rowOff>
    </xdr:from>
    <xdr:to>
      <xdr:col>50</xdr:col>
      <xdr:colOff>165100</xdr:colOff>
      <xdr:row>79</xdr:row>
      <xdr:rowOff>97329</xdr:rowOff>
    </xdr:to>
    <xdr:sp macro="" textlink="">
      <xdr:nvSpPr>
        <xdr:cNvPr id="427" name="楕円 426"/>
        <xdr:cNvSpPr/>
      </xdr:nvSpPr>
      <xdr:spPr>
        <a:xfrm>
          <a:off x="9588500" y="1354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88456</xdr:rowOff>
    </xdr:from>
    <xdr:ext cx="469744" cy="259045"/>
    <xdr:sp macro="" textlink="">
      <xdr:nvSpPr>
        <xdr:cNvPr id="428" name="テキスト ボックス 427"/>
        <xdr:cNvSpPr txBox="1"/>
      </xdr:nvSpPr>
      <xdr:spPr>
        <a:xfrm>
          <a:off x="9404428" y="1363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18605</xdr:rowOff>
    </xdr:from>
    <xdr:to>
      <xdr:col>46</xdr:col>
      <xdr:colOff>38100</xdr:colOff>
      <xdr:row>79</xdr:row>
      <xdr:rowOff>120205</xdr:rowOff>
    </xdr:to>
    <xdr:sp macro="" textlink="">
      <xdr:nvSpPr>
        <xdr:cNvPr id="429" name="楕円 428"/>
        <xdr:cNvSpPr/>
      </xdr:nvSpPr>
      <xdr:spPr>
        <a:xfrm>
          <a:off x="8699500" y="135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111332</xdr:rowOff>
    </xdr:from>
    <xdr:ext cx="469744" cy="259045"/>
    <xdr:sp macro="" textlink="">
      <xdr:nvSpPr>
        <xdr:cNvPr id="430" name="テキスト ボックス 429"/>
        <xdr:cNvSpPr txBox="1"/>
      </xdr:nvSpPr>
      <xdr:spPr>
        <a:xfrm>
          <a:off x="8515428" y="1365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24957</xdr:rowOff>
    </xdr:from>
    <xdr:to>
      <xdr:col>41</xdr:col>
      <xdr:colOff>101600</xdr:colOff>
      <xdr:row>79</xdr:row>
      <xdr:rowOff>126557</xdr:rowOff>
    </xdr:to>
    <xdr:sp macro="" textlink="">
      <xdr:nvSpPr>
        <xdr:cNvPr id="431" name="楕円 430"/>
        <xdr:cNvSpPr/>
      </xdr:nvSpPr>
      <xdr:spPr>
        <a:xfrm>
          <a:off x="7810500" y="135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117684</xdr:rowOff>
    </xdr:from>
    <xdr:ext cx="469744" cy="259045"/>
    <xdr:sp macro="" textlink="">
      <xdr:nvSpPr>
        <xdr:cNvPr id="432" name="テキスト ボックス 431"/>
        <xdr:cNvSpPr txBox="1"/>
      </xdr:nvSpPr>
      <xdr:spPr>
        <a:xfrm>
          <a:off x="7626428" y="136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58610</xdr:rowOff>
    </xdr:from>
    <xdr:to>
      <xdr:col>36</xdr:col>
      <xdr:colOff>165100</xdr:colOff>
      <xdr:row>78</xdr:row>
      <xdr:rowOff>160210</xdr:rowOff>
    </xdr:to>
    <xdr:sp macro="" textlink="">
      <xdr:nvSpPr>
        <xdr:cNvPr id="433" name="楕円 432"/>
        <xdr:cNvSpPr/>
      </xdr:nvSpPr>
      <xdr:spPr>
        <a:xfrm>
          <a:off x="6921500" y="134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151337</xdr:rowOff>
    </xdr:from>
    <xdr:ext cx="469744" cy="259045"/>
    <xdr:sp macro="" textlink="">
      <xdr:nvSpPr>
        <xdr:cNvPr id="434" name="テキスト ボックス 433"/>
        <xdr:cNvSpPr txBox="1"/>
      </xdr:nvSpPr>
      <xdr:spPr>
        <a:xfrm>
          <a:off x="6737428" y="1352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8" name="直線コネクタ 457"/>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9"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60" name="直線コネクタ 459"/>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61"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62" name="直線コネクタ 461"/>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10288</xdr:rowOff>
    </xdr:from>
    <xdr:to>
      <xdr:col>55</xdr:col>
      <xdr:colOff>0</xdr:colOff>
      <xdr:row>98</xdr:row>
      <xdr:rowOff>151409</xdr:rowOff>
    </xdr:to>
    <xdr:cxnSp macro="">
      <xdr:nvCxnSpPr>
        <xdr:cNvPr id="463" name="直線コネクタ 462"/>
        <xdr:cNvCxnSpPr/>
      </xdr:nvCxnSpPr>
      <xdr:spPr>
        <a:xfrm>
          <a:off x="9639300" y="16640938"/>
          <a:ext cx="838200" cy="31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4"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5" name="フローチャート: 判断 464"/>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10288</xdr:rowOff>
    </xdr:from>
    <xdr:to>
      <xdr:col>50</xdr:col>
      <xdr:colOff>114300</xdr:colOff>
      <xdr:row>97</xdr:row>
      <xdr:rowOff>36945</xdr:rowOff>
    </xdr:to>
    <xdr:cxnSp macro="">
      <xdr:nvCxnSpPr>
        <xdr:cNvPr id="466" name="直線コネクタ 465"/>
        <xdr:cNvCxnSpPr/>
      </xdr:nvCxnSpPr>
      <xdr:spPr>
        <a:xfrm flipV="1">
          <a:off x="8750300" y="16640938"/>
          <a:ext cx="889000" cy="2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102933</xdr:rowOff>
    </xdr:from>
    <xdr:to>
      <xdr:col>50</xdr:col>
      <xdr:colOff>165100</xdr:colOff>
      <xdr:row>96</xdr:row>
      <xdr:rowOff>33083</xdr:rowOff>
    </xdr:to>
    <xdr:sp macro="" textlink="">
      <xdr:nvSpPr>
        <xdr:cNvPr id="467" name="フローチャート: 判断 466"/>
        <xdr:cNvSpPr/>
      </xdr:nvSpPr>
      <xdr:spPr>
        <a:xfrm>
          <a:off x="9588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49610</xdr:rowOff>
    </xdr:from>
    <xdr:ext cx="534377" cy="259045"/>
    <xdr:sp macro="" textlink="">
      <xdr:nvSpPr>
        <xdr:cNvPr id="468" name="テキスト ボックス 467"/>
        <xdr:cNvSpPr txBox="1"/>
      </xdr:nvSpPr>
      <xdr:spPr>
        <a:xfrm>
          <a:off x="9372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36945</xdr:rowOff>
    </xdr:from>
    <xdr:to>
      <xdr:col>45</xdr:col>
      <xdr:colOff>177800</xdr:colOff>
      <xdr:row>98</xdr:row>
      <xdr:rowOff>87961</xdr:rowOff>
    </xdr:to>
    <xdr:cxnSp macro="">
      <xdr:nvCxnSpPr>
        <xdr:cNvPr id="469" name="直線コネクタ 468"/>
        <xdr:cNvCxnSpPr/>
      </xdr:nvCxnSpPr>
      <xdr:spPr>
        <a:xfrm flipV="1">
          <a:off x="7861300" y="16667595"/>
          <a:ext cx="889000" cy="2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30531</xdr:rowOff>
    </xdr:from>
    <xdr:to>
      <xdr:col>46</xdr:col>
      <xdr:colOff>38100</xdr:colOff>
      <xdr:row>96</xdr:row>
      <xdr:rowOff>132131</xdr:rowOff>
    </xdr:to>
    <xdr:sp macro="" textlink="">
      <xdr:nvSpPr>
        <xdr:cNvPr id="470" name="フローチャート: 判断 469"/>
        <xdr:cNvSpPr/>
      </xdr:nvSpPr>
      <xdr:spPr>
        <a:xfrm>
          <a:off x="8699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148658</xdr:rowOff>
    </xdr:from>
    <xdr:ext cx="534377" cy="259045"/>
    <xdr:sp macro="" textlink="">
      <xdr:nvSpPr>
        <xdr:cNvPr id="471" name="テキスト ボックス 470"/>
        <xdr:cNvSpPr txBox="1"/>
      </xdr:nvSpPr>
      <xdr:spPr>
        <a:xfrm>
          <a:off x="8483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87961</xdr:rowOff>
    </xdr:from>
    <xdr:to>
      <xdr:col>41</xdr:col>
      <xdr:colOff>50800</xdr:colOff>
      <xdr:row>98</xdr:row>
      <xdr:rowOff>115430</xdr:rowOff>
    </xdr:to>
    <xdr:cxnSp macro="">
      <xdr:nvCxnSpPr>
        <xdr:cNvPr id="472" name="直線コネクタ 471"/>
        <xdr:cNvCxnSpPr/>
      </xdr:nvCxnSpPr>
      <xdr:spPr>
        <a:xfrm flipV="1">
          <a:off x="6972300" y="16890061"/>
          <a:ext cx="889000" cy="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34849</xdr:rowOff>
    </xdr:from>
    <xdr:to>
      <xdr:col>41</xdr:col>
      <xdr:colOff>101600</xdr:colOff>
      <xdr:row>96</xdr:row>
      <xdr:rowOff>136449</xdr:rowOff>
    </xdr:to>
    <xdr:sp macro="" textlink="">
      <xdr:nvSpPr>
        <xdr:cNvPr id="473" name="フローチャート: 判断 472"/>
        <xdr:cNvSpPr/>
      </xdr:nvSpPr>
      <xdr:spPr>
        <a:xfrm>
          <a:off x="7810500" y="164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152976</xdr:rowOff>
    </xdr:from>
    <xdr:ext cx="534377" cy="259045"/>
    <xdr:sp macro="" textlink="">
      <xdr:nvSpPr>
        <xdr:cNvPr id="474" name="テキスト ボックス 473"/>
        <xdr:cNvSpPr txBox="1"/>
      </xdr:nvSpPr>
      <xdr:spPr>
        <a:xfrm>
          <a:off x="7594111" y="1626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79235</xdr:rowOff>
    </xdr:from>
    <xdr:to>
      <xdr:col>36</xdr:col>
      <xdr:colOff>165100</xdr:colOff>
      <xdr:row>97</xdr:row>
      <xdr:rowOff>9385</xdr:rowOff>
    </xdr:to>
    <xdr:sp macro="" textlink="">
      <xdr:nvSpPr>
        <xdr:cNvPr id="475" name="フローチャート: 判断 474"/>
        <xdr:cNvSpPr/>
      </xdr:nvSpPr>
      <xdr:spPr>
        <a:xfrm>
          <a:off x="69215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25912</xdr:rowOff>
    </xdr:from>
    <xdr:ext cx="534377" cy="259045"/>
    <xdr:sp macro="" textlink="">
      <xdr:nvSpPr>
        <xdr:cNvPr id="476" name="テキスト ボックス 475"/>
        <xdr:cNvSpPr txBox="1"/>
      </xdr:nvSpPr>
      <xdr:spPr>
        <a:xfrm>
          <a:off x="6705111" y="163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100609</xdr:rowOff>
    </xdr:from>
    <xdr:to>
      <xdr:col>55</xdr:col>
      <xdr:colOff>50800</xdr:colOff>
      <xdr:row>99</xdr:row>
      <xdr:rowOff>30759</xdr:rowOff>
    </xdr:to>
    <xdr:sp macro="" textlink="">
      <xdr:nvSpPr>
        <xdr:cNvPr id="482" name="楕円 481"/>
        <xdr:cNvSpPr/>
      </xdr:nvSpPr>
      <xdr:spPr>
        <a:xfrm>
          <a:off x="10426700" y="169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15536</xdr:rowOff>
    </xdr:from>
    <xdr:ext cx="469744" cy="259045"/>
    <xdr:sp macro="" textlink="">
      <xdr:nvSpPr>
        <xdr:cNvPr id="483" name="普通建設事業費 （ うち更新整備　）該当値テキスト"/>
        <xdr:cNvSpPr txBox="1"/>
      </xdr:nvSpPr>
      <xdr:spPr>
        <a:xfrm>
          <a:off x="10528300" y="1681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130938</xdr:rowOff>
    </xdr:from>
    <xdr:to>
      <xdr:col>50</xdr:col>
      <xdr:colOff>165100</xdr:colOff>
      <xdr:row>97</xdr:row>
      <xdr:rowOff>61088</xdr:rowOff>
    </xdr:to>
    <xdr:sp macro="" textlink="">
      <xdr:nvSpPr>
        <xdr:cNvPr id="484" name="楕円 483"/>
        <xdr:cNvSpPr/>
      </xdr:nvSpPr>
      <xdr:spPr>
        <a:xfrm>
          <a:off x="9588500" y="165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52215</xdr:rowOff>
    </xdr:from>
    <xdr:ext cx="534377" cy="259045"/>
    <xdr:sp macro="" textlink="">
      <xdr:nvSpPr>
        <xdr:cNvPr id="485" name="テキスト ボックス 484"/>
        <xdr:cNvSpPr txBox="1"/>
      </xdr:nvSpPr>
      <xdr:spPr>
        <a:xfrm>
          <a:off x="9372111" y="166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157595</xdr:rowOff>
    </xdr:from>
    <xdr:to>
      <xdr:col>46</xdr:col>
      <xdr:colOff>38100</xdr:colOff>
      <xdr:row>97</xdr:row>
      <xdr:rowOff>87745</xdr:rowOff>
    </xdr:to>
    <xdr:sp macro="" textlink="">
      <xdr:nvSpPr>
        <xdr:cNvPr id="486" name="楕円 485"/>
        <xdr:cNvSpPr/>
      </xdr:nvSpPr>
      <xdr:spPr>
        <a:xfrm>
          <a:off x="8699500" y="166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78872</xdr:rowOff>
    </xdr:from>
    <xdr:ext cx="534377" cy="259045"/>
    <xdr:sp macro="" textlink="">
      <xdr:nvSpPr>
        <xdr:cNvPr id="487" name="テキスト ボックス 486"/>
        <xdr:cNvSpPr txBox="1"/>
      </xdr:nvSpPr>
      <xdr:spPr>
        <a:xfrm>
          <a:off x="8483111" y="167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37161</xdr:rowOff>
    </xdr:from>
    <xdr:to>
      <xdr:col>41</xdr:col>
      <xdr:colOff>101600</xdr:colOff>
      <xdr:row>98</xdr:row>
      <xdr:rowOff>138761</xdr:rowOff>
    </xdr:to>
    <xdr:sp macro="" textlink="">
      <xdr:nvSpPr>
        <xdr:cNvPr id="488" name="楕円 487"/>
        <xdr:cNvSpPr/>
      </xdr:nvSpPr>
      <xdr:spPr>
        <a:xfrm>
          <a:off x="7810500" y="168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129888</xdr:rowOff>
    </xdr:from>
    <xdr:ext cx="534377" cy="259045"/>
    <xdr:sp macro="" textlink="">
      <xdr:nvSpPr>
        <xdr:cNvPr id="489" name="テキスト ボックス 488"/>
        <xdr:cNvSpPr txBox="1"/>
      </xdr:nvSpPr>
      <xdr:spPr>
        <a:xfrm>
          <a:off x="7594111" y="1693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64630</xdr:rowOff>
    </xdr:from>
    <xdr:to>
      <xdr:col>36</xdr:col>
      <xdr:colOff>165100</xdr:colOff>
      <xdr:row>98</xdr:row>
      <xdr:rowOff>166230</xdr:rowOff>
    </xdr:to>
    <xdr:sp macro="" textlink="">
      <xdr:nvSpPr>
        <xdr:cNvPr id="490" name="楕円 489"/>
        <xdr:cNvSpPr/>
      </xdr:nvSpPr>
      <xdr:spPr>
        <a:xfrm>
          <a:off x="6921500" y="168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157357</xdr:rowOff>
    </xdr:from>
    <xdr:ext cx="469744" cy="259045"/>
    <xdr:sp macro="" textlink="">
      <xdr:nvSpPr>
        <xdr:cNvPr id="491" name="テキスト ボックス 490"/>
        <xdr:cNvSpPr txBox="1"/>
      </xdr:nvSpPr>
      <xdr:spPr>
        <a:xfrm>
          <a:off x="6737428" y="169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5" name="直線コネクタ 514"/>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6"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8"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9" name="直線コネクタ 518"/>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0" name="直線コネクタ 51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21"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22" name="フローチャート: 判断 521"/>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3" name="直線コネクタ 52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141977</xdr:rowOff>
    </xdr:from>
    <xdr:to>
      <xdr:col>81</xdr:col>
      <xdr:colOff>101600</xdr:colOff>
      <xdr:row>39</xdr:row>
      <xdr:rowOff>72127</xdr:rowOff>
    </xdr:to>
    <xdr:sp macro="" textlink="">
      <xdr:nvSpPr>
        <xdr:cNvPr id="524" name="フローチャート: 判断 523"/>
        <xdr:cNvSpPr/>
      </xdr:nvSpPr>
      <xdr:spPr>
        <a:xfrm>
          <a:off x="15430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88654</xdr:rowOff>
    </xdr:from>
    <xdr:ext cx="469744" cy="259045"/>
    <xdr:sp macro="" textlink="">
      <xdr:nvSpPr>
        <xdr:cNvPr id="525" name="テキスト ボックス 524"/>
        <xdr:cNvSpPr txBox="1"/>
      </xdr:nvSpPr>
      <xdr:spPr>
        <a:xfrm>
          <a:off x="15246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6" name="直線コネクタ 52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150614</xdr:rowOff>
    </xdr:from>
    <xdr:to>
      <xdr:col>76</xdr:col>
      <xdr:colOff>165100</xdr:colOff>
      <xdr:row>39</xdr:row>
      <xdr:rowOff>80764</xdr:rowOff>
    </xdr:to>
    <xdr:sp macro="" textlink="">
      <xdr:nvSpPr>
        <xdr:cNvPr id="527" name="フローチャート: 判断 526"/>
        <xdr:cNvSpPr/>
      </xdr:nvSpPr>
      <xdr:spPr>
        <a:xfrm>
          <a:off x="14541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97291</xdr:rowOff>
    </xdr:from>
    <xdr:ext cx="469744" cy="259045"/>
    <xdr:sp macro="" textlink="">
      <xdr:nvSpPr>
        <xdr:cNvPr id="528" name="テキスト ボックス 527"/>
        <xdr:cNvSpPr txBox="1"/>
      </xdr:nvSpPr>
      <xdr:spPr>
        <a:xfrm>
          <a:off x="14357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9" name="直線コネクタ 52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158844</xdr:rowOff>
    </xdr:from>
    <xdr:to>
      <xdr:col>72</xdr:col>
      <xdr:colOff>38100</xdr:colOff>
      <xdr:row>39</xdr:row>
      <xdr:rowOff>88994</xdr:rowOff>
    </xdr:to>
    <xdr:sp macro="" textlink="">
      <xdr:nvSpPr>
        <xdr:cNvPr id="530" name="フローチャート: 判断 529"/>
        <xdr:cNvSpPr/>
      </xdr:nvSpPr>
      <xdr:spPr>
        <a:xfrm>
          <a:off x="13652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105521</xdr:rowOff>
    </xdr:from>
    <xdr:ext cx="469744" cy="259045"/>
    <xdr:sp macro="" textlink="">
      <xdr:nvSpPr>
        <xdr:cNvPr id="531" name="テキスト ボックス 530"/>
        <xdr:cNvSpPr txBox="1"/>
      </xdr:nvSpPr>
      <xdr:spPr>
        <a:xfrm>
          <a:off x="13468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154931</xdr:rowOff>
    </xdr:from>
    <xdr:to>
      <xdr:col>67</xdr:col>
      <xdr:colOff>101600</xdr:colOff>
      <xdr:row>39</xdr:row>
      <xdr:rowOff>85081</xdr:rowOff>
    </xdr:to>
    <xdr:sp macro="" textlink="">
      <xdr:nvSpPr>
        <xdr:cNvPr id="532" name="フローチャート: 判断 531"/>
        <xdr:cNvSpPr/>
      </xdr:nvSpPr>
      <xdr:spPr>
        <a:xfrm>
          <a:off x="12763500" y="66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101608</xdr:rowOff>
    </xdr:from>
    <xdr:ext cx="469744" cy="259045"/>
    <xdr:sp macro="" textlink="">
      <xdr:nvSpPr>
        <xdr:cNvPr id="533" name="テキスト ボックス 532"/>
        <xdr:cNvSpPr txBox="1"/>
      </xdr:nvSpPr>
      <xdr:spPr>
        <a:xfrm>
          <a:off x="12579428" y="644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40"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62" name="テキスト ボックス 561"/>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64" name="テキスト ボックス 563"/>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6" name="テキスト ボックス 565"/>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70" name="直線コネクタ 569"/>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71"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3"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4" name="直線コネクタ 57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5" name="直線コネクタ 57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6"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7" name="フローチャート: 判断 57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8" name="直線コネクタ 57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9" name="フローチャート: 判断 57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0" name="テキスト ボックス 57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81" name="直線コネクタ 58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2" name="フローチャート: 判断 58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4" name="直線コネクタ 58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5" name="フローチャート: 判断 58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7" name="フローチャート: 判断 586"/>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8" name="テキスト ボックス 587"/>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4" name="楕円 59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5"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6" name="楕円 59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7" name="テキスト ボックス 59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8" name="楕円 59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9" name="テキスト ボックス 59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0" name="楕円 59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601" name="テキスト ボックス 60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2" name="楕円 60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3" name="テキスト ボックス 60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9" name="直線コネクタ 628"/>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30"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31" name="直線コネクタ 630"/>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32"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33" name="直線コネクタ 632"/>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19114</xdr:rowOff>
    </xdr:from>
    <xdr:to>
      <xdr:col>85</xdr:col>
      <xdr:colOff>127000</xdr:colOff>
      <xdr:row>77</xdr:row>
      <xdr:rowOff>24323</xdr:rowOff>
    </xdr:to>
    <xdr:cxnSp macro="">
      <xdr:nvCxnSpPr>
        <xdr:cNvPr id="634" name="直線コネクタ 633"/>
        <xdr:cNvCxnSpPr/>
      </xdr:nvCxnSpPr>
      <xdr:spPr>
        <a:xfrm>
          <a:off x="15481300" y="13220764"/>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35"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36" name="フローチャート: 判断 635"/>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16697</xdr:rowOff>
    </xdr:from>
    <xdr:to>
      <xdr:col>81</xdr:col>
      <xdr:colOff>50800</xdr:colOff>
      <xdr:row>77</xdr:row>
      <xdr:rowOff>19114</xdr:rowOff>
    </xdr:to>
    <xdr:cxnSp macro="">
      <xdr:nvCxnSpPr>
        <xdr:cNvPr id="637" name="直線コネクタ 636"/>
        <xdr:cNvCxnSpPr/>
      </xdr:nvCxnSpPr>
      <xdr:spPr>
        <a:xfrm>
          <a:off x="14592300" y="13218347"/>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52700</xdr:rowOff>
    </xdr:from>
    <xdr:to>
      <xdr:col>81</xdr:col>
      <xdr:colOff>101600</xdr:colOff>
      <xdr:row>74</xdr:row>
      <xdr:rowOff>154300</xdr:rowOff>
    </xdr:to>
    <xdr:sp macro="" textlink="">
      <xdr:nvSpPr>
        <xdr:cNvPr id="638" name="フローチャート: 判断 637"/>
        <xdr:cNvSpPr/>
      </xdr:nvSpPr>
      <xdr:spPr>
        <a:xfrm>
          <a:off x="15430500" y="127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170827</xdr:rowOff>
    </xdr:from>
    <xdr:ext cx="534377" cy="259045"/>
    <xdr:sp macro="" textlink="">
      <xdr:nvSpPr>
        <xdr:cNvPr id="639" name="テキスト ボックス 638"/>
        <xdr:cNvSpPr txBox="1"/>
      </xdr:nvSpPr>
      <xdr:spPr>
        <a:xfrm>
          <a:off x="15214111" y="125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162413</xdr:rowOff>
    </xdr:from>
    <xdr:to>
      <xdr:col>76</xdr:col>
      <xdr:colOff>114300</xdr:colOff>
      <xdr:row>77</xdr:row>
      <xdr:rowOff>16697</xdr:rowOff>
    </xdr:to>
    <xdr:cxnSp macro="">
      <xdr:nvCxnSpPr>
        <xdr:cNvPr id="640" name="直線コネクタ 639"/>
        <xdr:cNvCxnSpPr/>
      </xdr:nvCxnSpPr>
      <xdr:spPr>
        <a:xfrm>
          <a:off x="13703300" y="13192613"/>
          <a:ext cx="889000" cy="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38184</xdr:rowOff>
    </xdr:from>
    <xdr:to>
      <xdr:col>76</xdr:col>
      <xdr:colOff>165100</xdr:colOff>
      <xdr:row>74</xdr:row>
      <xdr:rowOff>139784</xdr:rowOff>
    </xdr:to>
    <xdr:sp macro="" textlink="">
      <xdr:nvSpPr>
        <xdr:cNvPr id="641" name="フローチャート: 判断 640"/>
        <xdr:cNvSpPr/>
      </xdr:nvSpPr>
      <xdr:spPr>
        <a:xfrm>
          <a:off x="14541500" y="1272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156311</xdr:rowOff>
    </xdr:from>
    <xdr:ext cx="534377" cy="259045"/>
    <xdr:sp macro="" textlink="">
      <xdr:nvSpPr>
        <xdr:cNvPr id="642" name="テキスト ボックス 641"/>
        <xdr:cNvSpPr txBox="1"/>
      </xdr:nvSpPr>
      <xdr:spPr>
        <a:xfrm>
          <a:off x="14325111" y="125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153432</xdr:rowOff>
    </xdr:from>
    <xdr:to>
      <xdr:col>71</xdr:col>
      <xdr:colOff>177800</xdr:colOff>
      <xdr:row>76</xdr:row>
      <xdr:rowOff>162413</xdr:rowOff>
    </xdr:to>
    <xdr:cxnSp macro="">
      <xdr:nvCxnSpPr>
        <xdr:cNvPr id="643" name="直線コネクタ 642"/>
        <xdr:cNvCxnSpPr/>
      </xdr:nvCxnSpPr>
      <xdr:spPr>
        <a:xfrm>
          <a:off x="12814300" y="13183632"/>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68490</xdr:rowOff>
    </xdr:from>
    <xdr:to>
      <xdr:col>72</xdr:col>
      <xdr:colOff>38100</xdr:colOff>
      <xdr:row>74</xdr:row>
      <xdr:rowOff>170090</xdr:rowOff>
    </xdr:to>
    <xdr:sp macro="" textlink="">
      <xdr:nvSpPr>
        <xdr:cNvPr id="644" name="フローチャート: 判断 643"/>
        <xdr:cNvSpPr/>
      </xdr:nvSpPr>
      <xdr:spPr>
        <a:xfrm>
          <a:off x="13652500" y="127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15167</xdr:rowOff>
    </xdr:from>
    <xdr:ext cx="534377" cy="259045"/>
    <xdr:sp macro="" textlink="">
      <xdr:nvSpPr>
        <xdr:cNvPr id="645" name="テキスト ボックス 644"/>
        <xdr:cNvSpPr txBox="1"/>
      </xdr:nvSpPr>
      <xdr:spPr>
        <a:xfrm>
          <a:off x="13436111" y="125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81683</xdr:rowOff>
    </xdr:from>
    <xdr:to>
      <xdr:col>67</xdr:col>
      <xdr:colOff>101600</xdr:colOff>
      <xdr:row>75</xdr:row>
      <xdr:rowOff>11833</xdr:rowOff>
    </xdr:to>
    <xdr:sp macro="" textlink="">
      <xdr:nvSpPr>
        <xdr:cNvPr id="646" name="フローチャート: 判断 645"/>
        <xdr:cNvSpPr/>
      </xdr:nvSpPr>
      <xdr:spPr>
        <a:xfrm>
          <a:off x="12763500" y="1276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28360</xdr:rowOff>
    </xdr:from>
    <xdr:ext cx="534377" cy="259045"/>
    <xdr:sp macro="" textlink="">
      <xdr:nvSpPr>
        <xdr:cNvPr id="647" name="テキスト ボックス 646"/>
        <xdr:cNvSpPr txBox="1"/>
      </xdr:nvSpPr>
      <xdr:spPr>
        <a:xfrm>
          <a:off x="12547111" y="1254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144973</xdr:rowOff>
    </xdr:from>
    <xdr:to>
      <xdr:col>85</xdr:col>
      <xdr:colOff>177800</xdr:colOff>
      <xdr:row>77</xdr:row>
      <xdr:rowOff>75123</xdr:rowOff>
    </xdr:to>
    <xdr:sp macro="" textlink="">
      <xdr:nvSpPr>
        <xdr:cNvPr id="653" name="楕円 652"/>
        <xdr:cNvSpPr/>
      </xdr:nvSpPr>
      <xdr:spPr>
        <a:xfrm>
          <a:off x="16268700" y="131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123400</xdr:rowOff>
    </xdr:from>
    <xdr:ext cx="534377" cy="259045"/>
    <xdr:sp macro="" textlink="">
      <xdr:nvSpPr>
        <xdr:cNvPr id="654" name="公債費該当値テキスト"/>
        <xdr:cNvSpPr txBox="1"/>
      </xdr:nvSpPr>
      <xdr:spPr>
        <a:xfrm>
          <a:off x="16370300" y="1315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139764</xdr:rowOff>
    </xdr:from>
    <xdr:to>
      <xdr:col>81</xdr:col>
      <xdr:colOff>101600</xdr:colOff>
      <xdr:row>77</xdr:row>
      <xdr:rowOff>69914</xdr:rowOff>
    </xdr:to>
    <xdr:sp macro="" textlink="">
      <xdr:nvSpPr>
        <xdr:cNvPr id="655" name="楕円 654"/>
        <xdr:cNvSpPr/>
      </xdr:nvSpPr>
      <xdr:spPr>
        <a:xfrm>
          <a:off x="15430500" y="131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61041</xdr:rowOff>
    </xdr:from>
    <xdr:ext cx="534377" cy="259045"/>
    <xdr:sp macro="" textlink="">
      <xdr:nvSpPr>
        <xdr:cNvPr id="656" name="テキスト ボックス 655"/>
        <xdr:cNvSpPr txBox="1"/>
      </xdr:nvSpPr>
      <xdr:spPr>
        <a:xfrm>
          <a:off x="15214111" y="1326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137347</xdr:rowOff>
    </xdr:from>
    <xdr:to>
      <xdr:col>76</xdr:col>
      <xdr:colOff>165100</xdr:colOff>
      <xdr:row>77</xdr:row>
      <xdr:rowOff>67497</xdr:rowOff>
    </xdr:to>
    <xdr:sp macro="" textlink="">
      <xdr:nvSpPr>
        <xdr:cNvPr id="657" name="楕円 656"/>
        <xdr:cNvSpPr/>
      </xdr:nvSpPr>
      <xdr:spPr>
        <a:xfrm>
          <a:off x="14541500" y="131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58624</xdr:rowOff>
    </xdr:from>
    <xdr:ext cx="534377" cy="259045"/>
    <xdr:sp macro="" textlink="">
      <xdr:nvSpPr>
        <xdr:cNvPr id="658" name="テキスト ボックス 657"/>
        <xdr:cNvSpPr txBox="1"/>
      </xdr:nvSpPr>
      <xdr:spPr>
        <a:xfrm>
          <a:off x="14325111" y="1326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111613</xdr:rowOff>
    </xdr:from>
    <xdr:to>
      <xdr:col>72</xdr:col>
      <xdr:colOff>38100</xdr:colOff>
      <xdr:row>77</xdr:row>
      <xdr:rowOff>41763</xdr:rowOff>
    </xdr:to>
    <xdr:sp macro="" textlink="">
      <xdr:nvSpPr>
        <xdr:cNvPr id="659" name="楕円 658"/>
        <xdr:cNvSpPr/>
      </xdr:nvSpPr>
      <xdr:spPr>
        <a:xfrm>
          <a:off x="13652500" y="131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32890</xdr:rowOff>
    </xdr:from>
    <xdr:ext cx="534377" cy="259045"/>
    <xdr:sp macro="" textlink="">
      <xdr:nvSpPr>
        <xdr:cNvPr id="660" name="テキスト ボックス 659"/>
        <xdr:cNvSpPr txBox="1"/>
      </xdr:nvSpPr>
      <xdr:spPr>
        <a:xfrm>
          <a:off x="13436111" y="1323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102632</xdr:rowOff>
    </xdr:from>
    <xdr:to>
      <xdr:col>67</xdr:col>
      <xdr:colOff>101600</xdr:colOff>
      <xdr:row>77</xdr:row>
      <xdr:rowOff>32782</xdr:rowOff>
    </xdr:to>
    <xdr:sp macro="" textlink="">
      <xdr:nvSpPr>
        <xdr:cNvPr id="661" name="楕円 660"/>
        <xdr:cNvSpPr/>
      </xdr:nvSpPr>
      <xdr:spPr>
        <a:xfrm>
          <a:off x="12763500" y="131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23909</xdr:rowOff>
    </xdr:from>
    <xdr:ext cx="534377" cy="259045"/>
    <xdr:sp macro="" textlink="">
      <xdr:nvSpPr>
        <xdr:cNvPr id="662" name="テキスト ボックス 661"/>
        <xdr:cNvSpPr txBox="1"/>
      </xdr:nvSpPr>
      <xdr:spPr>
        <a:xfrm>
          <a:off x="12547111" y="1322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84" name="直線コネクタ 683"/>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85"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86" name="直線コネクタ 685"/>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87"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88" name="直線コネクタ 687"/>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22273</xdr:rowOff>
    </xdr:from>
    <xdr:to>
      <xdr:col>85</xdr:col>
      <xdr:colOff>127000</xdr:colOff>
      <xdr:row>97</xdr:row>
      <xdr:rowOff>78499</xdr:rowOff>
    </xdr:to>
    <xdr:cxnSp macro="">
      <xdr:nvCxnSpPr>
        <xdr:cNvPr id="689" name="直線コネクタ 688"/>
        <xdr:cNvCxnSpPr/>
      </xdr:nvCxnSpPr>
      <xdr:spPr>
        <a:xfrm flipV="1">
          <a:off x="15481300" y="16652923"/>
          <a:ext cx="838200" cy="5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90"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91" name="フローチャート: 判断 690"/>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74769</xdr:rowOff>
    </xdr:from>
    <xdr:to>
      <xdr:col>81</xdr:col>
      <xdr:colOff>50800</xdr:colOff>
      <xdr:row>97</xdr:row>
      <xdr:rowOff>78499</xdr:rowOff>
    </xdr:to>
    <xdr:cxnSp macro="">
      <xdr:nvCxnSpPr>
        <xdr:cNvPr id="692" name="直線コネクタ 691"/>
        <xdr:cNvCxnSpPr/>
      </xdr:nvCxnSpPr>
      <xdr:spPr>
        <a:xfrm>
          <a:off x="14592300" y="16533969"/>
          <a:ext cx="889000" cy="17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39047</xdr:rowOff>
    </xdr:from>
    <xdr:to>
      <xdr:col>81</xdr:col>
      <xdr:colOff>101600</xdr:colOff>
      <xdr:row>97</xdr:row>
      <xdr:rowOff>140647</xdr:rowOff>
    </xdr:to>
    <xdr:sp macro="" textlink="">
      <xdr:nvSpPr>
        <xdr:cNvPr id="693" name="フローチャート: 判断 692"/>
        <xdr:cNvSpPr/>
      </xdr:nvSpPr>
      <xdr:spPr>
        <a:xfrm>
          <a:off x="15430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131774</xdr:rowOff>
    </xdr:from>
    <xdr:ext cx="534377" cy="259045"/>
    <xdr:sp macro="" textlink="">
      <xdr:nvSpPr>
        <xdr:cNvPr id="694" name="テキスト ボックス 693"/>
        <xdr:cNvSpPr txBox="1"/>
      </xdr:nvSpPr>
      <xdr:spPr>
        <a:xfrm>
          <a:off x="15214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103143</xdr:rowOff>
    </xdr:from>
    <xdr:to>
      <xdr:col>76</xdr:col>
      <xdr:colOff>114300</xdr:colOff>
      <xdr:row>96</xdr:row>
      <xdr:rowOff>74769</xdr:rowOff>
    </xdr:to>
    <xdr:cxnSp macro="">
      <xdr:nvCxnSpPr>
        <xdr:cNvPr id="695" name="直線コネクタ 694"/>
        <xdr:cNvCxnSpPr/>
      </xdr:nvCxnSpPr>
      <xdr:spPr>
        <a:xfrm>
          <a:off x="13703300" y="16390893"/>
          <a:ext cx="889000" cy="14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132325</xdr:rowOff>
    </xdr:from>
    <xdr:to>
      <xdr:col>76</xdr:col>
      <xdr:colOff>165100</xdr:colOff>
      <xdr:row>97</xdr:row>
      <xdr:rowOff>62475</xdr:rowOff>
    </xdr:to>
    <xdr:sp macro="" textlink="">
      <xdr:nvSpPr>
        <xdr:cNvPr id="696" name="フローチャート: 判断 695"/>
        <xdr:cNvSpPr/>
      </xdr:nvSpPr>
      <xdr:spPr>
        <a:xfrm>
          <a:off x="14541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53602</xdr:rowOff>
    </xdr:from>
    <xdr:ext cx="534377" cy="259045"/>
    <xdr:sp macro="" textlink="">
      <xdr:nvSpPr>
        <xdr:cNvPr id="697" name="テキスト ボックス 696"/>
        <xdr:cNvSpPr txBox="1"/>
      </xdr:nvSpPr>
      <xdr:spPr>
        <a:xfrm>
          <a:off x="14325111" y="166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103143</xdr:rowOff>
    </xdr:from>
    <xdr:to>
      <xdr:col>71</xdr:col>
      <xdr:colOff>177800</xdr:colOff>
      <xdr:row>97</xdr:row>
      <xdr:rowOff>24577</xdr:rowOff>
    </xdr:to>
    <xdr:cxnSp macro="">
      <xdr:nvCxnSpPr>
        <xdr:cNvPr id="698" name="直線コネクタ 697"/>
        <xdr:cNvCxnSpPr/>
      </xdr:nvCxnSpPr>
      <xdr:spPr>
        <a:xfrm flipV="1">
          <a:off x="12814300" y="16390893"/>
          <a:ext cx="889000" cy="26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38142</xdr:rowOff>
    </xdr:from>
    <xdr:to>
      <xdr:col>72</xdr:col>
      <xdr:colOff>38100</xdr:colOff>
      <xdr:row>97</xdr:row>
      <xdr:rowOff>139742</xdr:rowOff>
    </xdr:to>
    <xdr:sp macro="" textlink="">
      <xdr:nvSpPr>
        <xdr:cNvPr id="699" name="フローチャート: 判断 698"/>
        <xdr:cNvSpPr/>
      </xdr:nvSpPr>
      <xdr:spPr>
        <a:xfrm>
          <a:off x="13652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130869</xdr:rowOff>
    </xdr:from>
    <xdr:ext cx="534377" cy="259045"/>
    <xdr:sp macro="" textlink="">
      <xdr:nvSpPr>
        <xdr:cNvPr id="700" name="テキスト ボックス 699"/>
        <xdr:cNvSpPr txBox="1"/>
      </xdr:nvSpPr>
      <xdr:spPr>
        <a:xfrm>
          <a:off x="13436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65052</xdr:rowOff>
    </xdr:from>
    <xdr:to>
      <xdr:col>67</xdr:col>
      <xdr:colOff>101600</xdr:colOff>
      <xdr:row>97</xdr:row>
      <xdr:rowOff>166652</xdr:rowOff>
    </xdr:to>
    <xdr:sp macro="" textlink="">
      <xdr:nvSpPr>
        <xdr:cNvPr id="701" name="フローチャート: 判断 700"/>
        <xdr:cNvSpPr/>
      </xdr:nvSpPr>
      <xdr:spPr>
        <a:xfrm>
          <a:off x="12763500" y="166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157779</xdr:rowOff>
    </xdr:from>
    <xdr:ext cx="534377" cy="259045"/>
    <xdr:sp macro="" textlink="">
      <xdr:nvSpPr>
        <xdr:cNvPr id="702" name="テキスト ボックス 701"/>
        <xdr:cNvSpPr txBox="1"/>
      </xdr:nvSpPr>
      <xdr:spPr>
        <a:xfrm>
          <a:off x="12547111" y="167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142923</xdr:rowOff>
    </xdr:from>
    <xdr:to>
      <xdr:col>85</xdr:col>
      <xdr:colOff>177800</xdr:colOff>
      <xdr:row>97</xdr:row>
      <xdr:rowOff>73073</xdr:rowOff>
    </xdr:to>
    <xdr:sp macro="" textlink="">
      <xdr:nvSpPr>
        <xdr:cNvPr id="708" name="楕円 707"/>
        <xdr:cNvSpPr/>
      </xdr:nvSpPr>
      <xdr:spPr>
        <a:xfrm>
          <a:off x="16268700" y="1660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165800</xdr:rowOff>
    </xdr:from>
    <xdr:ext cx="534377" cy="259045"/>
    <xdr:sp macro="" textlink="">
      <xdr:nvSpPr>
        <xdr:cNvPr id="709" name="積立金該当値テキスト"/>
        <xdr:cNvSpPr txBox="1"/>
      </xdr:nvSpPr>
      <xdr:spPr>
        <a:xfrm>
          <a:off x="16370300" y="1645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27699</xdr:rowOff>
    </xdr:from>
    <xdr:to>
      <xdr:col>81</xdr:col>
      <xdr:colOff>101600</xdr:colOff>
      <xdr:row>97</xdr:row>
      <xdr:rowOff>129299</xdr:rowOff>
    </xdr:to>
    <xdr:sp macro="" textlink="">
      <xdr:nvSpPr>
        <xdr:cNvPr id="710" name="楕円 709"/>
        <xdr:cNvSpPr/>
      </xdr:nvSpPr>
      <xdr:spPr>
        <a:xfrm>
          <a:off x="15430500" y="166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145826</xdr:rowOff>
    </xdr:from>
    <xdr:ext cx="534377" cy="259045"/>
    <xdr:sp macro="" textlink="">
      <xdr:nvSpPr>
        <xdr:cNvPr id="711" name="テキスト ボックス 710"/>
        <xdr:cNvSpPr txBox="1"/>
      </xdr:nvSpPr>
      <xdr:spPr>
        <a:xfrm>
          <a:off x="15214111" y="164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23969</xdr:rowOff>
    </xdr:from>
    <xdr:to>
      <xdr:col>76</xdr:col>
      <xdr:colOff>165100</xdr:colOff>
      <xdr:row>96</xdr:row>
      <xdr:rowOff>125569</xdr:rowOff>
    </xdr:to>
    <xdr:sp macro="" textlink="">
      <xdr:nvSpPr>
        <xdr:cNvPr id="712" name="楕円 711"/>
        <xdr:cNvSpPr/>
      </xdr:nvSpPr>
      <xdr:spPr>
        <a:xfrm>
          <a:off x="14541500" y="1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142096</xdr:rowOff>
    </xdr:from>
    <xdr:ext cx="534377" cy="259045"/>
    <xdr:sp macro="" textlink="">
      <xdr:nvSpPr>
        <xdr:cNvPr id="713" name="テキスト ボックス 712"/>
        <xdr:cNvSpPr txBox="1"/>
      </xdr:nvSpPr>
      <xdr:spPr>
        <a:xfrm>
          <a:off x="14325111" y="162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52343</xdr:rowOff>
    </xdr:from>
    <xdr:to>
      <xdr:col>72</xdr:col>
      <xdr:colOff>38100</xdr:colOff>
      <xdr:row>95</xdr:row>
      <xdr:rowOff>153943</xdr:rowOff>
    </xdr:to>
    <xdr:sp macro="" textlink="">
      <xdr:nvSpPr>
        <xdr:cNvPr id="714" name="楕円 713"/>
        <xdr:cNvSpPr/>
      </xdr:nvSpPr>
      <xdr:spPr>
        <a:xfrm>
          <a:off x="13652500" y="163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170470</xdr:rowOff>
    </xdr:from>
    <xdr:ext cx="534377" cy="259045"/>
    <xdr:sp macro="" textlink="">
      <xdr:nvSpPr>
        <xdr:cNvPr id="715" name="テキスト ボックス 714"/>
        <xdr:cNvSpPr txBox="1"/>
      </xdr:nvSpPr>
      <xdr:spPr>
        <a:xfrm>
          <a:off x="13436111" y="161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145227</xdr:rowOff>
    </xdr:from>
    <xdr:to>
      <xdr:col>67</xdr:col>
      <xdr:colOff>101600</xdr:colOff>
      <xdr:row>97</xdr:row>
      <xdr:rowOff>75377</xdr:rowOff>
    </xdr:to>
    <xdr:sp macro="" textlink="">
      <xdr:nvSpPr>
        <xdr:cNvPr id="716" name="楕円 715"/>
        <xdr:cNvSpPr/>
      </xdr:nvSpPr>
      <xdr:spPr>
        <a:xfrm>
          <a:off x="12763500" y="166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91904</xdr:rowOff>
    </xdr:from>
    <xdr:ext cx="534377" cy="259045"/>
    <xdr:sp macro="" textlink="">
      <xdr:nvSpPr>
        <xdr:cNvPr id="717" name="テキスト ボックス 716"/>
        <xdr:cNvSpPr txBox="1"/>
      </xdr:nvSpPr>
      <xdr:spPr>
        <a:xfrm>
          <a:off x="12547111" y="163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9" name="直線コネクタ 738"/>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42"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43" name="直線コネクタ 742"/>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45"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46" name="フローチャート: 判断 745"/>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164064</xdr:rowOff>
    </xdr:from>
    <xdr:to>
      <xdr:col>112</xdr:col>
      <xdr:colOff>38100</xdr:colOff>
      <xdr:row>38</xdr:row>
      <xdr:rowOff>94214</xdr:rowOff>
    </xdr:to>
    <xdr:sp macro="" textlink="">
      <xdr:nvSpPr>
        <xdr:cNvPr id="748" name="フローチャート: 判断 747"/>
        <xdr:cNvSpPr/>
      </xdr:nvSpPr>
      <xdr:spPr>
        <a:xfrm>
          <a:off x="21272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110741</xdr:rowOff>
    </xdr:from>
    <xdr:ext cx="469744" cy="259045"/>
    <xdr:sp macro="" textlink="">
      <xdr:nvSpPr>
        <xdr:cNvPr id="749" name="テキスト ボックス 748"/>
        <xdr:cNvSpPr txBox="1"/>
      </xdr:nvSpPr>
      <xdr:spPr>
        <a:xfrm>
          <a:off x="21088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151536</xdr:rowOff>
    </xdr:from>
    <xdr:to>
      <xdr:col>107</xdr:col>
      <xdr:colOff>101600</xdr:colOff>
      <xdr:row>38</xdr:row>
      <xdr:rowOff>81686</xdr:rowOff>
    </xdr:to>
    <xdr:sp macro="" textlink="">
      <xdr:nvSpPr>
        <xdr:cNvPr id="751" name="フローチャート: 判断 750"/>
        <xdr:cNvSpPr/>
      </xdr:nvSpPr>
      <xdr:spPr>
        <a:xfrm>
          <a:off x="20383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98213</xdr:rowOff>
    </xdr:from>
    <xdr:ext cx="469744" cy="259045"/>
    <xdr:sp macro="" textlink="">
      <xdr:nvSpPr>
        <xdr:cNvPr id="752" name="テキスト ボックス 751"/>
        <xdr:cNvSpPr txBox="1"/>
      </xdr:nvSpPr>
      <xdr:spPr>
        <a:xfrm>
          <a:off x="20199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104353</xdr:rowOff>
    </xdr:from>
    <xdr:to>
      <xdr:col>102</xdr:col>
      <xdr:colOff>165100</xdr:colOff>
      <xdr:row>38</xdr:row>
      <xdr:rowOff>34503</xdr:rowOff>
    </xdr:to>
    <xdr:sp macro="" textlink="">
      <xdr:nvSpPr>
        <xdr:cNvPr id="754" name="フローチャート: 判断 753"/>
        <xdr:cNvSpPr/>
      </xdr:nvSpPr>
      <xdr:spPr>
        <a:xfrm>
          <a:off x="19494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51030</xdr:rowOff>
    </xdr:from>
    <xdr:ext cx="469744" cy="259045"/>
    <xdr:sp macro="" textlink="">
      <xdr:nvSpPr>
        <xdr:cNvPr id="755" name="テキスト ボックス 754"/>
        <xdr:cNvSpPr txBox="1"/>
      </xdr:nvSpPr>
      <xdr:spPr>
        <a:xfrm>
          <a:off x="19310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8524</xdr:rowOff>
    </xdr:from>
    <xdr:to>
      <xdr:col>98</xdr:col>
      <xdr:colOff>38100</xdr:colOff>
      <xdr:row>38</xdr:row>
      <xdr:rowOff>110124</xdr:rowOff>
    </xdr:to>
    <xdr:sp macro="" textlink="">
      <xdr:nvSpPr>
        <xdr:cNvPr id="756" name="フローチャート: 判断 755"/>
        <xdr:cNvSpPr/>
      </xdr:nvSpPr>
      <xdr:spPr>
        <a:xfrm>
          <a:off x="18605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126651</xdr:rowOff>
    </xdr:from>
    <xdr:ext cx="378565" cy="259045"/>
    <xdr:sp macro="" textlink="">
      <xdr:nvSpPr>
        <xdr:cNvPr id="757" name="テキスト ボックス 756"/>
        <xdr:cNvSpPr txBox="1"/>
      </xdr:nvSpPr>
      <xdr:spPr>
        <a:xfrm>
          <a:off x="18467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96" name="直線コネクタ 795"/>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9"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800" name="直線コネクタ 799"/>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802"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803" name="フローチャート: 判断 802"/>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33274</xdr:rowOff>
    </xdr:from>
    <xdr:to>
      <xdr:col>112</xdr:col>
      <xdr:colOff>38100</xdr:colOff>
      <xdr:row>58</xdr:row>
      <xdr:rowOff>134874</xdr:rowOff>
    </xdr:to>
    <xdr:sp macro="" textlink="">
      <xdr:nvSpPr>
        <xdr:cNvPr id="805" name="フローチャート: 判断 804"/>
        <xdr:cNvSpPr/>
      </xdr:nvSpPr>
      <xdr:spPr>
        <a:xfrm>
          <a:off x="212725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151401</xdr:rowOff>
    </xdr:from>
    <xdr:ext cx="469744" cy="259045"/>
    <xdr:sp macro="" textlink="">
      <xdr:nvSpPr>
        <xdr:cNvPr id="806" name="テキスト ボックス 805"/>
        <xdr:cNvSpPr txBox="1"/>
      </xdr:nvSpPr>
      <xdr:spPr>
        <a:xfrm>
          <a:off x="21088428" y="975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165633</xdr:rowOff>
    </xdr:from>
    <xdr:to>
      <xdr:col>107</xdr:col>
      <xdr:colOff>101600</xdr:colOff>
      <xdr:row>58</xdr:row>
      <xdr:rowOff>95783</xdr:rowOff>
    </xdr:to>
    <xdr:sp macro="" textlink="">
      <xdr:nvSpPr>
        <xdr:cNvPr id="808" name="フローチャート: 判断 807"/>
        <xdr:cNvSpPr/>
      </xdr:nvSpPr>
      <xdr:spPr>
        <a:xfrm>
          <a:off x="20383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112310</xdr:rowOff>
    </xdr:from>
    <xdr:ext cx="469744" cy="259045"/>
    <xdr:sp macro="" textlink="">
      <xdr:nvSpPr>
        <xdr:cNvPr id="809" name="テキスト ボックス 808"/>
        <xdr:cNvSpPr txBox="1"/>
      </xdr:nvSpPr>
      <xdr:spPr>
        <a:xfrm>
          <a:off x="20199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1" name="フローチャート: 判断 810"/>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2" name="テキスト ボックス 811"/>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170967</xdr:rowOff>
    </xdr:from>
    <xdr:to>
      <xdr:col>98</xdr:col>
      <xdr:colOff>38100</xdr:colOff>
      <xdr:row>58</xdr:row>
      <xdr:rowOff>101117</xdr:rowOff>
    </xdr:to>
    <xdr:sp macro="" textlink="">
      <xdr:nvSpPr>
        <xdr:cNvPr id="813" name="フローチャート: 判断 812"/>
        <xdr:cNvSpPr/>
      </xdr:nvSpPr>
      <xdr:spPr>
        <a:xfrm>
          <a:off x="18605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117644</xdr:rowOff>
    </xdr:from>
    <xdr:ext cx="469744" cy="259045"/>
    <xdr:sp macro="" textlink="">
      <xdr:nvSpPr>
        <xdr:cNvPr id="814" name="テキスト ボックス 813"/>
        <xdr:cNvSpPr txBox="1"/>
      </xdr:nvSpPr>
      <xdr:spPr>
        <a:xfrm>
          <a:off x="18421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52" name="直線コネクタ 851"/>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53"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54" name="直線コネクタ 853"/>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55"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56" name="直線コネクタ 855"/>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98072</xdr:rowOff>
    </xdr:from>
    <xdr:to>
      <xdr:col>116</xdr:col>
      <xdr:colOff>63500</xdr:colOff>
      <xdr:row>75</xdr:row>
      <xdr:rowOff>161691</xdr:rowOff>
    </xdr:to>
    <xdr:cxnSp macro="">
      <xdr:nvCxnSpPr>
        <xdr:cNvPr id="857" name="直線コネクタ 856"/>
        <xdr:cNvCxnSpPr/>
      </xdr:nvCxnSpPr>
      <xdr:spPr>
        <a:xfrm>
          <a:off x="21323300" y="12956822"/>
          <a:ext cx="838200" cy="6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58"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9" name="フローチャート: 判断 858"/>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98072</xdr:rowOff>
    </xdr:from>
    <xdr:to>
      <xdr:col>111</xdr:col>
      <xdr:colOff>177800</xdr:colOff>
      <xdr:row>75</xdr:row>
      <xdr:rowOff>120314</xdr:rowOff>
    </xdr:to>
    <xdr:cxnSp macro="">
      <xdr:nvCxnSpPr>
        <xdr:cNvPr id="860" name="直線コネクタ 859"/>
        <xdr:cNvCxnSpPr/>
      </xdr:nvCxnSpPr>
      <xdr:spPr>
        <a:xfrm flipV="1">
          <a:off x="20434300" y="12956822"/>
          <a:ext cx="889000" cy="2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7747</xdr:rowOff>
    </xdr:from>
    <xdr:to>
      <xdr:col>112</xdr:col>
      <xdr:colOff>38100</xdr:colOff>
      <xdr:row>73</xdr:row>
      <xdr:rowOff>109347</xdr:rowOff>
    </xdr:to>
    <xdr:sp macro="" textlink="">
      <xdr:nvSpPr>
        <xdr:cNvPr id="861" name="フローチャート: 判断 860"/>
        <xdr:cNvSpPr/>
      </xdr:nvSpPr>
      <xdr:spPr>
        <a:xfrm>
          <a:off x="21272500" y="1252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125874</xdr:rowOff>
    </xdr:from>
    <xdr:ext cx="534377" cy="259045"/>
    <xdr:sp macro="" textlink="">
      <xdr:nvSpPr>
        <xdr:cNvPr id="862" name="テキスト ボックス 861"/>
        <xdr:cNvSpPr txBox="1"/>
      </xdr:nvSpPr>
      <xdr:spPr>
        <a:xfrm>
          <a:off x="21056111" y="122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61770</xdr:rowOff>
    </xdr:from>
    <xdr:to>
      <xdr:col>107</xdr:col>
      <xdr:colOff>50800</xdr:colOff>
      <xdr:row>75</xdr:row>
      <xdr:rowOff>120314</xdr:rowOff>
    </xdr:to>
    <xdr:cxnSp macro="">
      <xdr:nvCxnSpPr>
        <xdr:cNvPr id="863" name="直線コネクタ 862"/>
        <xdr:cNvCxnSpPr/>
      </xdr:nvCxnSpPr>
      <xdr:spPr>
        <a:xfrm>
          <a:off x="19545300" y="12920520"/>
          <a:ext cx="889000" cy="5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82499</xdr:rowOff>
    </xdr:from>
    <xdr:to>
      <xdr:col>107</xdr:col>
      <xdr:colOff>101600</xdr:colOff>
      <xdr:row>74</xdr:row>
      <xdr:rowOff>12649</xdr:rowOff>
    </xdr:to>
    <xdr:sp macro="" textlink="">
      <xdr:nvSpPr>
        <xdr:cNvPr id="864" name="フローチャート: 判断 863"/>
        <xdr:cNvSpPr/>
      </xdr:nvSpPr>
      <xdr:spPr>
        <a:xfrm>
          <a:off x="20383500" y="1259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29176</xdr:rowOff>
    </xdr:from>
    <xdr:ext cx="534377" cy="259045"/>
    <xdr:sp macro="" textlink="">
      <xdr:nvSpPr>
        <xdr:cNvPr id="865" name="テキスト ボックス 864"/>
        <xdr:cNvSpPr txBox="1"/>
      </xdr:nvSpPr>
      <xdr:spPr>
        <a:xfrm>
          <a:off x="20167111" y="1237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43437</xdr:rowOff>
    </xdr:from>
    <xdr:to>
      <xdr:col>102</xdr:col>
      <xdr:colOff>114300</xdr:colOff>
      <xdr:row>75</xdr:row>
      <xdr:rowOff>61770</xdr:rowOff>
    </xdr:to>
    <xdr:cxnSp macro="">
      <xdr:nvCxnSpPr>
        <xdr:cNvPr id="866" name="直線コネクタ 865"/>
        <xdr:cNvCxnSpPr/>
      </xdr:nvCxnSpPr>
      <xdr:spPr>
        <a:xfrm>
          <a:off x="18656300" y="12902187"/>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74407</xdr:rowOff>
    </xdr:from>
    <xdr:to>
      <xdr:col>102</xdr:col>
      <xdr:colOff>165100</xdr:colOff>
      <xdr:row>74</xdr:row>
      <xdr:rowOff>4557</xdr:rowOff>
    </xdr:to>
    <xdr:sp macro="" textlink="">
      <xdr:nvSpPr>
        <xdr:cNvPr id="867" name="フローチャート: 判断 866"/>
        <xdr:cNvSpPr/>
      </xdr:nvSpPr>
      <xdr:spPr>
        <a:xfrm>
          <a:off x="19494500" y="1259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21084</xdr:rowOff>
    </xdr:from>
    <xdr:ext cx="534377" cy="259045"/>
    <xdr:sp macro="" textlink="">
      <xdr:nvSpPr>
        <xdr:cNvPr id="868" name="テキスト ボックス 867"/>
        <xdr:cNvSpPr txBox="1"/>
      </xdr:nvSpPr>
      <xdr:spPr>
        <a:xfrm>
          <a:off x="19278111" y="1236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73926</xdr:rowOff>
    </xdr:from>
    <xdr:to>
      <xdr:col>98</xdr:col>
      <xdr:colOff>38100</xdr:colOff>
      <xdr:row>74</xdr:row>
      <xdr:rowOff>4076</xdr:rowOff>
    </xdr:to>
    <xdr:sp macro="" textlink="">
      <xdr:nvSpPr>
        <xdr:cNvPr id="869" name="フローチャート: 判断 868"/>
        <xdr:cNvSpPr/>
      </xdr:nvSpPr>
      <xdr:spPr>
        <a:xfrm>
          <a:off x="18605500" y="1258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20603</xdr:rowOff>
    </xdr:from>
    <xdr:ext cx="534377" cy="259045"/>
    <xdr:sp macro="" textlink="">
      <xdr:nvSpPr>
        <xdr:cNvPr id="870" name="テキスト ボックス 869"/>
        <xdr:cNvSpPr txBox="1"/>
      </xdr:nvSpPr>
      <xdr:spPr>
        <a:xfrm>
          <a:off x="18389111" y="123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110892</xdr:rowOff>
    </xdr:from>
    <xdr:to>
      <xdr:col>116</xdr:col>
      <xdr:colOff>114300</xdr:colOff>
      <xdr:row>76</xdr:row>
      <xdr:rowOff>41042</xdr:rowOff>
    </xdr:to>
    <xdr:sp macro="" textlink="">
      <xdr:nvSpPr>
        <xdr:cNvPr id="876" name="楕円 875"/>
        <xdr:cNvSpPr/>
      </xdr:nvSpPr>
      <xdr:spPr>
        <a:xfrm>
          <a:off x="22110700" y="1296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133769</xdr:rowOff>
    </xdr:from>
    <xdr:ext cx="534377" cy="259045"/>
    <xdr:sp macro="" textlink="">
      <xdr:nvSpPr>
        <xdr:cNvPr id="877" name="繰出金該当値テキスト"/>
        <xdr:cNvSpPr txBox="1"/>
      </xdr:nvSpPr>
      <xdr:spPr>
        <a:xfrm>
          <a:off x="22212300" y="1282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47272</xdr:rowOff>
    </xdr:from>
    <xdr:to>
      <xdr:col>112</xdr:col>
      <xdr:colOff>38100</xdr:colOff>
      <xdr:row>75</xdr:row>
      <xdr:rowOff>148872</xdr:rowOff>
    </xdr:to>
    <xdr:sp macro="" textlink="">
      <xdr:nvSpPr>
        <xdr:cNvPr id="878" name="楕円 877"/>
        <xdr:cNvSpPr/>
      </xdr:nvSpPr>
      <xdr:spPr>
        <a:xfrm>
          <a:off x="21272500" y="129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139999</xdr:rowOff>
    </xdr:from>
    <xdr:ext cx="534377" cy="259045"/>
    <xdr:sp macro="" textlink="">
      <xdr:nvSpPr>
        <xdr:cNvPr id="879" name="テキスト ボックス 878"/>
        <xdr:cNvSpPr txBox="1"/>
      </xdr:nvSpPr>
      <xdr:spPr>
        <a:xfrm>
          <a:off x="21056111" y="1299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69514</xdr:rowOff>
    </xdr:from>
    <xdr:to>
      <xdr:col>107</xdr:col>
      <xdr:colOff>101600</xdr:colOff>
      <xdr:row>75</xdr:row>
      <xdr:rowOff>171115</xdr:rowOff>
    </xdr:to>
    <xdr:sp macro="" textlink="">
      <xdr:nvSpPr>
        <xdr:cNvPr id="880" name="楕円 879"/>
        <xdr:cNvSpPr/>
      </xdr:nvSpPr>
      <xdr:spPr>
        <a:xfrm>
          <a:off x="20383500" y="12928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162242</xdr:rowOff>
    </xdr:from>
    <xdr:ext cx="534377" cy="259045"/>
    <xdr:sp macro="" textlink="">
      <xdr:nvSpPr>
        <xdr:cNvPr id="881" name="テキスト ボックス 880"/>
        <xdr:cNvSpPr txBox="1"/>
      </xdr:nvSpPr>
      <xdr:spPr>
        <a:xfrm>
          <a:off x="20167111" y="1302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10970</xdr:rowOff>
    </xdr:from>
    <xdr:to>
      <xdr:col>102</xdr:col>
      <xdr:colOff>165100</xdr:colOff>
      <xdr:row>75</xdr:row>
      <xdr:rowOff>112570</xdr:rowOff>
    </xdr:to>
    <xdr:sp macro="" textlink="">
      <xdr:nvSpPr>
        <xdr:cNvPr id="882" name="楕円 881"/>
        <xdr:cNvSpPr/>
      </xdr:nvSpPr>
      <xdr:spPr>
        <a:xfrm>
          <a:off x="19494500" y="128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103697</xdr:rowOff>
    </xdr:from>
    <xdr:ext cx="534377" cy="259045"/>
    <xdr:sp macro="" textlink="">
      <xdr:nvSpPr>
        <xdr:cNvPr id="883" name="テキスト ボックス 882"/>
        <xdr:cNvSpPr txBox="1"/>
      </xdr:nvSpPr>
      <xdr:spPr>
        <a:xfrm>
          <a:off x="19278111" y="129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164087</xdr:rowOff>
    </xdr:from>
    <xdr:to>
      <xdr:col>98</xdr:col>
      <xdr:colOff>38100</xdr:colOff>
      <xdr:row>75</xdr:row>
      <xdr:rowOff>94237</xdr:rowOff>
    </xdr:to>
    <xdr:sp macro="" textlink="">
      <xdr:nvSpPr>
        <xdr:cNvPr id="884" name="楕円 883"/>
        <xdr:cNvSpPr/>
      </xdr:nvSpPr>
      <xdr:spPr>
        <a:xfrm>
          <a:off x="18605500" y="128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85364</xdr:rowOff>
    </xdr:from>
    <xdr:ext cx="534377" cy="259045"/>
    <xdr:sp macro="" textlink="">
      <xdr:nvSpPr>
        <xdr:cNvPr id="885" name="テキスト ボックス 884"/>
        <xdr:cNvSpPr txBox="1"/>
      </xdr:nvSpPr>
      <xdr:spPr>
        <a:xfrm>
          <a:off x="18389111" y="1294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歳出決算総額の住民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a:t>
          </a:r>
          <a:r>
            <a:rPr kumimoji="1" lang="en-US" altLang="ja-JP" sz="1300">
              <a:latin typeface="ＭＳ Ｐゴシック" panose="020B0600070205080204" pitchFamily="50" charset="-128"/>
              <a:ea typeface="ＭＳ Ｐゴシック" panose="020B0600070205080204" pitchFamily="50" charset="-128"/>
            </a:rPr>
            <a:t>522,178</a:t>
          </a:r>
          <a:r>
            <a:rPr kumimoji="1" lang="ja-JP" altLang="en-US" sz="1300">
              <a:latin typeface="ＭＳ Ｐゴシック" panose="020B0600070205080204" pitchFamily="50" charset="-128"/>
              <a:ea typeface="ＭＳ Ｐゴシック" panose="020B0600070205080204" pitchFamily="50" charset="-128"/>
            </a:rPr>
            <a:t>円となっており、昨年度より約</a:t>
          </a:r>
          <a:r>
            <a:rPr kumimoji="1" lang="en-US" altLang="ja-JP" sz="1300">
              <a:latin typeface="ＭＳ Ｐゴシック" panose="020B0600070205080204" pitchFamily="50" charset="-128"/>
              <a:ea typeface="ＭＳ Ｐゴシック" panose="020B0600070205080204" pitchFamily="50" charset="-128"/>
            </a:rPr>
            <a:t>181,000</a:t>
          </a:r>
          <a:r>
            <a:rPr kumimoji="1" lang="ja-JP" altLang="en-US" sz="1300">
              <a:latin typeface="ＭＳ Ｐゴシック" panose="020B0600070205080204" pitchFamily="50" charset="-128"/>
              <a:ea typeface="ＭＳ Ｐゴシック" panose="020B0600070205080204" pitchFamily="50" charset="-128"/>
            </a:rPr>
            <a:t>円ほど増額となっている。これは、会計年度任用職員制度による人件費、コロナウイルス感染防止対策による臨時的な補助費、扶助費の増加に伴うものである。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扶助費は、他団体よりも負担額が多い保育所給付費、また、子育て・ひとり親支援に関する経費、及び、障害者の自立支援給付費の増額に伴い、増加傾向にあり、類似団体平均のコストを上回っている。</a:t>
          </a:r>
        </a:p>
        <a:p>
          <a:r>
            <a:rPr kumimoji="1" lang="ja-JP" altLang="en-US" sz="1300">
              <a:latin typeface="ＭＳ Ｐゴシック" panose="020B0600070205080204" pitchFamily="50" charset="-128"/>
              <a:ea typeface="ＭＳ Ｐゴシック" panose="020B0600070205080204" pitchFamily="50" charset="-128"/>
            </a:rPr>
            <a:t>補助費の増額は、コロナウイルス感染防止対策による臨時的な特別定額給付金や（仮称）地域経済活性化商品券配布事業等が主な要因である。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普通建設事業費は、町道</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号線道路新設事業や昭和玉穂中央通り線道路新設事業、ＧＩＧＡスクール事業等の普通建設事業費（新規整備）が大幅に増加しているが、更新整備の給食センター増築・改修事業の完了により全体でみると類似団体平均のコスト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公債費については、毎年減額となっているため、住民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人当たりの負債経費負担は少ない。今後、予定されている大型事業に関連する地方債発行に伴い、一時的に増額となる見込み。</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20,660
19,913
9.08
11,281,363
10,788,192
482,395
5,535,116
3,958,581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129794</xdr:rowOff>
    </xdr:from>
    <xdr:to>
      <xdr:col>24</xdr:col>
      <xdr:colOff>63500</xdr:colOff>
      <xdr:row>34</xdr:row>
      <xdr:rowOff>160655</xdr:rowOff>
    </xdr:to>
    <xdr:cxnSp macro="">
      <xdr:nvCxnSpPr>
        <xdr:cNvPr id="61" name="直線コネクタ 60"/>
        <xdr:cNvCxnSpPr/>
      </xdr:nvCxnSpPr>
      <xdr:spPr>
        <a:xfrm>
          <a:off x="3797300" y="5959094"/>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117221</xdr:rowOff>
    </xdr:from>
    <xdr:to>
      <xdr:col>19</xdr:col>
      <xdr:colOff>177800</xdr:colOff>
      <xdr:row>34</xdr:row>
      <xdr:rowOff>129794</xdr:rowOff>
    </xdr:to>
    <xdr:cxnSp macro="">
      <xdr:nvCxnSpPr>
        <xdr:cNvPr id="64" name="直線コネクタ 63"/>
        <xdr:cNvCxnSpPr/>
      </xdr:nvCxnSpPr>
      <xdr:spPr>
        <a:xfrm>
          <a:off x="2908300" y="5775071"/>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30</xdr:row>
      <xdr:rowOff>83185</xdr:rowOff>
    </xdr:from>
    <xdr:to>
      <xdr:col>20</xdr:col>
      <xdr:colOff>38100</xdr:colOff>
      <xdr:row>31</xdr:row>
      <xdr:rowOff>13335</xdr:rowOff>
    </xdr:to>
    <xdr:sp macro="" textlink="">
      <xdr:nvSpPr>
        <xdr:cNvPr id="65" name="フローチャート: 判断 64"/>
        <xdr:cNvSpPr/>
      </xdr:nvSpPr>
      <xdr:spPr>
        <a:xfrm>
          <a:off x="3746500" y="5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29862</xdr:rowOff>
    </xdr:from>
    <xdr:ext cx="469744" cy="259045"/>
    <xdr:sp macro="" textlink="">
      <xdr:nvSpPr>
        <xdr:cNvPr id="66" name="テキスト ボックス 65"/>
        <xdr:cNvSpPr txBox="1"/>
      </xdr:nvSpPr>
      <xdr:spPr>
        <a:xfrm>
          <a:off x="3562428" y="500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33020</xdr:rowOff>
    </xdr:from>
    <xdr:to>
      <xdr:col>15</xdr:col>
      <xdr:colOff>50800</xdr:colOff>
      <xdr:row>33</xdr:row>
      <xdr:rowOff>117221</xdr:rowOff>
    </xdr:to>
    <xdr:cxnSp macro="">
      <xdr:nvCxnSpPr>
        <xdr:cNvPr id="67" name="直線コネクタ 66"/>
        <xdr:cNvCxnSpPr/>
      </xdr:nvCxnSpPr>
      <xdr:spPr>
        <a:xfrm>
          <a:off x="2019300" y="5690870"/>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30</xdr:row>
      <xdr:rowOff>126619</xdr:rowOff>
    </xdr:from>
    <xdr:to>
      <xdr:col>15</xdr:col>
      <xdr:colOff>101600</xdr:colOff>
      <xdr:row>31</xdr:row>
      <xdr:rowOff>56769</xdr:rowOff>
    </xdr:to>
    <xdr:sp macro="" textlink="">
      <xdr:nvSpPr>
        <xdr:cNvPr id="68" name="フローチャート: 判断 67"/>
        <xdr:cNvSpPr/>
      </xdr:nvSpPr>
      <xdr:spPr>
        <a:xfrm>
          <a:off x="2857500" y="52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73296</xdr:rowOff>
    </xdr:from>
    <xdr:ext cx="469744" cy="259045"/>
    <xdr:sp macro="" textlink="">
      <xdr:nvSpPr>
        <xdr:cNvPr id="69" name="テキスト ボックス 68"/>
        <xdr:cNvSpPr txBox="1"/>
      </xdr:nvSpPr>
      <xdr:spPr>
        <a:xfrm>
          <a:off x="2673428" y="504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158750</xdr:rowOff>
    </xdr:from>
    <xdr:to>
      <xdr:col>10</xdr:col>
      <xdr:colOff>114300</xdr:colOff>
      <xdr:row>33</xdr:row>
      <xdr:rowOff>33020</xdr:rowOff>
    </xdr:to>
    <xdr:cxnSp macro="">
      <xdr:nvCxnSpPr>
        <xdr:cNvPr id="70" name="直線コネクタ 69"/>
        <xdr:cNvCxnSpPr/>
      </xdr:nvCxnSpPr>
      <xdr:spPr>
        <a:xfrm>
          <a:off x="1130300" y="56451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105283</xdr:rowOff>
    </xdr:from>
    <xdr:to>
      <xdr:col>10</xdr:col>
      <xdr:colOff>165100</xdr:colOff>
      <xdr:row>31</xdr:row>
      <xdr:rowOff>35433</xdr:rowOff>
    </xdr:to>
    <xdr:sp macro="" textlink="">
      <xdr:nvSpPr>
        <xdr:cNvPr id="71" name="フローチャート: 判断 70"/>
        <xdr:cNvSpPr/>
      </xdr:nvSpPr>
      <xdr:spPr>
        <a:xfrm>
          <a:off x="1968500" y="52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51960</xdr:rowOff>
    </xdr:from>
    <xdr:ext cx="469744" cy="259045"/>
    <xdr:sp macro="" textlink="">
      <xdr:nvSpPr>
        <xdr:cNvPr id="72" name="テキスト ボックス 71"/>
        <xdr:cNvSpPr txBox="1"/>
      </xdr:nvSpPr>
      <xdr:spPr>
        <a:xfrm>
          <a:off x="1784428" y="502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111379</xdr:rowOff>
    </xdr:from>
    <xdr:to>
      <xdr:col>6</xdr:col>
      <xdr:colOff>38100</xdr:colOff>
      <xdr:row>31</xdr:row>
      <xdr:rowOff>41529</xdr:rowOff>
    </xdr:to>
    <xdr:sp macro="" textlink="">
      <xdr:nvSpPr>
        <xdr:cNvPr id="73" name="フローチャート: 判断 72"/>
        <xdr:cNvSpPr/>
      </xdr:nvSpPr>
      <xdr:spPr>
        <a:xfrm>
          <a:off x="1079500" y="525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58056</xdr:rowOff>
    </xdr:from>
    <xdr:ext cx="469744" cy="259045"/>
    <xdr:sp macro="" textlink="">
      <xdr:nvSpPr>
        <xdr:cNvPr id="74" name="テキスト ボックス 73"/>
        <xdr:cNvSpPr txBox="1"/>
      </xdr:nvSpPr>
      <xdr:spPr>
        <a:xfrm>
          <a:off x="895428" y="503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109855</xdr:rowOff>
    </xdr:from>
    <xdr:to>
      <xdr:col>24</xdr:col>
      <xdr:colOff>114300</xdr:colOff>
      <xdr:row>35</xdr:row>
      <xdr:rowOff>40005</xdr:rowOff>
    </xdr:to>
    <xdr:sp macro="" textlink="">
      <xdr:nvSpPr>
        <xdr:cNvPr id="80" name="楕円 79"/>
        <xdr:cNvSpPr/>
      </xdr:nvSpPr>
      <xdr:spPr>
        <a:xfrm>
          <a:off x="4584700" y="59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132732</xdr:rowOff>
    </xdr:from>
    <xdr:ext cx="469744" cy="259045"/>
    <xdr:sp macro="" textlink="">
      <xdr:nvSpPr>
        <xdr:cNvPr id="81" name="議会費該当値テキスト"/>
        <xdr:cNvSpPr txBox="1"/>
      </xdr:nvSpPr>
      <xdr:spPr>
        <a:xfrm>
          <a:off x="4686300" y="579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78994</xdr:rowOff>
    </xdr:from>
    <xdr:to>
      <xdr:col>20</xdr:col>
      <xdr:colOff>38100</xdr:colOff>
      <xdr:row>35</xdr:row>
      <xdr:rowOff>9144</xdr:rowOff>
    </xdr:to>
    <xdr:sp macro="" textlink="">
      <xdr:nvSpPr>
        <xdr:cNvPr id="82" name="楕円 81"/>
        <xdr:cNvSpPr/>
      </xdr:nvSpPr>
      <xdr:spPr>
        <a:xfrm>
          <a:off x="3746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271</xdr:rowOff>
    </xdr:from>
    <xdr:ext cx="469744" cy="259045"/>
    <xdr:sp macro="" textlink="">
      <xdr:nvSpPr>
        <xdr:cNvPr id="83" name="テキスト ボックス 82"/>
        <xdr:cNvSpPr txBox="1"/>
      </xdr:nvSpPr>
      <xdr:spPr>
        <a:xfrm>
          <a:off x="3562428" y="60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66421</xdr:rowOff>
    </xdr:from>
    <xdr:to>
      <xdr:col>15</xdr:col>
      <xdr:colOff>101600</xdr:colOff>
      <xdr:row>33</xdr:row>
      <xdr:rowOff>168021</xdr:rowOff>
    </xdr:to>
    <xdr:sp macro="" textlink="">
      <xdr:nvSpPr>
        <xdr:cNvPr id="84" name="楕円 83"/>
        <xdr:cNvSpPr/>
      </xdr:nvSpPr>
      <xdr:spPr>
        <a:xfrm>
          <a:off x="2857500" y="57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159148</xdr:rowOff>
    </xdr:from>
    <xdr:ext cx="469744" cy="259045"/>
    <xdr:sp macro="" textlink="">
      <xdr:nvSpPr>
        <xdr:cNvPr id="85" name="テキスト ボックス 84"/>
        <xdr:cNvSpPr txBox="1"/>
      </xdr:nvSpPr>
      <xdr:spPr>
        <a:xfrm>
          <a:off x="2673428" y="581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153670</xdr:rowOff>
    </xdr:from>
    <xdr:to>
      <xdr:col>10</xdr:col>
      <xdr:colOff>165100</xdr:colOff>
      <xdr:row>33</xdr:row>
      <xdr:rowOff>83820</xdr:rowOff>
    </xdr:to>
    <xdr:sp macro="" textlink="">
      <xdr:nvSpPr>
        <xdr:cNvPr id="86" name="楕円 85"/>
        <xdr:cNvSpPr/>
      </xdr:nvSpPr>
      <xdr:spPr>
        <a:xfrm>
          <a:off x="1968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74947</xdr:rowOff>
    </xdr:from>
    <xdr:ext cx="469744" cy="259045"/>
    <xdr:sp macro="" textlink="">
      <xdr:nvSpPr>
        <xdr:cNvPr id="87" name="テキスト ボックス 86"/>
        <xdr:cNvSpPr txBox="1"/>
      </xdr:nvSpPr>
      <xdr:spPr>
        <a:xfrm>
          <a:off x="1784428" y="57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107950</xdr:rowOff>
    </xdr:from>
    <xdr:to>
      <xdr:col>6</xdr:col>
      <xdr:colOff>38100</xdr:colOff>
      <xdr:row>33</xdr:row>
      <xdr:rowOff>38100</xdr:rowOff>
    </xdr:to>
    <xdr:sp macro="" textlink="">
      <xdr:nvSpPr>
        <xdr:cNvPr id="88" name="楕円 87"/>
        <xdr:cNvSpPr/>
      </xdr:nvSpPr>
      <xdr:spPr>
        <a:xfrm>
          <a:off x="1079500" y="55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29227</xdr:rowOff>
    </xdr:from>
    <xdr:ext cx="469744" cy="259045"/>
    <xdr:sp macro="" textlink="">
      <xdr:nvSpPr>
        <xdr:cNvPr id="89" name="テキスト ボックス 88"/>
        <xdr:cNvSpPr txBox="1"/>
      </xdr:nvSpPr>
      <xdr:spPr>
        <a:xfrm>
          <a:off x="895428" y="56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52363</xdr:rowOff>
    </xdr:from>
    <xdr:to>
      <xdr:col>24</xdr:col>
      <xdr:colOff>63500</xdr:colOff>
      <xdr:row>57</xdr:row>
      <xdr:rowOff>162206</xdr:rowOff>
    </xdr:to>
    <xdr:cxnSp macro="">
      <xdr:nvCxnSpPr>
        <xdr:cNvPr id="118" name="直線コネクタ 117"/>
        <xdr:cNvCxnSpPr/>
      </xdr:nvCxnSpPr>
      <xdr:spPr>
        <a:xfrm flipV="1">
          <a:off x="3797300" y="9482113"/>
          <a:ext cx="838200" cy="45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22920</xdr:rowOff>
    </xdr:from>
    <xdr:to>
      <xdr:col>19</xdr:col>
      <xdr:colOff>177800</xdr:colOff>
      <xdr:row>57</xdr:row>
      <xdr:rowOff>162206</xdr:rowOff>
    </xdr:to>
    <xdr:cxnSp macro="">
      <xdr:nvCxnSpPr>
        <xdr:cNvPr id="121" name="直線コネクタ 120"/>
        <xdr:cNvCxnSpPr/>
      </xdr:nvCxnSpPr>
      <xdr:spPr>
        <a:xfrm>
          <a:off x="2908300" y="9795570"/>
          <a:ext cx="889000" cy="13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2" name="フローチャート: 判断 121"/>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3" name="テキスト ボックス 122"/>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22920</xdr:rowOff>
    </xdr:from>
    <xdr:to>
      <xdr:col>15</xdr:col>
      <xdr:colOff>50800</xdr:colOff>
      <xdr:row>57</xdr:row>
      <xdr:rowOff>120139</xdr:rowOff>
    </xdr:to>
    <xdr:cxnSp macro="">
      <xdr:nvCxnSpPr>
        <xdr:cNvPr id="124" name="直線コネクタ 123"/>
        <xdr:cNvCxnSpPr/>
      </xdr:nvCxnSpPr>
      <xdr:spPr>
        <a:xfrm flipV="1">
          <a:off x="2019300" y="9795570"/>
          <a:ext cx="889000" cy="9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5" name="フローチャート: 判断 124"/>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6" name="テキスト ボックス 125"/>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80786</xdr:rowOff>
    </xdr:from>
    <xdr:to>
      <xdr:col>10</xdr:col>
      <xdr:colOff>114300</xdr:colOff>
      <xdr:row>57</xdr:row>
      <xdr:rowOff>120139</xdr:rowOff>
    </xdr:to>
    <xdr:cxnSp macro="">
      <xdr:nvCxnSpPr>
        <xdr:cNvPr id="127" name="直線コネクタ 126"/>
        <xdr:cNvCxnSpPr/>
      </xdr:nvCxnSpPr>
      <xdr:spPr>
        <a:xfrm>
          <a:off x="1130300" y="9853436"/>
          <a:ext cx="889000" cy="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28" name="フローチャート: 判断 127"/>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29" name="テキスト ボックス 128"/>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0" name="フローチャート: 判断 129"/>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1" name="テキスト ボックス 130"/>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1563</xdr:rowOff>
    </xdr:from>
    <xdr:to>
      <xdr:col>24</xdr:col>
      <xdr:colOff>114300</xdr:colOff>
      <xdr:row>55</xdr:row>
      <xdr:rowOff>103163</xdr:rowOff>
    </xdr:to>
    <xdr:sp macro="" textlink="">
      <xdr:nvSpPr>
        <xdr:cNvPr id="137" name="楕円 136"/>
        <xdr:cNvSpPr/>
      </xdr:nvSpPr>
      <xdr:spPr>
        <a:xfrm>
          <a:off x="4584700" y="94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24440</xdr:rowOff>
    </xdr:from>
    <xdr:ext cx="599010" cy="259045"/>
    <xdr:sp macro="" textlink="">
      <xdr:nvSpPr>
        <xdr:cNvPr id="138" name="総務費該当値テキスト"/>
        <xdr:cNvSpPr txBox="1"/>
      </xdr:nvSpPr>
      <xdr:spPr>
        <a:xfrm>
          <a:off x="4686300" y="928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111406</xdr:rowOff>
    </xdr:from>
    <xdr:to>
      <xdr:col>20</xdr:col>
      <xdr:colOff>38100</xdr:colOff>
      <xdr:row>58</xdr:row>
      <xdr:rowOff>41556</xdr:rowOff>
    </xdr:to>
    <xdr:sp macro="" textlink="">
      <xdr:nvSpPr>
        <xdr:cNvPr id="139" name="楕円 138"/>
        <xdr:cNvSpPr/>
      </xdr:nvSpPr>
      <xdr:spPr>
        <a:xfrm>
          <a:off x="3746500" y="98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32683</xdr:rowOff>
    </xdr:from>
    <xdr:ext cx="534377" cy="259045"/>
    <xdr:sp macro="" textlink="">
      <xdr:nvSpPr>
        <xdr:cNvPr id="140" name="テキスト ボックス 139"/>
        <xdr:cNvSpPr txBox="1"/>
      </xdr:nvSpPr>
      <xdr:spPr>
        <a:xfrm>
          <a:off x="3530111" y="997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143570</xdr:rowOff>
    </xdr:from>
    <xdr:to>
      <xdr:col>15</xdr:col>
      <xdr:colOff>101600</xdr:colOff>
      <xdr:row>57</xdr:row>
      <xdr:rowOff>73720</xdr:rowOff>
    </xdr:to>
    <xdr:sp macro="" textlink="">
      <xdr:nvSpPr>
        <xdr:cNvPr id="141" name="楕円 140"/>
        <xdr:cNvSpPr/>
      </xdr:nvSpPr>
      <xdr:spPr>
        <a:xfrm>
          <a:off x="2857500" y="97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64847</xdr:rowOff>
    </xdr:from>
    <xdr:ext cx="534377" cy="259045"/>
    <xdr:sp macro="" textlink="">
      <xdr:nvSpPr>
        <xdr:cNvPr id="142" name="テキスト ボックス 141"/>
        <xdr:cNvSpPr txBox="1"/>
      </xdr:nvSpPr>
      <xdr:spPr>
        <a:xfrm>
          <a:off x="2641111" y="98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69339</xdr:rowOff>
    </xdr:from>
    <xdr:to>
      <xdr:col>10</xdr:col>
      <xdr:colOff>165100</xdr:colOff>
      <xdr:row>57</xdr:row>
      <xdr:rowOff>170939</xdr:rowOff>
    </xdr:to>
    <xdr:sp macro="" textlink="">
      <xdr:nvSpPr>
        <xdr:cNvPr id="143" name="楕円 142"/>
        <xdr:cNvSpPr/>
      </xdr:nvSpPr>
      <xdr:spPr>
        <a:xfrm>
          <a:off x="1968500" y="98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162066</xdr:rowOff>
    </xdr:from>
    <xdr:ext cx="534377" cy="259045"/>
    <xdr:sp macro="" textlink="">
      <xdr:nvSpPr>
        <xdr:cNvPr id="144" name="テキスト ボックス 143"/>
        <xdr:cNvSpPr txBox="1"/>
      </xdr:nvSpPr>
      <xdr:spPr>
        <a:xfrm>
          <a:off x="1752111" y="993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29986</xdr:rowOff>
    </xdr:from>
    <xdr:to>
      <xdr:col>6</xdr:col>
      <xdr:colOff>38100</xdr:colOff>
      <xdr:row>57</xdr:row>
      <xdr:rowOff>131586</xdr:rowOff>
    </xdr:to>
    <xdr:sp macro="" textlink="">
      <xdr:nvSpPr>
        <xdr:cNvPr id="145" name="楕円 144"/>
        <xdr:cNvSpPr/>
      </xdr:nvSpPr>
      <xdr:spPr>
        <a:xfrm>
          <a:off x="1079500" y="980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122713</xdr:rowOff>
    </xdr:from>
    <xdr:ext cx="534377" cy="259045"/>
    <xdr:sp macro="" textlink="">
      <xdr:nvSpPr>
        <xdr:cNvPr id="146" name="テキスト ボックス 145"/>
        <xdr:cNvSpPr txBox="1"/>
      </xdr:nvSpPr>
      <xdr:spPr>
        <a:xfrm>
          <a:off x="863111" y="989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64970</xdr:rowOff>
    </xdr:from>
    <xdr:to>
      <xdr:col>24</xdr:col>
      <xdr:colOff>63500</xdr:colOff>
      <xdr:row>76</xdr:row>
      <xdr:rowOff>21056</xdr:rowOff>
    </xdr:to>
    <xdr:cxnSp macro="">
      <xdr:nvCxnSpPr>
        <xdr:cNvPr id="178" name="直線コネクタ 177"/>
        <xdr:cNvCxnSpPr/>
      </xdr:nvCxnSpPr>
      <xdr:spPr>
        <a:xfrm flipV="1">
          <a:off x="3797300" y="12923720"/>
          <a:ext cx="838200" cy="12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21056</xdr:rowOff>
    </xdr:from>
    <xdr:to>
      <xdr:col>19</xdr:col>
      <xdr:colOff>177800</xdr:colOff>
      <xdr:row>76</xdr:row>
      <xdr:rowOff>85359</xdr:rowOff>
    </xdr:to>
    <xdr:cxnSp macro="">
      <xdr:nvCxnSpPr>
        <xdr:cNvPr id="181" name="直線コネクタ 180"/>
        <xdr:cNvCxnSpPr/>
      </xdr:nvCxnSpPr>
      <xdr:spPr>
        <a:xfrm flipV="1">
          <a:off x="2908300" y="13051256"/>
          <a:ext cx="889000" cy="6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87409</xdr:rowOff>
    </xdr:from>
    <xdr:to>
      <xdr:col>20</xdr:col>
      <xdr:colOff>38100</xdr:colOff>
      <xdr:row>76</xdr:row>
      <xdr:rowOff>17559</xdr:rowOff>
    </xdr:to>
    <xdr:sp macro="" textlink="">
      <xdr:nvSpPr>
        <xdr:cNvPr id="182" name="フローチャート: 判断 181"/>
        <xdr:cNvSpPr/>
      </xdr:nvSpPr>
      <xdr:spPr>
        <a:xfrm>
          <a:off x="37465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34086</xdr:rowOff>
    </xdr:from>
    <xdr:ext cx="599010" cy="259045"/>
    <xdr:sp macro="" textlink="">
      <xdr:nvSpPr>
        <xdr:cNvPr id="183" name="テキスト ボックス 182"/>
        <xdr:cNvSpPr txBox="1"/>
      </xdr:nvSpPr>
      <xdr:spPr>
        <a:xfrm>
          <a:off x="3497795" y="127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154460</xdr:rowOff>
    </xdr:from>
    <xdr:to>
      <xdr:col>15</xdr:col>
      <xdr:colOff>50800</xdr:colOff>
      <xdr:row>76</xdr:row>
      <xdr:rowOff>85359</xdr:rowOff>
    </xdr:to>
    <xdr:cxnSp macro="">
      <xdr:nvCxnSpPr>
        <xdr:cNvPr id="184" name="直線コネクタ 183"/>
        <xdr:cNvCxnSpPr/>
      </xdr:nvCxnSpPr>
      <xdr:spPr>
        <a:xfrm>
          <a:off x="2019300" y="13013210"/>
          <a:ext cx="889000" cy="10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147758</xdr:rowOff>
    </xdr:from>
    <xdr:to>
      <xdr:col>15</xdr:col>
      <xdr:colOff>101600</xdr:colOff>
      <xdr:row>76</xdr:row>
      <xdr:rowOff>77908</xdr:rowOff>
    </xdr:to>
    <xdr:sp macro="" textlink="">
      <xdr:nvSpPr>
        <xdr:cNvPr id="185" name="フローチャート: 判断 184"/>
        <xdr:cNvSpPr/>
      </xdr:nvSpPr>
      <xdr:spPr>
        <a:xfrm>
          <a:off x="2857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94436</xdr:rowOff>
    </xdr:from>
    <xdr:ext cx="599010" cy="259045"/>
    <xdr:sp macro="" textlink="">
      <xdr:nvSpPr>
        <xdr:cNvPr id="186" name="テキスト ボックス 185"/>
        <xdr:cNvSpPr txBox="1"/>
      </xdr:nvSpPr>
      <xdr:spPr>
        <a:xfrm>
          <a:off x="2608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154460</xdr:rowOff>
    </xdr:from>
    <xdr:to>
      <xdr:col>10</xdr:col>
      <xdr:colOff>114300</xdr:colOff>
      <xdr:row>76</xdr:row>
      <xdr:rowOff>84401</xdr:rowOff>
    </xdr:to>
    <xdr:cxnSp macro="">
      <xdr:nvCxnSpPr>
        <xdr:cNvPr id="187" name="直線コネクタ 186"/>
        <xdr:cNvCxnSpPr/>
      </xdr:nvCxnSpPr>
      <xdr:spPr>
        <a:xfrm flipV="1">
          <a:off x="1130300" y="13013210"/>
          <a:ext cx="889000" cy="10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168659</xdr:rowOff>
    </xdr:from>
    <xdr:to>
      <xdr:col>10</xdr:col>
      <xdr:colOff>165100</xdr:colOff>
      <xdr:row>76</xdr:row>
      <xdr:rowOff>98809</xdr:rowOff>
    </xdr:to>
    <xdr:sp macro="" textlink="">
      <xdr:nvSpPr>
        <xdr:cNvPr id="188" name="フローチャート: 判断 187"/>
        <xdr:cNvSpPr/>
      </xdr:nvSpPr>
      <xdr:spPr>
        <a:xfrm>
          <a:off x="1968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89936</xdr:rowOff>
    </xdr:from>
    <xdr:ext cx="599010" cy="259045"/>
    <xdr:sp macro="" textlink="">
      <xdr:nvSpPr>
        <xdr:cNvPr id="189" name="テキスト ボックス 188"/>
        <xdr:cNvSpPr txBox="1"/>
      </xdr:nvSpPr>
      <xdr:spPr>
        <a:xfrm>
          <a:off x="1719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10272</xdr:rowOff>
    </xdr:from>
    <xdr:to>
      <xdr:col>6</xdr:col>
      <xdr:colOff>38100</xdr:colOff>
      <xdr:row>76</xdr:row>
      <xdr:rowOff>111872</xdr:rowOff>
    </xdr:to>
    <xdr:sp macro="" textlink="">
      <xdr:nvSpPr>
        <xdr:cNvPr id="190" name="フローチャート: 判断 189"/>
        <xdr:cNvSpPr/>
      </xdr:nvSpPr>
      <xdr:spPr>
        <a:xfrm>
          <a:off x="1079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128399</xdr:rowOff>
    </xdr:from>
    <xdr:ext cx="599010" cy="259045"/>
    <xdr:sp macro="" textlink="">
      <xdr:nvSpPr>
        <xdr:cNvPr id="191" name="テキスト ボックス 190"/>
        <xdr:cNvSpPr txBox="1"/>
      </xdr:nvSpPr>
      <xdr:spPr>
        <a:xfrm>
          <a:off x="830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14170</xdr:rowOff>
    </xdr:from>
    <xdr:to>
      <xdr:col>24</xdr:col>
      <xdr:colOff>114300</xdr:colOff>
      <xdr:row>75</xdr:row>
      <xdr:rowOff>115770</xdr:rowOff>
    </xdr:to>
    <xdr:sp macro="" textlink="">
      <xdr:nvSpPr>
        <xdr:cNvPr id="197" name="楕円 196"/>
        <xdr:cNvSpPr/>
      </xdr:nvSpPr>
      <xdr:spPr>
        <a:xfrm>
          <a:off x="4584700" y="128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37047</xdr:rowOff>
    </xdr:from>
    <xdr:ext cx="599010" cy="259045"/>
    <xdr:sp macro="" textlink="">
      <xdr:nvSpPr>
        <xdr:cNvPr id="198" name="民生費該当値テキスト"/>
        <xdr:cNvSpPr txBox="1"/>
      </xdr:nvSpPr>
      <xdr:spPr>
        <a:xfrm>
          <a:off x="4686300" y="1272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141707</xdr:rowOff>
    </xdr:from>
    <xdr:to>
      <xdr:col>20</xdr:col>
      <xdr:colOff>38100</xdr:colOff>
      <xdr:row>76</xdr:row>
      <xdr:rowOff>71856</xdr:rowOff>
    </xdr:to>
    <xdr:sp macro="" textlink="">
      <xdr:nvSpPr>
        <xdr:cNvPr id="199" name="楕円 198"/>
        <xdr:cNvSpPr/>
      </xdr:nvSpPr>
      <xdr:spPr>
        <a:xfrm>
          <a:off x="3746500" y="1300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62983</xdr:rowOff>
    </xdr:from>
    <xdr:ext cx="599010" cy="259045"/>
    <xdr:sp macro="" textlink="">
      <xdr:nvSpPr>
        <xdr:cNvPr id="200" name="テキスト ボックス 199"/>
        <xdr:cNvSpPr txBox="1"/>
      </xdr:nvSpPr>
      <xdr:spPr>
        <a:xfrm>
          <a:off x="3497795" y="1309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34559</xdr:rowOff>
    </xdr:from>
    <xdr:to>
      <xdr:col>15</xdr:col>
      <xdr:colOff>101600</xdr:colOff>
      <xdr:row>76</xdr:row>
      <xdr:rowOff>136159</xdr:rowOff>
    </xdr:to>
    <xdr:sp macro="" textlink="">
      <xdr:nvSpPr>
        <xdr:cNvPr id="201" name="楕円 200"/>
        <xdr:cNvSpPr/>
      </xdr:nvSpPr>
      <xdr:spPr>
        <a:xfrm>
          <a:off x="2857500" y="1306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127286</xdr:rowOff>
    </xdr:from>
    <xdr:ext cx="599010" cy="259045"/>
    <xdr:sp macro="" textlink="">
      <xdr:nvSpPr>
        <xdr:cNvPr id="202" name="テキスト ボックス 201"/>
        <xdr:cNvSpPr txBox="1"/>
      </xdr:nvSpPr>
      <xdr:spPr>
        <a:xfrm>
          <a:off x="2608795" y="1315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103661</xdr:rowOff>
    </xdr:from>
    <xdr:to>
      <xdr:col>10</xdr:col>
      <xdr:colOff>165100</xdr:colOff>
      <xdr:row>76</xdr:row>
      <xdr:rowOff>33812</xdr:rowOff>
    </xdr:to>
    <xdr:sp macro="" textlink="">
      <xdr:nvSpPr>
        <xdr:cNvPr id="203" name="楕円 202"/>
        <xdr:cNvSpPr/>
      </xdr:nvSpPr>
      <xdr:spPr>
        <a:xfrm>
          <a:off x="1968500" y="129624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50338</xdr:rowOff>
    </xdr:from>
    <xdr:ext cx="599010" cy="259045"/>
    <xdr:sp macro="" textlink="">
      <xdr:nvSpPr>
        <xdr:cNvPr id="204" name="テキスト ボックス 203"/>
        <xdr:cNvSpPr txBox="1"/>
      </xdr:nvSpPr>
      <xdr:spPr>
        <a:xfrm>
          <a:off x="1719795" y="127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33601</xdr:rowOff>
    </xdr:from>
    <xdr:to>
      <xdr:col>6</xdr:col>
      <xdr:colOff>38100</xdr:colOff>
      <xdr:row>76</xdr:row>
      <xdr:rowOff>135201</xdr:rowOff>
    </xdr:to>
    <xdr:sp macro="" textlink="">
      <xdr:nvSpPr>
        <xdr:cNvPr id="205" name="楕円 204"/>
        <xdr:cNvSpPr/>
      </xdr:nvSpPr>
      <xdr:spPr>
        <a:xfrm>
          <a:off x="1079500" y="130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126328</xdr:rowOff>
    </xdr:from>
    <xdr:ext cx="599010" cy="259045"/>
    <xdr:sp macro="" textlink="">
      <xdr:nvSpPr>
        <xdr:cNvPr id="206" name="テキスト ボックス 205"/>
        <xdr:cNvSpPr txBox="1"/>
      </xdr:nvSpPr>
      <xdr:spPr>
        <a:xfrm>
          <a:off x="830795" y="1315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33986</xdr:rowOff>
    </xdr:from>
    <xdr:to>
      <xdr:col>24</xdr:col>
      <xdr:colOff>63500</xdr:colOff>
      <xdr:row>97</xdr:row>
      <xdr:rowOff>34582</xdr:rowOff>
    </xdr:to>
    <xdr:cxnSp macro="">
      <xdr:nvCxnSpPr>
        <xdr:cNvPr id="235" name="直線コネクタ 234"/>
        <xdr:cNvCxnSpPr/>
      </xdr:nvCxnSpPr>
      <xdr:spPr>
        <a:xfrm flipV="1">
          <a:off x="3797300" y="16664636"/>
          <a:ext cx="8382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34582</xdr:rowOff>
    </xdr:from>
    <xdr:to>
      <xdr:col>19</xdr:col>
      <xdr:colOff>177800</xdr:colOff>
      <xdr:row>97</xdr:row>
      <xdr:rowOff>51752</xdr:rowOff>
    </xdr:to>
    <xdr:cxnSp macro="">
      <xdr:nvCxnSpPr>
        <xdr:cNvPr id="238" name="直線コネクタ 237"/>
        <xdr:cNvCxnSpPr/>
      </xdr:nvCxnSpPr>
      <xdr:spPr>
        <a:xfrm flipV="1">
          <a:off x="2908300" y="16665232"/>
          <a:ext cx="889000" cy="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66763</xdr:rowOff>
    </xdr:from>
    <xdr:to>
      <xdr:col>20</xdr:col>
      <xdr:colOff>38100</xdr:colOff>
      <xdr:row>95</xdr:row>
      <xdr:rowOff>168363</xdr:rowOff>
    </xdr:to>
    <xdr:sp macro="" textlink="">
      <xdr:nvSpPr>
        <xdr:cNvPr id="239" name="フローチャート: 判断 238"/>
        <xdr:cNvSpPr/>
      </xdr:nvSpPr>
      <xdr:spPr>
        <a:xfrm>
          <a:off x="3746500" y="163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13440</xdr:rowOff>
    </xdr:from>
    <xdr:ext cx="534377" cy="259045"/>
    <xdr:sp macro="" textlink="">
      <xdr:nvSpPr>
        <xdr:cNvPr id="240" name="テキスト ボックス 239"/>
        <xdr:cNvSpPr txBox="1"/>
      </xdr:nvSpPr>
      <xdr:spPr>
        <a:xfrm>
          <a:off x="3530111" y="161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51752</xdr:rowOff>
    </xdr:from>
    <xdr:to>
      <xdr:col>15</xdr:col>
      <xdr:colOff>50800</xdr:colOff>
      <xdr:row>97</xdr:row>
      <xdr:rowOff>53163</xdr:rowOff>
    </xdr:to>
    <xdr:cxnSp macro="">
      <xdr:nvCxnSpPr>
        <xdr:cNvPr id="241" name="直線コネクタ 240"/>
        <xdr:cNvCxnSpPr/>
      </xdr:nvCxnSpPr>
      <xdr:spPr>
        <a:xfrm flipV="1">
          <a:off x="2019300" y="16682402"/>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62281</xdr:rowOff>
    </xdr:from>
    <xdr:to>
      <xdr:col>15</xdr:col>
      <xdr:colOff>101600</xdr:colOff>
      <xdr:row>95</xdr:row>
      <xdr:rowOff>163881</xdr:rowOff>
    </xdr:to>
    <xdr:sp macro="" textlink="">
      <xdr:nvSpPr>
        <xdr:cNvPr id="242" name="フローチャート: 判断 241"/>
        <xdr:cNvSpPr/>
      </xdr:nvSpPr>
      <xdr:spPr>
        <a:xfrm>
          <a:off x="2857500" y="1635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8958</xdr:rowOff>
    </xdr:from>
    <xdr:ext cx="534377" cy="259045"/>
    <xdr:sp macro="" textlink="">
      <xdr:nvSpPr>
        <xdr:cNvPr id="243" name="テキスト ボックス 242"/>
        <xdr:cNvSpPr txBox="1"/>
      </xdr:nvSpPr>
      <xdr:spPr>
        <a:xfrm>
          <a:off x="2641111" y="161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53163</xdr:rowOff>
    </xdr:from>
    <xdr:to>
      <xdr:col>10</xdr:col>
      <xdr:colOff>114300</xdr:colOff>
      <xdr:row>97</xdr:row>
      <xdr:rowOff>63869</xdr:rowOff>
    </xdr:to>
    <xdr:cxnSp macro="">
      <xdr:nvCxnSpPr>
        <xdr:cNvPr id="244" name="直線コネクタ 243"/>
        <xdr:cNvCxnSpPr/>
      </xdr:nvCxnSpPr>
      <xdr:spPr>
        <a:xfrm flipV="1">
          <a:off x="1130300" y="16683813"/>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71704</xdr:rowOff>
    </xdr:from>
    <xdr:to>
      <xdr:col>10</xdr:col>
      <xdr:colOff>165100</xdr:colOff>
      <xdr:row>96</xdr:row>
      <xdr:rowOff>1854</xdr:rowOff>
    </xdr:to>
    <xdr:sp macro="" textlink="">
      <xdr:nvSpPr>
        <xdr:cNvPr id="245" name="フローチャート: 判断 244"/>
        <xdr:cNvSpPr/>
      </xdr:nvSpPr>
      <xdr:spPr>
        <a:xfrm>
          <a:off x="1968500" y="163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18381</xdr:rowOff>
    </xdr:from>
    <xdr:ext cx="534377" cy="259045"/>
    <xdr:sp macro="" textlink="">
      <xdr:nvSpPr>
        <xdr:cNvPr id="246" name="テキスト ボックス 245"/>
        <xdr:cNvSpPr txBox="1"/>
      </xdr:nvSpPr>
      <xdr:spPr>
        <a:xfrm>
          <a:off x="1752111" y="161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56629</xdr:rowOff>
    </xdr:from>
    <xdr:to>
      <xdr:col>6</xdr:col>
      <xdr:colOff>38100</xdr:colOff>
      <xdr:row>95</xdr:row>
      <xdr:rowOff>158229</xdr:rowOff>
    </xdr:to>
    <xdr:sp macro="" textlink="">
      <xdr:nvSpPr>
        <xdr:cNvPr id="247" name="フローチャート: 判断 246"/>
        <xdr:cNvSpPr/>
      </xdr:nvSpPr>
      <xdr:spPr>
        <a:xfrm>
          <a:off x="1079500" y="1634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3306</xdr:rowOff>
    </xdr:from>
    <xdr:ext cx="534377" cy="259045"/>
    <xdr:sp macro="" textlink="">
      <xdr:nvSpPr>
        <xdr:cNvPr id="248" name="テキスト ボックス 247"/>
        <xdr:cNvSpPr txBox="1"/>
      </xdr:nvSpPr>
      <xdr:spPr>
        <a:xfrm>
          <a:off x="863111" y="1611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154636</xdr:rowOff>
    </xdr:from>
    <xdr:to>
      <xdr:col>24</xdr:col>
      <xdr:colOff>114300</xdr:colOff>
      <xdr:row>97</xdr:row>
      <xdr:rowOff>84786</xdr:rowOff>
    </xdr:to>
    <xdr:sp macro="" textlink="">
      <xdr:nvSpPr>
        <xdr:cNvPr id="254" name="楕円 253"/>
        <xdr:cNvSpPr/>
      </xdr:nvSpPr>
      <xdr:spPr>
        <a:xfrm>
          <a:off x="4584700" y="1661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69563</xdr:rowOff>
    </xdr:from>
    <xdr:ext cx="534377" cy="259045"/>
    <xdr:sp macro="" textlink="">
      <xdr:nvSpPr>
        <xdr:cNvPr id="255" name="衛生費該当値テキスト"/>
        <xdr:cNvSpPr txBox="1"/>
      </xdr:nvSpPr>
      <xdr:spPr>
        <a:xfrm>
          <a:off x="4686300" y="165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155232</xdr:rowOff>
    </xdr:from>
    <xdr:to>
      <xdr:col>20</xdr:col>
      <xdr:colOff>38100</xdr:colOff>
      <xdr:row>97</xdr:row>
      <xdr:rowOff>85382</xdr:rowOff>
    </xdr:to>
    <xdr:sp macro="" textlink="">
      <xdr:nvSpPr>
        <xdr:cNvPr id="256" name="楕円 255"/>
        <xdr:cNvSpPr/>
      </xdr:nvSpPr>
      <xdr:spPr>
        <a:xfrm>
          <a:off x="3746500" y="166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76509</xdr:rowOff>
    </xdr:from>
    <xdr:ext cx="534377" cy="259045"/>
    <xdr:sp macro="" textlink="">
      <xdr:nvSpPr>
        <xdr:cNvPr id="257" name="テキスト ボックス 256"/>
        <xdr:cNvSpPr txBox="1"/>
      </xdr:nvSpPr>
      <xdr:spPr>
        <a:xfrm>
          <a:off x="3530111" y="167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952</xdr:rowOff>
    </xdr:from>
    <xdr:to>
      <xdr:col>15</xdr:col>
      <xdr:colOff>101600</xdr:colOff>
      <xdr:row>97</xdr:row>
      <xdr:rowOff>102552</xdr:rowOff>
    </xdr:to>
    <xdr:sp macro="" textlink="">
      <xdr:nvSpPr>
        <xdr:cNvPr id="258" name="楕円 257"/>
        <xdr:cNvSpPr/>
      </xdr:nvSpPr>
      <xdr:spPr>
        <a:xfrm>
          <a:off x="2857500" y="166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93679</xdr:rowOff>
    </xdr:from>
    <xdr:ext cx="534377" cy="259045"/>
    <xdr:sp macro="" textlink="">
      <xdr:nvSpPr>
        <xdr:cNvPr id="259" name="テキスト ボックス 258"/>
        <xdr:cNvSpPr txBox="1"/>
      </xdr:nvSpPr>
      <xdr:spPr>
        <a:xfrm>
          <a:off x="2641111" y="1672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2363</xdr:rowOff>
    </xdr:from>
    <xdr:to>
      <xdr:col>10</xdr:col>
      <xdr:colOff>165100</xdr:colOff>
      <xdr:row>97</xdr:row>
      <xdr:rowOff>103963</xdr:rowOff>
    </xdr:to>
    <xdr:sp macro="" textlink="">
      <xdr:nvSpPr>
        <xdr:cNvPr id="260" name="楕円 259"/>
        <xdr:cNvSpPr/>
      </xdr:nvSpPr>
      <xdr:spPr>
        <a:xfrm>
          <a:off x="1968500" y="166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95090</xdr:rowOff>
    </xdr:from>
    <xdr:ext cx="534377" cy="259045"/>
    <xdr:sp macro="" textlink="">
      <xdr:nvSpPr>
        <xdr:cNvPr id="261" name="テキスト ボックス 260"/>
        <xdr:cNvSpPr txBox="1"/>
      </xdr:nvSpPr>
      <xdr:spPr>
        <a:xfrm>
          <a:off x="1752111" y="167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13069</xdr:rowOff>
    </xdr:from>
    <xdr:to>
      <xdr:col>6</xdr:col>
      <xdr:colOff>38100</xdr:colOff>
      <xdr:row>97</xdr:row>
      <xdr:rowOff>114669</xdr:rowOff>
    </xdr:to>
    <xdr:sp macro="" textlink="">
      <xdr:nvSpPr>
        <xdr:cNvPr id="262" name="楕円 261"/>
        <xdr:cNvSpPr/>
      </xdr:nvSpPr>
      <xdr:spPr>
        <a:xfrm>
          <a:off x="1079500" y="166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105796</xdr:rowOff>
    </xdr:from>
    <xdr:ext cx="534377" cy="259045"/>
    <xdr:sp macro="" textlink="">
      <xdr:nvSpPr>
        <xdr:cNvPr id="263" name="テキスト ボックス 262"/>
        <xdr:cNvSpPr txBox="1"/>
      </xdr:nvSpPr>
      <xdr:spPr>
        <a:xfrm>
          <a:off x="863111" y="167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164465</xdr:rowOff>
    </xdr:from>
    <xdr:to>
      <xdr:col>55</xdr:col>
      <xdr:colOff>0</xdr:colOff>
      <xdr:row>38</xdr:row>
      <xdr:rowOff>168275</xdr:rowOff>
    </xdr:to>
    <xdr:cxnSp macro="">
      <xdr:nvCxnSpPr>
        <xdr:cNvPr id="292" name="直線コネクタ 291"/>
        <xdr:cNvCxnSpPr/>
      </xdr:nvCxnSpPr>
      <xdr:spPr>
        <a:xfrm>
          <a:off x="9639300" y="66795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164465</xdr:rowOff>
    </xdr:from>
    <xdr:to>
      <xdr:col>50</xdr:col>
      <xdr:colOff>114300</xdr:colOff>
      <xdr:row>38</xdr:row>
      <xdr:rowOff>167513</xdr:rowOff>
    </xdr:to>
    <xdr:cxnSp macro="">
      <xdr:nvCxnSpPr>
        <xdr:cNvPr id="295" name="直線コネクタ 294"/>
        <xdr:cNvCxnSpPr/>
      </xdr:nvCxnSpPr>
      <xdr:spPr>
        <a:xfrm flipV="1">
          <a:off x="8750300" y="667956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6" name="フローチャート: 判断 295"/>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96918</xdr:rowOff>
    </xdr:from>
    <xdr:ext cx="378565" cy="259045"/>
    <xdr:sp macro="" textlink="">
      <xdr:nvSpPr>
        <xdr:cNvPr id="297" name="テキスト ボックス 296"/>
        <xdr:cNvSpPr txBox="1"/>
      </xdr:nvSpPr>
      <xdr:spPr>
        <a:xfrm>
          <a:off x="9450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165989</xdr:rowOff>
    </xdr:from>
    <xdr:to>
      <xdr:col>45</xdr:col>
      <xdr:colOff>177800</xdr:colOff>
      <xdr:row>38</xdr:row>
      <xdr:rowOff>167513</xdr:rowOff>
    </xdr:to>
    <xdr:cxnSp macro="">
      <xdr:nvCxnSpPr>
        <xdr:cNvPr id="298" name="直線コネクタ 297"/>
        <xdr:cNvCxnSpPr/>
      </xdr:nvCxnSpPr>
      <xdr:spPr>
        <a:xfrm>
          <a:off x="7861300" y="668108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9" name="フローチャート: 判断 298"/>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106062</xdr:rowOff>
    </xdr:from>
    <xdr:ext cx="378565" cy="259045"/>
    <xdr:sp macro="" textlink="">
      <xdr:nvSpPr>
        <xdr:cNvPr id="300" name="テキスト ボックス 299"/>
        <xdr:cNvSpPr txBox="1"/>
      </xdr:nvSpPr>
      <xdr:spPr>
        <a:xfrm>
          <a:off x="8561017" y="627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165989</xdr:rowOff>
    </xdr:from>
    <xdr:to>
      <xdr:col>41</xdr:col>
      <xdr:colOff>50800</xdr:colOff>
      <xdr:row>38</xdr:row>
      <xdr:rowOff>169799</xdr:rowOff>
    </xdr:to>
    <xdr:cxnSp macro="">
      <xdr:nvCxnSpPr>
        <xdr:cNvPr id="301" name="直線コネクタ 300"/>
        <xdr:cNvCxnSpPr/>
      </xdr:nvCxnSpPr>
      <xdr:spPr>
        <a:xfrm flipV="1">
          <a:off x="6972300" y="668108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302" name="フローチャート: 判断 301"/>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95775</xdr:rowOff>
    </xdr:from>
    <xdr:ext cx="378565" cy="259045"/>
    <xdr:sp macro="" textlink="">
      <xdr:nvSpPr>
        <xdr:cNvPr id="303" name="テキスト ボックス 302"/>
        <xdr:cNvSpPr txBox="1"/>
      </xdr:nvSpPr>
      <xdr:spPr>
        <a:xfrm>
          <a:off x="7672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4" name="フローチャート: 判断 303"/>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86631</xdr:rowOff>
    </xdr:from>
    <xdr:ext cx="378565" cy="259045"/>
    <xdr:sp macro="" textlink="">
      <xdr:nvSpPr>
        <xdr:cNvPr id="305" name="テキスト ボックス 304"/>
        <xdr:cNvSpPr txBox="1"/>
      </xdr:nvSpPr>
      <xdr:spPr>
        <a:xfrm>
          <a:off x="6783017" y="625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117475</xdr:rowOff>
    </xdr:from>
    <xdr:to>
      <xdr:col>55</xdr:col>
      <xdr:colOff>50800</xdr:colOff>
      <xdr:row>39</xdr:row>
      <xdr:rowOff>47625</xdr:rowOff>
    </xdr:to>
    <xdr:sp macro="" textlink="">
      <xdr:nvSpPr>
        <xdr:cNvPr id="311" name="楕円 310"/>
        <xdr:cNvSpPr/>
      </xdr:nvSpPr>
      <xdr:spPr>
        <a:xfrm>
          <a:off x="104267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32402</xdr:rowOff>
    </xdr:from>
    <xdr:ext cx="378565" cy="259045"/>
    <xdr:sp macro="" textlink="">
      <xdr:nvSpPr>
        <xdr:cNvPr id="312" name="労働費該当値テキスト"/>
        <xdr:cNvSpPr txBox="1"/>
      </xdr:nvSpPr>
      <xdr:spPr>
        <a:xfrm>
          <a:off x="10528300" y="6547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113665</xdr:rowOff>
    </xdr:from>
    <xdr:to>
      <xdr:col>50</xdr:col>
      <xdr:colOff>165100</xdr:colOff>
      <xdr:row>39</xdr:row>
      <xdr:rowOff>43815</xdr:rowOff>
    </xdr:to>
    <xdr:sp macro="" textlink="">
      <xdr:nvSpPr>
        <xdr:cNvPr id="313" name="楕円 312"/>
        <xdr:cNvSpPr/>
      </xdr:nvSpPr>
      <xdr:spPr>
        <a:xfrm>
          <a:off x="9588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34942</xdr:rowOff>
    </xdr:from>
    <xdr:ext cx="378565" cy="259045"/>
    <xdr:sp macro="" textlink="">
      <xdr:nvSpPr>
        <xdr:cNvPr id="314" name="テキスト ボックス 313"/>
        <xdr:cNvSpPr txBox="1"/>
      </xdr:nvSpPr>
      <xdr:spPr>
        <a:xfrm>
          <a:off x="9450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116713</xdr:rowOff>
    </xdr:from>
    <xdr:to>
      <xdr:col>46</xdr:col>
      <xdr:colOff>38100</xdr:colOff>
      <xdr:row>39</xdr:row>
      <xdr:rowOff>46863</xdr:rowOff>
    </xdr:to>
    <xdr:sp macro="" textlink="">
      <xdr:nvSpPr>
        <xdr:cNvPr id="315" name="楕円 314"/>
        <xdr:cNvSpPr/>
      </xdr:nvSpPr>
      <xdr:spPr>
        <a:xfrm>
          <a:off x="8699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37990</xdr:rowOff>
    </xdr:from>
    <xdr:ext cx="378565" cy="259045"/>
    <xdr:sp macro="" textlink="">
      <xdr:nvSpPr>
        <xdr:cNvPr id="316" name="テキスト ボックス 315"/>
        <xdr:cNvSpPr txBox="1"/>
      </xdr:nvSpPr>
      <xdr:spPr>
        <a:xfrm>
          <a:off x="8561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115189</xdr:rowOff>
    </xdr:from>
    <xdr:to>
      <xdr:col>41</xdr:col>
      <xdr:colOff>101600</xdr:colOff>
      <xdr:row>39</xdr:row>
      <xdr:rowOff>45339</xdr:rowOff>
    </xdr:to>
    <xdr:sp macro="" textlink="">
      <xdr:nvSpPr>
        <xdr:cNvPr id="317" name="楕円 316"/>
        <xdr:cNvSpPr/>
      </xdr:nvSpPr>
      <xdr:spPr>
        <a:xfrm>
          <a:off x="7810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36466</xdr:rowOff>
    </xdr:from>
    <xdr:ext cx="378565" cy="259045"/>
    <xdr:sp macro="" textlink="">
      <xdr:nvSpPr>
        <xdr:cNvPr id="318" name="テキスト ボックス 317"/>
        <xdr:cNvSpPr txBox="1"/>
      </xdr:nvSpPr>
      <xdr:spPr>
        <a:xfrm>
          <a:off x="7672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118999</xdr:rowOff>
    </xdr:from>
    <xdr:to>
      <xdr:col>36</xdr:col>
      <xdr:colOff>165100</xdr:colOff>
      <xdr:row>39</xdr:row>
      <xdr:rowOff>49149</xdr:rowOff>
    </xdr:to>
    <xdr:sp macro="" textlink="">
      <xdr:nvSpPr>
        <xdr:cNvPr id="319" name="楕円 318"/>
        <xdr:cNvSpPr/>
      </xdr:nvSpPr>
      <xdr:spPr>
        <a:xfrm>
          <a:off x="6921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40276</xdr:rowOff>
    </xdr:from>
    <xdr:ext cx="378565" cy="259045"/>
    <xdr:sp macro="" textlink="">
      <xdr:nvSpPr>
        <xdr:cNvPr id="320" name="テキスト ボックス 319"/>
        <xdr:cNvSpPr txBox="1"/>
      </xdr:nvSpPr>
      <xdr:spPr>
        <a:xfrm>
          <a:off x="6783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139395</xdr:rowOff>
    </xdr:from>
    <xdr:to>
      <xdr:col>55</xdr:col>
      <xdr:colOff>0</xdr:colOff>
      <xdr:row>58</xdr:row>
      <xdr:rowOff>167932</xdr:rowOff>
    </xdr:to>
    <xdr:cxnSp macro="">
      <xdr:nvCxnSpPr>
        <xdr:cNvPr id="349" name="直線コネクタ 348"/>
        <xdr:cNvCxnSpPr/>
      </xdr:nvCxnSpPr>
      <xdr:spPr>
        <a:xfrm>
          <a:off x="9639300" y="10083495"/>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124136</xdr:rowOff>
    </xdr:from>
    <xdr:to>
      <xdr:col>50</xdr:col>
      <xdr:colOff>114300</xdr:colOff>
      <xdr:row>58</xdr:row>
      <xdr:rowOff>139395</xdr:rowOff>
    </xdr:to>
    <xdr:cxnSp macro="">
      <xdr:nvCxnSpPr>
        <xdr:cNvPr id="352" name="直線コネクタ 351"/>
        <xdr:cNvCxnSpPr/>
      </xdr:nvCxnSpPr>
      <xdr:spPr>
        <a:xfrm>
          <a:off x="8750300" y="10068236"/>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3" name="フローチャート: 判断 352"/>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4" name="テキスト ボックス 353"/>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124136</xdr:rowOff>
    </xdr:from>
    <xdr:to>
      <xdr:col>45</xdr:col>
      <xdr:colOff>177800</xdr:colOff>
      <xdr:row>58</xdr:row>
      <xdr:rowOff>139338</xdr:rowOff>
    </xdr:to>
    <xdr:cxnSp macro="">
      <xdr:nvCxnSpPr>
        <xdr:cNvPr id="355" name="直線コネクタ 354"/>
        <xdr:cNvCxnSpPr/>
      </xdr:nvCxnSpPr>
      <xdr:spPr>
        <a:xfrm flipV="1">
          <a:off x="7861300" y="1006823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6" name="フローチャート: 判断 355"/>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7" name="テキスト ボックス 356"/>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130994</xdr:rowOff>
    </xdr:from>
    <xdr:to>
      <xdr:col>41</xdr:col>
      <xdr:colOff>50800</xdr:colOff>
      <xdr:row>58</xdr:row>
      <xdr:rowOff>139338</xdr:rowOff>
    </xdr:to>
    <xdr:cxnSp macro="">
      <xdr:nvCxnSpPr>
        <xdr:cNvPr id="358" name="直線コネクタ 357"/>
        <xdr:cNvCxnSpPr/>
      </xdr:nvCxnSpPr>
      <xdr:spPr>
        <a:xfrm>
          <a:off x="6972300" y="10075094"/>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9" name="フローチャート: 判断 358"/>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60" name="テキスト ボックス 359"/>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61" name="フローチャート: 判断 360"/>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2" name="テキスト ボックス 361"/>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117132</xdr:rowOff>
    </xdr:from>
    <xdr:to>
      <xdr:col>55</xdr:col>
      <xdr:colOff>50800</xdr:colOff>
      <xdr:row>59</xdr:row>
      <xdr:rowOff>47282</xdr:rowOff>
    </xdr:to>
    <xdr:sp macro="" textlink="">
      <xdr:nvSpPr>
        <xdr:cNvPr id="368" name="楕円 367"/>
        <xdr:cNvSpPr/>
      </xdr:nvSpPr>
      <xdr:spPr>
        <a:xfrm>
          <a:off x="10426700" y="100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32059</xdr:rowOff>
    </xdr:from>
    <xdr:ext cx="469744" cy="259045"/>
    <xdr:sp macro="" textlink="">
      <xdr:nvSpPr>
        <xdr:cNvPr id="369" name="農林水産業費該当値テキスト"/>
        <xdr:cNvSpPr txBox="1"/>
      </xdr:nvSpPr>
      <xdr:spPr>
        <a:xfrm>
          <a:off x="10528300" y="997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88595</xdr:rowOff>
    </xdr:from>
    <xdr:to>
      <xdr:col>50</xdr:col>
      <xdr:colOff>165100</xdr:colOff>
      <xdr:row>59</xdr:row>
      <xdr:rowOff>18745</xdr:rowOff>
    </xdr:to>
    <xdr:sp macro="" textlink="">
      <xdr:nvSpPr>
        <xdr:cNvPr id="370" name="楕円 369"/>
        <xdr:cNvSpPr/>
      </xdr:nvSpPr>
      <xdr:spPr>
        <a:xfrm>
          <a:off x="9588500" y="100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9872</xdr:rowOff>
    </xdr:from>
    <xdr:ext cx="469744" cy="259045"/>
    <xdr:sp macro="" textlink="">
      <xdr:nvSpPr>
        <xdr:cNvPr id="371" name="テキスト ボックス 370"/>
        <xdr:cNvSpPr txBox="1"/>
      </xdr:nvSpPr>
      <xdr:spPr>
        <a:xfrm>
          <a:off x="9404428" y="1012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73336</xdr:rowOff>
    </xdr:from>
    <xdr:to>
      <xdr:col>46</xdr:col>
      <xdr:colOff>38100</xdr:colOff>
      <xdr:row>59</xdr:row>
      <xdr:rowOff>3486</xdr:rowOff>
    </xdr:to>
    <xdr:sp macro="" textlink="">
      <xdr:nvSpPr>
        <xdr:cNvPr id="372" name="楕円 371"/>
        <xdr:cNvSpPr/>
      </xdr:nvSpPr>
      <xdr:spPr>
        <a:xfrm>
          <a:off x="8699500" y="1001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166063</xdr:rowOff>
    </xdr:from>
    <xdr:ext cx="469744" cy="259045"/>
    <xdr:sp macro="" textlink="">
      <xdr:nvSpPr>
        <xdr:cNvPr id="373" name="テキスト ボックス 372"/>
        <xdr:cNvSpPr txBox="1"/>
      </xdr:nvSpPr>
      <xdr:spPr>
        <a:xfrm>
          <a:off x="8515428" y="1011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88538</xdr:rowOff>
    </xdr:from>
    <xdr:to>
      <xdr:col>41</xdr:col>
      <xdr:colOff>101600</xdr:colOff>
      <xdr:row>59</xdr:row>
      <xdr:rowOff>18688</xdr:rowOff>
    </xdr:to>
    <xdr:sp macro="" textlink="">
      <xdr:nvSpPr>
        <xdr:cNvPr id="374" name="楕円 373"/>
        <xdr:cNvSpPr/>
      </xdr:nvSpPr>
      <xdr:spPr>
        <a:xfrm>
          <a:off x="7810500" y="100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9815</xdr:rowOff>
    </xdr:from>
    <xdr:ext cx="469744" cy="259045"/>
    <xdr:sp macro="" textlink="">
      <xdr:nvSpPr>
        <xdr:cNvPr id="375" name="テキスト ボックス 374"/>
        <xdr:cNvSpPr txBox="1"/>
      </xdr:nvSpPr>
      <xdr:spPr>
        <a:xfrm>
          <a:off x="7626428" y="1012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80194</xdr:rowOff>
    </xdr:from>
    <xdr:to>
      <xdr:col>36</xdr:col>
      <xdr:colOff>165100</xdr:colOff>
      <xdr:row>59</xdr:row>
      <xdr:rowOff>10344</xdr:rowOff>
    </xdr:to>
    <xdr:sp macro="" textlink="">
      <xdr:nvSpPr>
        <xdr:cNvPr id="376" name="楕円 375"/>
        <xdr:cNvSpPr/>
      </xdr:nvSpPr>
      <xdr:spPr>
        <a:xfrm>
          <a:off x="6921500" y="100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1471</xdr:rowOff>
    </xdr:from>
    <xdr:ext cx="469744" cy="259045"/>
    <xdr:sp macro="" textlink="">
      <xdr:nvSpPr>
        <xdr:cNvPr id="377" name="テキスト ボックス 376"/>
        <xdr:cNvSpPr txBox="1"/>
      </xdr:nvSpPr>
      <xdr:spPr>
        <a:xfrm>
          <a:off x="6737428" y="1011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86837</xdr:rowOff>
    </xdr:from>
    <xdr:to>
      <xdr:col>55</xdr:col>
      <xdr:colOff>0</xdr:colOff>
      <xdr:row>79</xdr:row>
      <xdr:rowOff>7855</xdr:rowOff>
    </xdr:to>
    <xdr:cxnSp macro="">
      <xdr:nvCxnSpPr>
        <xdr:cNvPr id="406" name="直線コネクタ 405"/>
        <xdr:cNvCxnSpPr/>
      </xdr:nvCxnSpPr>
      <xdr:spPr>
        <a:xfrm flipV="1">
          <a:off x="9639300" y="13288487"/>
          <a:ext cx="838200" cy="26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7855</xdr:rowOff>
    </xdr:from>
    <xdr:to>
      <xdr:col>50</xdr:col>
      <xdr:colOff>114300</xdr:colOff>
      <xdr:row>79</xdr:row>
      <xdr:rowOff>22904</xdr:rowOff>
    </xdr:to>
    <xdr:cxnSp macro="">
      <xdr:nvCxnSpPr>
        <xdr:cNvPr id="409" name="直線コネクタ 408"/>
        <xdr:cNvCxnSpPr/>
      </xdr:nvCxnSpPr>
      <xdr:spPr>
        <a:xfrm flipV="1">
          <a:off x="8750300" y="13552405"/>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57334</xdr:rowOff>
    </xdr:from>
    <xdr:to>
      <xdr:col>50</xdr:col>
      <xdr:colOff>165100</xdr:colOff>
      <xdr:row>77</xdr:row>
      <xdr:rowOff>158934</xdr:rowOff>
    </xdr:to>
    <xdr:sp macro="" textlink="">
      <xdr:nvSpPr>
        <xdr:cNvPr id="410" name="フローチャート: 判断 409"/>
        <xdr:cNvSpPr/>
      </xdr:nvSpPr>
      <xdr:spPr>
        <a:xfrm>
          <a:off x="9588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4011</xdr:rowOff>
    </xdr:from>
    <xdr:ext cx="534377" cy="259045"/>
    <xdr:sp macro="" textlink="">
      <xdr:nvSpPr>
        <xdr:cNvPr id="411" name="テキスト ボックス 410"/>
        <xdr:cNvSpPr txBox="1"/>
      </xdr:nvSpPr>
      <xdr:spPr>
        <a:xfrm>
          <a:off x="9372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22904</xdr:rowOff>
    </xdr:from>
    <xdr:to>
      <xdr:col>45</xdr:col>
      <xdr:colOff>177800</xdr:colOff>
      <xdr:row>79</xdr:row>
      <xdr:rowOff>24809</xdr:rowOff>
    </xdr:to>
    <xdr:cxnSp macro="">
      <xdr:nvCxnSpPr>
        <xdr:cNvPr id="412" name="直線コネクタ 411"/>
        <xdr:cNvCxnSpPr/>
      </xdr:nvCxnSpPr>
      <xdr:spPr>
        <a:xfrm flipV="1">
          <a:off x="7861300" y="1356745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107550</xdr:rowOff>
    </xdr:from>
    <xdr:to>
      <xdr:col>46</xdr:col>
      <xdr:colOff>38100</xdr:colOff>
      <xdr:row>78</xdr:row>
      <xdr:rowOff>37700</xdr:rowOff>
    </xdr:to>
    <xdr:sp macro="" textlink="">
      <xdr:nvSpPr>
        <xdr:cNvPr id="413" name="フローチャート: 判断 412"/>
        <xdr:cNvSpPr/>
      </xdr:nvSpPr>
      <xdr:spPr>
        <a:xfrm>
          <a:off x="8699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54227</xdr:rowOff>
    </xdr:from>
    <xdr:ext cx="534377" cy="259045"/>
    <xdr:sp macro="" textlink="">
      <xdr:nvSpPr>
        <xdr:cNvPr id="414" name="テキスト ボックス 413"/>
        <xdr:cNvSpPr txBox="1"/>
      </xdr:nvSpPr>
      <xdr:spPr>
        <a:xfrm>
          <a:off x="8483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24048</xdr:rowOff>
    </xdr:from>
    <xdr:to>
      <xdr:col>41</xdr:col>
      <xdr:colOff>50800</xdr:colOff>
      <xdr:row>79</xdr:row>
      <xdr:rowOff>24809</xdr:rowOff>
    </xdr:to>
    <xdr:cxnSp macro="">
      <xdr:nvCxnSpPr>
        <xdr:cNvPr id="415" name="直線コネクタ 414"/>
        <xdr:cNvCxnSpPr/>
      </xdr:nvCxnSpPr>
      <xdr:spPr>
        <a:xfrm>
          <a:off x="6972300" y="1356859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109589</xdr:rowOff>
    </xdr:from>
    <xdr:to>
      <xdr:col>41</xdr:col>
      <xdr:colOff>101600</xdr:colOff>
      <xdr:row>78</xdr:row>
      <xdr:rowOff>39739</xdr:rowOff>
    </xdr:to>
    <xdr:sp macro="" textlink="">
      <xdr:nvSpPr>
        <xdr:cNvPr id="416" name="フローチャート: 判断 415"/>
        <xdr:cNvSpPr/>
      </xdr:nvSpPr>
      <xdr:spPr>
        <a:xfrm>
          <a:off x="7810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56266</xdr:rowOff>
    </xdr:from>
    <xdr:ext cx="534377" cy="259045"/>
    <xdr:sp macro="" textlink="">
      <xdr:nvSpPr>
        <xdr:cNvPr id="417" name="テキスト ボックス 416"/>
        <xdr:cNvSpPr txBox="1"/>
      </xdr:nvSpPr>
      <xdr:spPr>
        <a:xfrm>
          <a:off x="7594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107417</xdr:rowOff>
    </xdr:from>
    <xdr:to>
      <xdr:col>36</xdr:col>
      <xdr:colOff>165100</xdr:colOff>
      <xdr:row>78</xdr:row>
      <xdr:rowOff>37567</xdr:rowOff>
    </xdr:to>
    <xdr:sp macro="" textlink="">
      <xdr:nvSpPr>
        <xdr:cNvPr id="418" name="フローチャート: 判断 417"/>
        <xdr:cNvSpPr/>
      </xdr:nvSpPr>
      <xdr:spPr>
        <a:xfrm>
          <a:off x="6921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54094</xdr:rowOff>
    </xdr:from>
    <xdr:ext cx="534377" cy="259045"/>
    <xdr:sp macro="" textlink="">
      <xdr:nvSpPr>
        <xdr:cNvPr id="419" name="テキスト ボックス 418"/>
        <xdr:cNvSpPr txBox="1"/>
      </xdr:nvSpPr>
      <xdr:spPr>
        <a:xfrm>
          <a:off x="6705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36037</xdr:rowOff>
    </xdr:from>
    <xdr:to>
      <xdr:col>55</xdr:col>
      <xdr:colOff>50800</xdr:colOff>
      <xdr:row>77</xdr:row>
      <xdr:rowOff>137637</xdr:rowOff>
    </xdr:to>
    <xdr:sp macro="" textlink="">
      <xdr:nvSpPr>
        <xdr:cNvPr id="425" name="楕円 424"/>
        <xdr:cNvSpPr/>
      </xdr:nvSpPr>
      <xdr:spPr>
        <a:xfrm>
          <a:off x="10426700" y="132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58914</xdr:rowOff>
    </xdr:from>
    <xdr:ext cx="534377" cy="259045"/>
    <xdr:sp macro="" textlink="">
      <xdr:nvSpPr>
        <xdr:cNvPr id="426" name="商工費該当値テキスト"/>
        <xdr:cNvSpPr txBox="1"/>
      </xdr:nvSpPr>
      <xdr:spPr>
        <a:xfrm>
          <a:off x="10528300" y="1308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128505</xdr:rowOff>
    </xdr:from>
    <xdr:to>
      <xdr:col>50</xdr:col>
      <xdr:colOff>165100</xdr:colOff>
      <xdr:row>79</xdr:row>
      <xdr:rowOff>58655</xdr:rowOff>
    </xdr:to>
    <xdr:sp macro="" textlink="">
      <xdr:nvSpPr>
        <xdr:cNvPr id="427" name="楕円 426"/>
        <xdr:cNvSpPr/>
      </xdr:nvSpPr>
      <xdr:spPr>
        <a:xfrm>
          <a:off x="9588500" y="135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49782</xdr:rowOff>
    </xdr:from>
    <xdr:ext cx="469744" cy="259045"/>
    <xdr:sp macro="" textlink="">
      <xdr:nvSpPr>
        <xdr:cNvPr id="428" name="テキスト ボックス 427"/>
        <xdr:cNvSpPr txBox="1"/>
      </xdr:nvSpPr>
      <xdr:spPr>
        <a:xfrm>
          <a:off x="9404428" y="135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143554</xdr:rowOff>
    </xdr:from>
    <xdr:to>
      <xdr:col>46</xdr:col>
      <xdr:colOff>38100</xdr:colOff>
      <xdr:row>79</xdr:row>
      <xdr:rowOff>73704</xdr:rowOff>
    </xdr:to>
    <xdr:sp macro="" textlink="">
      <xdr:nvSpPr>
        <xdr:cNvPr id="429" name="楕円 428"/>
        <xdr:cNvSpPr/>
      </xdr:nvSpPr>
      <xdr:spPr>
        <a:xfrm>
          <a:off x="8699500" y="13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64831</xdr:rowOff>
    </xdr:from>
    <xdr:ext cx="469744" cy="259045"/>
    <xdr:sp macro="" textlink="">
      <xdr:nvSpPr>
        <xdr:cNvPr id="430" name="テキスト ボックス 429"/>
        <xdr:cNvSpPr txBox="1"/>
      </xdr:nvSpPr>
      <xdr:spPr>
        <a:xfrm>
          <a:off x="8515428" y="136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145459</xdr:rowOff>
    </xdr:from>
    <xdr:to>
      <xdr:col>41</xdr:col>
      <xdr:colOff>101600</xdr:colOff>
      <xdr:row>79</xdr:row>
      <xdr:rowOff>75609</xdr:rowOff>
    </xdr:to>
    <xdr:sp macro="" textlink="">
      <xdr:nvSpPr>
        <xdr:cNvPr id="431" name="楕円 430"/>
        <xdr:cNvSpPr/>
      </xdr:nvSpPr>
      <xdr:spPr>
        <a:xfrm>
          <a:off x="7810500" y="135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66736</xdr:rowOff>
    </xdr:from>
    <xdr:ext cx="469744" cy="259045"/>
    <xdr:sp macro="" textlink="">
      <xdr:nvSpPr>
        <xdr:cNvPr id="432" name="テキスト ボックス 431"/>
        <xdr:cNvSpPr txBox="1"/>
      </xdr:nvSpPr>
      <xdr:spPr>
        <a:xfrm>
          <a:off x="7626428" y="1361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144698</xdr:rowOff>
    </xdr:from>
    <xdr:to>
      <xdr:col>36</xdr:col>
      <xdr:colOff>165100</xdr:colOff>
      <xdr:row>79</xdr:row>
      <xdr:rowOff>74848</xdr:rowOff>
    </xdr:to>
    <xdr:sp macro="" textlink="">
      <xdr:nvSpPr>
        <xdr:cNvPr id="433" name="楕円 432"/>
        <xdr:cNvSpPr/>
      </xdr:nvSpPr>
      <xdr:spPr>
        <a:xfrm>
          <a:off x="6921500" y="135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65975</xdr:rowOff>
    </xdr:from>
    <xdr:ext cx="469744" cy="259045"/>
    <xdr:sp macro="" textlink="">
      <xdr:nvSpPr>
        <xdr:cNvPr id="434" name="テキスト ボックス 433"/>
        <xdr:cNvSpPr txBox="1"/>
      </xdr:nvSpPr>
      <xdr:spPr>
        <a:xfrm>
          <a:off x="6737428" y="1361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129739</xdr:rowOff>
    </xdr:from>
    <xdr:to>
      <xdr:col>55</xdr:col>
      <xdr:colOff>0</xdr:colOff>
      <xdr:row>96</xdr:row>
      <xdr:rowOff>154863</xdr:rowOff>
    </xdr:to>
    <xdr:cxnSp macro="">
      <xdr:nvCxnSpPr>
        <xdr:cNvPr id="465" name="直線コネクタ 464"/>
        <xdr:cNvCxnSpPr/>
      </xdr:nvCxnSpPr>
      <xdr:spPr>
        <a:xfrm flipV="1">
          <a:off x="9639300" y="16588939"/>
          <a:ext cx="8382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117570</xdr:rowOff>
    </xdr:from>
    <xdr:to>
      <xdr:col>50</xdr:col>
      <xdr:colOff>114300</xdr:colOff>
      <xdr:row>96</xdr:row>
      <xdr:rowOff>154863</xdr:rowOff>
    </xdr:to>
    <xdr:cxnSp macro="">
      <xdr:nvCxnSpPr>
        <xdr:cNvPr id="468" name="直線コネクタ 467"/>
        <xdr:cNvCxnSpPr/>
      </xdr:nvCxnSpPr>
      <xdr:spPr>
        <a:xfrm>
          <a:off x="8750300" y="16576770"/>
          <a:ext cx="889000" cy="3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83676</xdr:rowOff>
    </xdr:from>
    <xdr:to>
      <xdr:col>50</xdr:col>
      <xdr:colOff>165100</xdr:colOff>
      <xdr:row>96</xdr:row>
      <xdr:rowOff>13826</xdr:rowOff>
    </xdr:to>
    <xdr:sp macro="" textlink="">
      <xdr:nvSpPr>
        <xdr:cNvPr id="469" name="フローチャート: 判断 468"/>
        <xdr:cNvSpPr/>
      </xdr:nvSpPr>
      <xdr:spPr>
        <a:xfrm>
          <a:off x="9588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30353</xdr:rowOff>
    </xdr:from>
    <xdr:ext cx="534377" cy="259045"/>
    <xdr:sp macro="" textlink="">
      <xdr:nvSpPr>
        <xdr:cNvPr id="470" name="テキスト ボックス 469"/>
        <xdr:cNvSpPr txBox="1"/>
      </xdr:nvSpPr>
      <xdr:spPr>
        <a:xfrm>
          <a:off x="9372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169418</xdr:rowOff>
    </xdr:from>
    <xdr:to>
      <xdr:col>45</xdr:col>
      <xdr:colOff>177800</xdr:colOff>
      <xdr:row>96</xdr:row>
      <xdr:rowOff>117570</xdr:rowOff>
    </xdr:to>
    <xdr:cxnSp macro="">
      <xdr:nvCxnSpPr>
        <xdr:cNvPr id="471" name="直線コネクタ 470"/>
        <xdr:cNvCxnSpPr/>
      </xdr:nvCxnSpPr>
      <xdr:spPr>
        <a:xfrm>
          <a:off x="7861300" y="16285718"/>
          <a:ext cx="889000" cy="29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125682</xdr:rowOff>
    </xdr:from>
    <xdr:to>
      <xdr:col>46</xdr:col>
      <xdr:colOff>38100</xdr:colOff>
      <xdr:row>96</xdr:row>
      <xdr:rowOff>55832</xdr:rowOff>
    </xdr:to>
    <xdr:sp macro="" textlink="">
      <xdr:nvSpPr>
        <xdr:cNvPr id="472" name="フローチャート: 判断 471"/>
        <xdr:cNvSpPr/>
      </xdr:nvSpPr>
      <xdr:spPr>
        <a:xfrm>
          <a:off x="8699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72359</xdr:rowOff>
    </xdr:from>
    <xdr:ext cx="534377" cy="259045"/>
    <xdr:sp macro="" textlink="">
      <xdr:nvSpPr>
        <xdr:cNvPr id="473" name="テキスト ボックス 472"/>
        <xdr:cNvSpPr txBox="1"/>
      </xdr:nvSpPr>
      <xdr:spPr>
        <a:xfrm>
          <a:off x="8483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169418</xdr:rowOff>
    </xdr:from>
    <xdr:to>
      <xdr:col>41</xdr:col>
      <xdr:colOff>50800</xdr:colOff>
      <xdr:row>96</xdr:row>
      <xdr:rowOff>126464</xdr:rowOff>
    </xdr:to>
    <xdr:cxnSp macro="">
      <xdr:nvCxnSpPr>
        <xdr:cNvPr id="474" name="直線コネクタ 473"/>
        <xdr:cNvCxnSpPr/>
      </xdr:nvCxnSpPr>
      <xdr:spPr>
        <a:xfrm flipV="1">
          <a:off x="6972300" y="16285718"/>
          <a:ext cx="889000" cy="29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121427</xdr:rowOff>
    </xdr:from>
    <xdr:to>
      <xdr:col>41</xdr:col>
      <xdr:colOff>101600</xdr:colOff>
      <xdr:row>96</xdr:row>
      <xdr:rowOff>51577</xdr:rowOff>
    </xdr:to>
    <xdr:sp macro="" textlink="">
      <xdr:nvSpPr>
        <xdr:cNvPr id="475" name="フローチャート: 判断 474"/>
        <xdr:cNvSpPr/>
      </xdr:nvSpPr>
      <xdr:spPr>
        <a:xfrm>
          <a:off x="78105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42704</xdr:rowOff>
    </xdr:from>
    <xdr:ext cx="534377" cy="259045"/>
    <xdr:sp macro="" textlink="">
      <xdr:nvSpPr>
        <xdr:cNvPr id="476" name="テキスト ボックス 475"/>
        <xdr:cNvSpPr txBox="1"/>
      </xdr:nvSpPr>
      <xdr:spPr>
        <a:xfrm>
          <a:off x="7594111" y="165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136438</xdr:rowOff>
    </xdr:from>
    <xdr:to>
      <xdr:col>36</xdr:col>
      <xdr:colOff>165100</xdr:colOff>
      <xdr:row>96</xdr:row>
      <xdr:rowOff>66588</xdr:rowOff>
    </xdr:to>
    <xdr:sp macro="" textlink="">
      <xdr:nvSpPr>
        <xdr:cNvPr id="477" name="フローチャート: 判断 476"/>
        <xdr:cNvSpPr/>
      </xdr:nvSpPr>
      <xdr:spPr>
        <a:xfrm>
          <a:off x="6921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83115</xdr:rowOff>
    </xdr:from>
    <xdr:ext cx="534377" cy="259045"/>
    <xdr:sp macro="" textlink="">
      <xdr:nvSpPr>
        <xdr:cNvPr id="478" name="テキスト ボックス 477"/>
        <xdr:cNvSpPr txBox="1"/>
      </xdr:nvSpPr>
      <xdr:spPr>
        <a:xfrm>
          <a:off x="6705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78939</xdr:rowOff>
    </xdr:from>
    <xdr:to>
      <xdr:col>55</xdr:col>
      <xdr:colOff>50800</xdr:colOff>
      <xdr:row>97</xdr:row>
      <xdr:rowOff>9089</xdr:rowOff>
    </xdr:to>
    <xdr:sp macro="" textlink="">
      <xdr:nvSpPr>
        <xdr:cNvPr id="484" name="楕円 483"/>
        <xdr:cNvSpPr/>
      </xdr:nvSpPr>
      <xdr:spPr>
        <a:xfrm>
          <a:off x="10426700" y="165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101816</xdr:rowOff>
    </xdr:from>
    <xdr:ext cx="534377" cy="259045"/>
    <xdr:sp macro="" textlink="">
      <xdr:nvSpPr>
        <xdr:cNvPr id="485" name="土木費該当値テキスト"/>
        <xdr:cNvSpPr txBox="1"/>
      </xdr:nvSpPr>
      <xdr:spPr>
        <a:xfrm>
          <a:off x="10528300" y="163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104063</xdr:rowOff>
    </xdr:from>
    <xdr:to>
      <xdr:col>50</xdr:col>
      <xdr:colOff>165100</xdr:colOff>
      <xdr:row>97</xdr:row>
      <xdr:rowOff>34213</xdr:rowOff>
    </xdr:to>
    <xdr:sp macro="" textlink="">
      <xdr:nvSpPr>
        <xdr:cNvPr id="486" name="楕円 485"/>
        <xdr:cNvSpPr/>
      </xdr:nvSpPr>
      <xdr:spPr>
        <a:xfrm>
          <a:off x="9588500" y="165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25340</xdr:rowOff>
    </xdr:from>
    <xdr:ext cx="534377" cy="259045"/>
    <xdr:sp macro="" textlink="">
      <xdr:nvSpPr>
        <xdr:cNvPr id="487" name="テキスト ボックス 486"/>
        <xdr:cNvSpPr txBox="1"/>
      </xdr:nvSpPr>
      <xdr:spPr>
        <a:xfrm>
          <a:off x="9372111" y="166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66770</xdr:rowOff>
    </xdr:from>
    <xdr:to>
      <xdr:col>46</xdr:col>
      <xdr:colOff>38100</xdr:colOff>
      <xdr:row>96</xdr:row>
      <xdr:rowOff>168370</xdr:rowOff>
    </xdr:to>
    <xdr:sp macro="" textlink="">
      <xdr:nvSpPr>
        <xdr:cNvPr id="488" name="楕円 487"/>
        <xdr:cNvSpPr/>
      </xdr:nvSpPr>
      <xdr:spPr>
        <a:xfrm>
          <a:off x="8699500" y="165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159497</xdr:rowOff>
    </xdr:from>
    <xdr:ext cx="534377" cy="259045"/>
    <xdr:sp macro="" textlink="">
      <xdr:nvSpPr>
        <xdr:cNvPr id="489" name="テキスト ボックス 488"/>
        <xdr:cNvSpPr txBox="1"/>
      </xdr:nvSpPr>
      <xdr:spPr>
        <a:xfrm>
          <a:off x="8483111" y="1661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118618</xdr:rowOff>
    </xdr:from>
    <xdr:to>
      <xdr:col>41</xdr:col>
      <xdr:colOff>101600</xdr:colOff>
      <xdr:row>95</xdr:row>
      <xdr:rowOff>48768</xdr:rowOff>
    </xdr:to>
    <xdr:sp macro="" textlink="">
      <xdr:nvSpPr>
        <xdr:cNvPr id="490" name="楕円 489"/>
        <xdr:cNvSpPr/>
      </xdr:nvSpPr>
      <xdr:spPr>
        <a:xfrm>
          <a:off x="7810500" y="162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65295</xdr:rowOff>
    </xdr:from>
    <xdr:ext cx="534377" cy="259045"/>
    <xdr:sp macro="" textlink="">
      <xdr:nvSpPr>
        <xdr:cNvPr id="491" name="テキスト ボックス 490"/>
        <xdr:cNvSpPr txBox="1"/>
      </xdr:nvSpPr>
      <xdr:spPr>
        <a:xfrm>
          <a:off x="7594111" y="160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75664</xdr:rowOff>
    </xdr:from>
    <xdr:to>
      <xdr:col>36</xdr:col>
      <xdr:colOff>165100</xdr:colOff>
      <xdr:row>97</xdr:row>
      <xdr:rowOff>5814</xdr:rowOff>
    </xdr:to>
    <xdr:sp macro="" textlink="">
      <xdr:nvSpPr>
        <xdr:cNvPr id="492" name="楕円 491"/>
        <xdr:cNvSpPr/>
      </xdr:nvSpPr>
      <xdr:spPr>
        <a:xfrm>
          <a:off x="6921500" y="165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168391</xdr:rowOff>
    </xdr:from>
    <xdr:ext cx="534377" cy="259045"/>
    <xdr:sp macro="" textlink="">
      <xdr:nvSpPr>
        <xdr:cNvPr id="493" name="テキスト ボックス 492"/>
        <xdr:cNvSpPr txBox="1"/>
      </xdr:nvSpPr>
      <xdr:spPr>
        <a:xfrm>
          <a:off x="6705111" y="1662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103753</xdr:rowOff>
    </xdr:from>
    <xdr:to>
      <xdr:col>85</xdr:col>
      <xdr:colOff>127000</xdr:colOff>
      <xdr:row>37</xdr:row>
      <xdr:rowOff>113830</xdr:rowOff>
    </xdr:to>
    <xdr:cxnSp macro="">
      <xdr:nvCxnSpPr>
        <xdr:cNvPr id="522" name="直線コネクタ 521"/>
        <xdr:cNvCxnSpPr/>
      </xdr:nvCxnSpPr>
      <xdr:spPr>
        <a:xfrm flipV="1">
          <a:off x="15481300" y="6447403"/>
          <a:ext cx="8382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113830</xdr:rowOff>
    </xdr:from>
    <xdr:to>
      <xdr:col>81</xdr:col>
      <xdr:colOff>50800</xdr:colOff>
      <xdr:row>37</xdr:row>
      <xdr:rowOff>118040</xdr:rowOff>
    </xdr:to>
    <xdr:cxnSp macro="">
      <xdr:nvCxnSpPr>
        <xdr:cNvPr id="525" name="直線コネクタ 524"/>
        <xdr:cNvCxnSpPr/>
      </xdr:nvCxnSpPr>
      <xdr:spPr>
        <a:xfrm flipV="1">
          <a:off x="14592300" y="6457480"/>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31864</xdr:rowOff>
    </xdr:from>
    <xdr:to>
      <xdr:col>81</xdr:col>
      <xdr:colOff>101600</xdr:colOff>
      <xdr:row>36</xdr:row>
      <xdr:rowOff>133464</xdr:rowOff>
    </xdr:to>
    <xdr:sp macro="" textlink="">
      <xdr:nvSpPr>
        <xdr:cNvPr id="526" name="フローチャート: 判断 525"/>
        <xdr:cNvSpPr/>
      </xdr:nvSpPr>
      <xdr:spPr>
        <a:xfrm>
          <a:off x="15430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149991</xdr:rowOff>
    </xdr:from>
    <xdr:ext cx="534377" cy="259045"/>
    <xdr:sp macro="" textlink="">
      <xdr:nvSpPr>
        <xdr:cNvPr id="527" name="テキスト ボックス 526"/>
        <xdr:cNvSpPr txBox="1"/>
      </xdr:nvSpPr>
      <xdr:spPr>
        <a:xfrm>
          <a:off x="15214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111239</xdr:rowOff>
    </xdr:from>
    <xdr:to>
      <xdr:col>76</xdr:col>
      <xdr:colOff>114300</xdr:colOff>
      <xdr:row>37</xdr:row>
      <xdr:rowOff>118040</xdr:rowOff>
    </xdr:to>
    <xdr:cxnSp macro="">
      <xdr:nvCxnSpPr>
        <xdr:cNvPr id="528" name="直線コネクタ 527"/>
        <xdr:cNvCxnSpPr/>
      </xdr:nvCxnSpPr>
      <xdr:spPr>
        <a:xfrm>
          <a:off x="13703300" y="6454889"/>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37865</xdr:rowOff>
    </xdr:from>
    <xdr:to>
      <xdr:col>76</xdr:col>
      <xdr:colOff>165100</xdr:colOff>
      <xdr:row>36</xdr:row>
      <xdr:rowOff>139465</xdr:rowOff>
    </xdr:to>
    <xdr:sp macro="" textlink="">
      <xdr:nvSpPr>
        <xdr:cNvPr id="529" name="フローチャート: 判断 528"/>
        <xdr:cNvSpPr/>
      </xdr:nvSpPr>
      <xdr:spPr>
        <a:xfrm>
          <a:off x="14541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155992</xdr:rowOff>
    </xdr:from>
    <xdr:ext cx="534377" cy="259045"/>
    <xdr:sp macro="" textlink="">
      <xdr:nvSpPr>
        <xdr:cNvPr id="530" name="テキスト ボックス 529"/>
        <xdr:cNvSpPr txBox="1"/>
      </xdr:nvSpPr>
      <xdr:spPr>
        <a:xfrm>
          <a:off x="14325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111239</xdr:rowOff>
    </xdr:from>
    <xdr:to>
      <xdr:col>71</xdr:col>
      <xdr:colOff>177800</xdr:colOff>
      <xdr:row>37</xdr:row>
      <xdr:rowOff>116173</xdr:rowOff>
    </xdr:to>
    <xdr:cxnSp macro="">
      <xdr:nvCxnSpPr>
        <xdr:cNvPr id="531" name="直線コネクタ 530"/>
        <xdr:cNvCxnSpPr/>
      </xdr:nvCxnSpPr>
      <xdr:spPr>
        <a:xfrm flipV="1">
          <a:off x="12814300" y="6454889"/>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56324</xdr:rowOff>
    </xdr:from>
    <xdr:to>
      <xdr:col>72</xdr:col>
      <xdr:colOff>38100</xdr:colOff>
      <xdr:row>36</xdr:row>
      <xdr:rowOff>157924</xdr:rowOff>
    </xdr:to>
    <xdr:sp macro="" textlink="">
      <xdr:nvSpPr>
        <xdr:cNvPr id="532" name="フローチャート: 判断 531"/>
        <xdr:cNvSpPr/>
      </xdr:nvSpPr>
      <xdr:spPr>
        <a:xfrm>
          <a:off x="13652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3001</xdr:rowOff>
    </xdr:from>
    <xdr:ext cx="534377" cy="259045"/>
    <xdr:sp macro="" textlink="">
      <xdr:nvSpPr>
        <xdr:cNvPr id="533" name="テキスト ボックス 532"/>
        <xdr:cNvSpPr txBox="1"/>
      </xdr:nvSpPr>
      <xdr:spPr>
        <a:xfrm>
          <a:off x="13436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83871</xdr:rowOff>
    </xdr:from>
    <xdr:to>
      <xdr:col>67</xdr:col>
      <xdr:colOff>101600</xdr:colOff>
      <xdr:row>37</xdr:row>
      <xdr:rowOff>14021</xdr:rowOff>
    </xdr:to>
    <xdr:sp macro="" textlink="">
      <xdr:nvSpPr>
        <xdr:cNvPr id="534" name="フローチャート: 判断 533"/>
        <xdr:cNvSpPr/>
      </xdr:nvSpPr>
      <xdr:spPr>
        <a:xfrm>
          <a:off x="12763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30548</xdr:rowOff>
    </xdr:from>
    <xdr:ext cx="534377" cy="259045"/>
    <xdr:sp macro="" textlink="">
      <xdr:nvSpPr>
        <xdr:cNvPr id="535" name="テキスト ボックス 534"/>
        <xdr:cNvSpPr txBox="1"/>
      </xdr:nvSpPr>
      <xdr:spPr>
        <a:xfrm>
          <a:off x="12547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52953</xdr:rowOff>
    </xdr:from>
    <xdr:to>
      <xdr:col>85</xdr:col>
      <xdr:colOff>177800</xdr:colOff>
      <xdr:row>37</xdr:row>
      <xdr:rowOff>154553</xdr:rowOff>
    </xdr:to>
    <xdr:sp macro="" textlink="">
      <xdr:nvSpPr>
        <xdr:cNvPr id="541" name="楕円 540"/>
        <xdr:cNvSpPr/>
      </xdr:nvSpPr>
      <xdr:spPr>
        <a:xfrm>
          <a:off x="16268700" y="63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146175</xdr:rowOff>
    </xdr:from>
    <xdr:ext cx="534377" cy="259045"/>
    <xdr:sp macro="" textlink="">
      <xdr:nvSpPr>
        <xdr:cNvPr id="542" name="消防費該当値テキスト"/>
        <xdr:cNvSpPr txBox="1"/>
      </xdr:nvSpPr>
      <xdr:spPr>
        <a:xfrm>
          <a:off x="16370300" y="63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63030</xdr:rowOff>
    </xdr:from>
    <xdr:to>
      <xdr:col>81</xdr:col>
      <xdr:colOff>101600</xdr:colOff>
      <xdr:row>37</xdr:row>
      <xdr:rowOff>164630</xdr:rowOff>
    </xdr:to>
    <xdr:sp macro="" textlink="">
      <xdr:nvSpPr>
        <xdr:cNvPr id="543" name="楕円 542"/>
        <xdr:cNvSpPr/>
      </xdr:nvSpPr>
      <xdr:spPr>
        <a:xfrm>
          <a:off x="15430500" y="64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155757</xdr:rowOff>
    </xdr:from>
    <xdr:ext cx="534377" cy="259045"/>
    <xdr:sp macro="" textlink="">
      <xdr:nvSpPr>
        <xdr:cNvPr id="544" name="テキスト ボックス 543"/>
        <xdr:cNvSpPr txBox="1"/>
      </xdr:nvSpPr>
      <xdr:spPr>
        <a:xfrm>
          <a:off x="15214111" y="64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67240</xdr:rowOff>
    </xdr:from>
    <xdr:to>
      <xdr:col>76</xdr:col>
      <xdr:colOff>165100</xdr:colOff>
      <xdr:row>37</xdr:row>
      <xdr:rowOff>168840</xdr:rowOff>
    </xdr:to>
    <xdr:sp macro="" textlink="">
      <xdr:nvSpPr>
        <xdr:cNvPr id="545" name="楕円 544"/>
        <xdr:cNvSpPr/>
      </xdr:nvSpPr>
      <xdr:spPr>
        <a:xfrm>
          <a:off x="14541500" y="64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159967</xdr:rowOff>
    </xdr:from>
    <xdr:ext cx="534377" cy="259045"/>
    <xdr:sp macro="" textlink="">
      <xdr:nvSpPr>
        <xdr:cNvPr id="546" name="テキスト ボックス 545"/>
        <xdr:cNvSpPr txBox="1"/>
      </xdr:nvSpPr>
      <xdr:spPr>
        <a:xfrm>
          <a:off x="14325111" y="65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60439</xdr:rowOff>
    </xdr:from>
    <xdr:to>
      <xdr:col>72</xdr:col>
      <xdr:colOff>38100</xdr:colOff>
      <xdr:row>37</xdr:row>
      <xdr:rowOff>162040</xdr:rowOff>
    </xdr:to>
    <xdr:sp macro="" textlink="">
      <xdr:nvSpPr>
        <xdr:cNvPr id="547" name="楕円 546"/>
        <xdr:cNvSpPr/>
      </xdr:nvSpPr>
      <xdr:spPr>
        <a:xfrm>
          <a:off x="136525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153166</xdr:rowOff>
    </xdr:from>
    <xdr:ext cx="534377" cy="259045"/>
    <xdr:sp macro="" textlink="">
      <xdr:nvSpPr>
        <xdr:cNvPr id="548" name="テキスト ボックス 547"/>
        <xdr:cNvSpPr txBox="1"/>
      </xdr:nvSpPr>
      <xdr:spPr>
        <a:xfrm>
          <a:off x="13436111" y="64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65373</xdr:rowOff>
    </xdr:from>
    <xdr:to>
      <xdr:col>67</xdr:col>
      <xdr:colOff>101600</xdr:colOff>
      <xdr:row>37</xdr:row>
      <xdr:rowOff>166973</xdr:rowOff>
    </xdr:to>
    <xdr:sp macro="" textlink="">
      <xdr:nvSpPr>
        <xdr:cNvPr id="549" name="楕円 548"/>
        <xdr:cNvSpPr/>
      </xdr:nvSpPr>
      <xdr:spPr>
        <a:xfrm>
          <a:off x="12763500" y="64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158101</xdr:rowOff>
    </xdr:from>
    <xdr:ext cx="534377" cy="259045"/>
    <xdr:sp macro="" textlink="">
      <xdr:nvSpPr>
        <xdr:cNvPr id="550" name="テキスト ボックス 549"/>
        <xdr:cNvSpPr txBox="1"/>
      </xdr:nvSpPr>
      <xdr:spPr>
        <a:xfrm>
          <a:off x="12547111" y="65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78378</xdr:rowOff>
    </xdr:from>
    <xdr:to>
      <xdr:col>85</xdr:col>
      <xdr:colOff>127000</xdr:colOff>
      <xdr:row>57</xdr:row>
      <xdr:rowOff>9898</xdr:rowOff>
    </xdr:to>
    <xdr:cxnSp macro="">
      <xdr:nvCxnSpPr>
        <xdr:cNvPr id="584" name="直線コネクタ 583"/>
        <xdr:cNvCxnSpPr/>
      </xdr:nvCxnSpPr>
      <xdr:spPr>
        <a:xfrm>
          <a:off x="15481300" y="9508128"/>
          <a:ext cx="838200" cy="27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78378</xdr:rowOff>
    </xdr:from>
    <xdr:to>
      <xdr:col>81</xdr:col>
      <xdr:colOff>50800</xdr:colOff>
      <xdr:row>56</xdr:row>
      <xdr:rowOff>164589</xdr:rowOff>
    </xdr:to>
    <xdr:cxnSp macro="">
      <xdr:nvCxnSpPr>
        <xdr:cNvPr id="587" name="直線コネクタ 586"/>
        <xdr:cNvCxnSpPr/>
      </xdr:nvCxnSpPr>
      <xdr:spPr>
        <a:xfrm flipV="1">
          <a:off x="14592300" y="9508128"/>
          <a:ext cx="889000" cy="25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163995</xdr:rowOff>
    </xdr:from>
    <xdr:to>
      <xdr:col>81</xdr:col>
      <xdr:colOff>101600</xdr:colOff>
      <xdr:row>56</xdr:row>
      <xdr:rowOff>94145</xdr:rowOff>
    </xdr:to>
    <xdr:sp macro="" textlink="">
      <xdr:nvSpPr>
        <xdr:cNvPr id="588" name="フローチャート: 判断 587"/>
        <xdr:cNvSpPr/>
      </xdr:nvSpPr>
      <xdr:spPr>
        <a:xfrm>
          <a:off x="15430500" y="959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85272</xdr:rowOff>
    </xdr:from>
    <xdr:ext cx="534377" cy="259045"/>
    <xdr:sp macro="" textlink="">
      <xdr:nvSpPr>
        <xdr:cNvPr id="589" name="テキスト ボックス 588"/>
        <xdr:cNvSpPr txBox="1"/>
      </xdr:nvSpPr>
      <xdr:spPr>
        <a:xfrm>
          <a:off x="15214111" y="96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164589</xdr:rowOff>
    </xdr:from>
    <xdr:to>
      <xdr:col>76</xdr:col>
      <xdr:colOff>114300</xdr:colOff>
      <xdr:row>58</xdr:row>
      <xdr:rowOff>5912</xdr:rowOff>
    </xdr:to>
    <xdr:cxnSp macro="">
      <xdr:nvCxnSpPr>
        <xdr:cNvPr id="590" name="直線コネクタ 589"/>
        <xdr:cNvCxnSpPr/>
      </xdr:nvCxnSpPr>
      <xdr:spPr>
        <a:xfrm flipV="1">
          <a:off x="13703300" y="9765789"/>
          <a:ext cx="889000" cy="18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1232</xdr:rowOff>
    </xdr:from>
    <xdr:to>
      <xdr:col>76</xdr:col>
      <xdr:colOff>165100</xdr:colOff>
      <xdr:row>56</xdr:row>
      <xdr:rowOff>102832</xdr:rowOff>
    </xdr:to>
    <xdr:sp macro="" textlink="">
      <xdr:nvSpPr>
        <xdr:cNvPr id="591" name="フローチャート: 判断 590"/>
        <xdr:cNvSpPr/>
      </xdr:nvSpPr>
      <xdr:spPr>
        <a:xfrm>
          <a:off x="14541500" y="9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119359</xdr:rowOff>
    </xdr:from>
    <xdr:ext cx="534377" cy="259045"/>
    <xdr:sp macro="" textlink="">
      <xdr:nvSpPr>
        <xdr:cNvPr id="592" name="テキスト ボックス 591"/>
        <xdr:cNvSpPr txBox="1"/>
      </xdr:nvSpPr>
      <xdr:spPr>
        <a:xfrm>
          <a:off x="14325111" y="93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163660</xdr:rowOff>
    </xdr:from>
    <xdr:to>
      <xdr:col>71</xdr:col>
      <xdr:colOff>177800</xdr:colOff>
      <xdr:row>58</xdr:row>
      <xdr:rowOff>5912</xdr:rowOff>
    </xdr:to>
    <xdr:cxnSp macro="">
      <xdr:nvCxnSpPr>
        <xdr:cNvPr id="593" name="直線コネクタ 592"/>
        <xdr:cNvCxnSpPr/>
      </xdr:nvCxnSpPr>
      <xdr:spPr>
        <a:xfrm>
          <a:off x="12814300" y="9936310"/>
          <a:ext cx="889000" cy="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78627</xdr:rowOff>
    </xdr:from>
    <xdr:to>
      <xdr:col>72</xdr:col>
      <xdr:colOff>38100</xdr:colOff>
      <xdr:row>57</xdr:row>
      <xdr:rowOff>8777</xdr:rowOff>
    </xdr:to>
    <xdr:sp macro="" textlink="">
      <xdr:nvSpPr>
        <xdr:cNvPr id="594" name="フローチャート: 判断 593"/>
        <xdr:cNvSpPr/>
      </xdr:nvSpPr>
      <xdr:spPr>
        <a:xfrm>
          <a:off x="13652500" y="967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25304</xdr:rowOff>
    </xdr:from>
    <xdr:ext cx="534377" cy="259045"/>
    <xdr:sp macro="" textlink="">
      <xdr:nvSpPr>
        <xdr:cNvPr id="595" name="テキスト ボックス 594"/>
        <xdr:cNvSpPr txBox="1"/>
      </xdr:nvSpPr>
      <xdr:spPr>
        <a:xfrm>
          <a:off x="13436111" y="94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109760</xdr:rowOff>
    </xdr:from>
    <xdr:to>
      <xdr:col>67</xdr:col>
      <xdr:colOff>101600</xdr:colOff>
      <xdr:row>57</xdr:row>
      <xdr:rowOff>39910</xdr:rowOff>
    </xdr:to>
    <xdr:sp macro="" textlink="">
      <xdr:nvSpPr>
        <xdr:cNvPr id="596" name="フローチャート: 判断 595"/>
        <xdr:cNvSpPr/>
      </xdr:nvSpPr>
      <xdr:spPr>
        <a:xfrm>
          <a:off x="12763500" y="97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56437</xdr:rowOff>
    </xdr:from>
    <xdr:ext cx="534377" cy="259045"/>
    <xdr:sp macro="" textlink="">
      <xdr:nvSpPr>
        <xdr:cNvPr id="597" name="テキスト ボックス 596"/>
        <xdr:cNvSpPr txBox="1"/>
      </xdr:nvSpPr>
      <xdr:spPr>
        <a:xfrm>
          <a:off x="12547111" y="94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130548</xdr:rowOff>
    </xdr:from>
    <xdr:to>
      <xdr:col>85</xdr:col>
      <xdr:colOff>177800</xdr:colOff>
      <xdr:row>57</xdr:row>
      <xdr:rowOff>60698</xdr:rowOff>
    </xdr:to>
    <xdr:sp macro="" textlink="">
      <xdr:nvSpPr>
        <xdr:cNvPr id="603" name="楕円 602"/>
        <xdr:cNvSpPr/>
      </xdr:nvSpPr>
      <xdr:spPr>
        <a:xfrm>
          <a:off x="16268700" y="973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108975</xdr:rowOff>
    </xdr:from>
    <xdr:ext cx="534377" cy="259045"/>
    <xdr:sp macro="" textlink="">
      <xdr:nvSpPr>
        <xdr:cNvPr id="604" name="教育費該当値テキスト"/>
        <xdr:cNvSpPr txBox="1"/>
      </xdr:nvSpPr>
      <xdr:spPr>
        <a:xfrm>
          <a:off x="16370300" y="97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27578</xdr:rowOff>
    </xdr:from>
    <xdr:to>
      <xdr:col>81</xdr:col>
      <xdr:colOff>101600</xdr:colOff>
      <xdr:row>55</xdr:row>
      <xdr:rowOff>129178</xdr:rowOff>
    </xdr:to>
    <xdr:sp macro="" textlink="">
      <xdr:nvSpPr>
        <xdr:cNvPr id="605" name="楕円 604"/>
        <xdr:cNvSpPr/>
      </xdr:nvSpPr>
      <xdr:spPr>
        <a:xfrm>
          <a:off x="15430500" y="94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145705</xdr:rowOff>
    </xdr:from>
    <xdr:ext cx="534377" cy="259045"/>
    <xdr:sp macro="" textlink="">
      <xdr:nvSpPr>
        <xdr:cNvPr id="606" name="テキスト ボックス 605"/>
        <xdr:cNvSpPr txBox="1"/>
      </xdr:nvSpPr>
      <xdr:spPr>
        <a:xfrm>
          <a:off x="15214111" y="923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113789</xdr:rowOff>
    </xdr:from>
    <xdr:to>
      <xdr:col>76</xdr:col>
      <xdr:colOff>165100</xdr:colOff>
      <xdr:row>57</xdr:row>
      <xdr:rowOff>43939</xdr:rowOff>
    </xdr:to>
    <xdr:sp macro="" textlink="">
      <xdr:nvSpPr>
        <xdr:cNvPr id="607" name="楕円 606"/>
        <xdr:cNvSpPr/>
      </xdr:nvSpPr>
      <xdr:spPr>
        <a:xfrm>
          <a:off x="14541500" y="97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35066</xdr:rowOff>
    </xdr:from>
    <xdr:ext cx="534377" cy="259045"/>
    <xdr:sp macro="" textlink="">
      <xdr:nvSpPr>
        <xdr:cNvPr id="608" name="テキスト ボックス 607"/>
        <xdr:cNvSpPr txBox="1"/>
      </xdr:nvSpPr>
      <xdr:spPr>
        <a:xfrm>
          <a:off x="14325111" y="980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126562</xdr:rowOff>
    </xdr:from>
    <xdr:to>
      <xdr:col>72</xdr:col>
      <xdr:colOff>38100</xdr:colOff>
      <xdr:row>58</xdr:row>
      <xdr:rowOff>56712</xdr:rowOff>
    </xdr:to>
    <xdr:sp macro="" textlink="">
      <xdr:nvSpPr>
        <xdr:cNvPr id="609" name="楕円 608"/>
        <xdr:cNvSpPr/>
      </xdr:nvSpPr>
      <xdr:spPr>
        <a:xfrm>
          <a:off x="13652500" y="98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47839</xdr:rowOff>
    </xdr:from>
    <xdr:ext cx="534377" cy="259045"/>
    <xdr:sp macro="" textlink="">
      <xdr:nvSpPr>
        <xdr:cNvPr id="610" name="テキスト ボックス 609"/>
        <xdr:cNvSpPr txBox="1"/>
      </xdr:nvSpPr>
      <xdr:spPr>
        <a:xfrm>
          <a:off x="13436111" y="99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112860</xdr:rowOff>
    </xdr:from>
    <xdr:to>
      <xdr:col>67</xdr:col>
      <xdr:colOff>101600</xdr:colOff>
      <xdr:row>58</xdr:row>
      <xdr:rowOff>43010</xdr:rowOff>
    </xdr:to>
    <xdr:sp macro="" textlink="">
      <xdr:nvSpPr>
        <xdr:cNvPr id="611" name="楕円 610"/>
        <xdr:cNvSpPr/>
      </xdr:nvSpPr>
      <xdr:spPr>
        <a:xfrm>
          <a:off x="12763500" y="98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34137</xdr:rowOff>
    </xdr:from>
    <xdr:ext cx="534377" cy="259045"/>
    <xdr:sp macro="" textlink="">
      <xdr:nvSpPr>
        <xdr:cNvPr id="612" name="テキスト ボックス 611"/>
        <xdr:cNvSpPr txBox="1"/>
      </xdr:nvSpPr>
      <xdr:spPr>
        <a:xfrm>
          <a:off x="12547111" y="99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141977</xdr:rowOff>
    </xdr:from>
    <xdr:to>
      <xdr:col>81</xdr:col>
      <xdr:colOff>101600</xdr:colOff>
      <xdr:row>79</xdr:row>
      <xdr:rowOff>72127</xdr:rowOff>
    </xdr:to>
    <xdr:sp macro="" textlink="">
      <xdr:nvSpPr>
        <xdr:cNvPr id="645" name="フローチャート: 判断 644"/>
        <xdr:cNvSpPr/>
      </xdr:nvSpPr>
      <xdr:spPr>
        <a:xfrm>
          <a:off x="15430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88654</xdr:rowOff>
    </xdr:from>
    <xdr:ext cx="469744" cy="259045"/>
    <xdr:sp macro="" textlink="">
      <xdr:nvSpPr>
        <xdr:cNvPr id="646" name="テキスト ボックス 645"/>
        <xdr:cNvSpPr txBox="1"/>
      </xdr:nvSpPr>
      <xdr:spPr>
        <a:xfrm>
          <a:off x="15246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150614</xdr:rowOff>
    </xdr:from>
    <xdr:to>
      <xdr:col>76</xdr:col>
      <xdr:colOff>165100</xdr:colOff>
      <xdr:row>79</xdr:row>
      <xdr:rowOff>80764</xdr:rowOff>
    </xdr:to>
    <xdr:sp macro="" textlink="">
      <xdr:nvSpPr>
        <xdr:cNvPr id="648" name="フローチャート: 判断 647"/>
        <xdr:cNvSpPr/>
      </xdr:nvSpPr>
      <xdr:spPr>
        <a:xfrm>
          <a:off x="14541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97291</xdr:rowOff>
    </xdr:from>
    <xdr:ext cx="469744" cy="259045"/>
    <xdr:sp macro="" textlink="">
      <xdr:nvSpPr>
        <xdr:cNvPr id="649" name="テキスト ボックス 648"/>
        <xdr:cNvSpPr txBox="1"/>
      </xdr:nvSpPr>
      <xdr:spPr>
        <a:xfrm>
          <a:off x="14357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158824</xdr:rowOff>
    </xdr:from>
    <xdr:to>
      <xdr:col>72</xdr:col>
      <xdr:colOff>38100</xdr:colOff>
      <xdr:row>79</xdr:row>
      <xdr:rowOff>88974</xdr:rowOff>
    </xdr:to>
    <xdr:sp macro="" textlink="">
      <xdr:nvSpPr>
        <xdr:cNvPr id="651" name="フローチャート: 判断 650"/>
        <xdr:cNvSpPr/>
      </xdr:nvSpPr>
      <xdr:spPr>
        <a:xfrm>
          <a:off x="13652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105501</xdr:rowOff>
    </xdr:from>
    <xdr:ext cx="469744" cy="259045"/>
    <xdr:sp macro="" textlink="">
      <xdr:nvSpPr>
        <xdr:cNvPr id="652" name="テキスト ボックス 651"/>
        <xdr:cNvSpPr txBox="1"/>
      </xdr:nvSpPr>
      <xdr:spPr>
        <a:xfrm>
          <a:off x="13468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154904</xdr:rowOff>
    </xdr:from>
    <xdr:to>
      <xdr:col>67</xdr:col>
      <xdr:colOff>101600</xdr:colOff>
      <xdr:row>79</xdr:row>
      <xdr:rowOff>85054</xdr:rowOff>
    </xdr:to>
    <xdr:sp macro="" textlink="">
      <xdr:nvSpPr>
        <xdr:cNvPr id="653" name="フローチャート: 判断 652"/>
        <xdr:cNvSpPr/>
      </xdr:nvSpPr>
      <xdr:spPr>
        <a:xfrm>
          <a:off x="12763500" y="1352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101581</xdr:rowOff>
    </xdr:from>
    <xdr:ext cx="469744" cy="259045"/>
    <xdr:sp macro="" textlink="">
      <xdr:nvSpPr>
        <xdr:cNvPr id="654" name="テキスト ボックス 653"/>
        <xdr:cNvSpPr txBox="1"/>
      </xdr:nvSpPr>
      <xdr:spPr>
        <a:xfrm>
          <a:off x="12579428" y="1330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19114</xdr:rowOff>
    </xdr:from>
    <xdr:to>
      <xdr:col>85</xdr:col>
      <xdr:colOff>127000</xdr:colOff>
      <xdr:row>97</xdr:row>
      <xdr:rowOff>24323</xdr:rowOff>
    </xdr:to>
    <xdr:cxnSp macro="">
      <xdr:nvCxnSpPr>
        <xdr:cNvPr id="700" name="直線コネクタ 699"/>
        <xdr:cNvCxnSpPr/>
      </xdr:nvCxnSpPr>
      <xdr:spPr>
        <a:xfrm>
          <a:off x="15481300" y="16649764"/>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16697</xdr:rowOff>
    </xdr:from>
    <xdr:to>
      <xdr:col>81</xdr:col>
      <xdr:colOff>50800</xdr:colOff>
      <xdr:row>97</xdr:row>
      <xdr:rowOff>19114</xdr:rowOff>
    </xdr:to>
    <xdr:cxnSp macro="">
      <xdr:nvCxnSpPr>
        <xdr:cNvPr id="703" name="直線コネクタ 702"/>
        <xdr:cNvCxnSpPr/>
      </xdr:nvCxnSpPr>
      <xdr:spPr>
        <a:xfrm>
          <a:off x="14592300" y="16647347"/>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52684</xdr:rowOff>
    </xdr:from>
    <xdr:to>
      <xdr:col>81</xdr:col>
      <xdr:colOff>101600</xdr:colOff>
      <xdr:row>94</xdr:row>
      <xdr:rowOff>154284</xdr:rowOff>
    </xdr:to>
    <xdr:sp macro="" textlink="">
      <xdr:nvSpPr>
        <xdr:cNvPr id="704" name="フローチャート: 判断 703"/>
        <xdr:cNvSpPr/>
      </xdr:nvSpPr>
      <xdr:spPr>
        <a:xfrm>
          <a:off x="15430500" y="1616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170811</xdr:rowOff>
    </xdr:from>
    <xdr:ext cx="534377" cy="259045"/>
    <xdr:sp macro="" textlink="">
      <xdr:nvSpPr>
        <xdr:cNvPr id="705" name="テキスト ボックス 704"/>
        <xdr:cNvSpPr txBox="1"/>
      </xdr:nvSpPr>
      <xdr:spPr>
        <a:xfrm>
          <a:off x="15214111" y="159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162413</xdr:rowOff>
    </xdr:from>
    <xdr:to>
      <xdr:col>76</xdr:col>
      <xdr:colOff>114300</xdr:colOff>
      <xdr:row>97</xdr:row>
      <xdr:rowOff>16697</xdr:rowOff>
    </xdr:to>
    <xdr:cxnSp macro="">
      <xdr:nvCxnSpPr>
        <xdr:cNvPr id="706" name="直線コネクタ 705"/>
        <xdr:cNvCxnSpPr/>
      </xdr:nvCxnSpPr>
      <xdr:spPr>
        <a:xfrm>
          <a:off x="13703300" y="16621613"/>
          <a:ext cx="889000" cy="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38167</xdr:rowOff>
    </xdr:from>
    <xdr:to>
      <xdr:col>76</xdr:col>
      <xdr:colOff>165100</xdr:colOff>
      <xdr:row>94</xdr:row>
      <xdr:rowOff>139767</xdr:rowOff>
    </xdr:to>
    <xdr:sp macro="" textlink="">
      <xdr:nvSpPr>
        <xdr:cNvPr id="707" name="フローチャート: 判断 706"/>
        <xdr:cNvSpPr/>
      </xdr:nvSpPr>
      <xdr:spPr>
        <a:xfrm>
          <a:off x="14541500" y="1615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156294</xdr:rowOff>
    </xdr:from>
    <xdr:ext cx="534377" cy="259045"/>
    <xdr:sp macro="" textlink="">
      <xdr:nvSpPr>
        <xdr:cNvPr id="708" name="テキスト ボックス 707"/>
        <xdr:cNvSpPr txBox="1"/>
      </xdr:nvSpPr>
      <xdr:spPr>
        <a:xfrm>
          <a:off x="14325111" y="159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153432</xdr:rowOff>
    </xdr:from>
    <xdr:to>
      <xdr:col>71</xdr:col>
      <xdr:colOff>177800</xdr:colOff>
      <xdr:row>96</xdr:row>
      <xdr:rowOff>162413</xdr:rowOff>
    </xdr:to>
    <xdr:cxnSp macro="">
      <xdr:nvCxnSpPr>
        <xdr:cNvPr id="709" name="直線コネクタ 708"/>
        <xdr:cNvCxnSpPr/>
      </xdr:nvCxnSpPr>
      <xdr:spPr>
        <a:xfrm>
          <a:off x="12814300" y="16612632"/>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68489</xdr:rowOff>
    </xdr:from>
    <xdr:to>
      <xdr:col>72</xdr:col>
      <xdr:colOff>38100</xdr:colOff>
      <xdr:row>94</xdr:row>
      <xdr:rowOff>170089</xdr:rowOff>
    </xdr:to>
    <xdr:sp macro="" textlink="">
      <xdr:nvSpPr>
        <xdr:cNvPr id="710" name="フローチャート: 判断 709"/>
        <xdr:cNvSpPr/>
      </xdr:nvSpPr>
      <xdr:spPr>
        <a:xfrm>
          <a:off x="13652500" y="1618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15166</xdr:rowOff>
    </xdr:from>
    <xdr:ext cx="534377" cy="259045"/>
    <xdr:sp macro="" textlink="">
      <xdr:nvSpPr>
        <xdr:cNvPr id="711" name="テキスト ボックス 710"/>
        <xdr:cNvSpPr txBox="1"/>
      </xdr:nvSpPr>
      <xdr:spPr>
        <a:xfrm>
          <a:off x="13436111" y="1596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81683</xdr:rowOff>
    </xdr:from>
    <xdr:to>
      <xdr:col>67</xdr:col>
      <xdr:colOff>101600</xdr:colOff>
      <xdr:row>95</xdr:row>
      <xdr:rowOff>11833</xdr:rowOff>
    </xdr:to>
    <xdr:sp macro="" textlink="">
      <xdr:nvSpPr>
        <xdr:cNvPr id="712" name="フローチャート: 判断 711"/>
        <xdr:cNvSpPr/>
      </xdr:nvSpPr>
      <xdr:spPr>
        <a:xfrm>
          <a:off x="12763500" y="1619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28360</xdr:rowOff>
    </xdr:from>
    <xdr:ext cx="534377" cy="259045"/>
    <xdr:sp macro="" textlink="">
      <xdr:nvSpPr>
        <xdr:cNvPr id="713" name="テキスト ボックス 712"/>
        <xdr:cNvSpPr txBox="1"/>
      </xdr:nvSpPr>
      <xdr:spPr>
        <a:xfrm>
          <a:off x="12547111" y="1597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144973</xdr:rowOff>
    </xdr:from>
    <xdr:to>
      <xdr:col>85</xdr:col>
      <xdr:colOff>177800</xdr:colOff>
      <xdr:row>97</xdr:row>
      <xdr:rowOff>75123</xdr:rowOff>
    </xdr:to>
    <xdr:sp macro="" textlink="">
      <xdr:nvSpPr>
        <xdr:cNvPr id="719" name="楕円 718"/>
        <xdr:cNvSpPr/>
      </xdr:nvSpPr>
      <xdr:spPr>
        <a:xfrm>
          <a:off x="16268700" y="166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123400</xdr:rowOff>
    </xdr:from>
    <xdr:ext cx="534377" cy="259045"/>
    <xdr:sp macro="" textlink="">
      <xdr:nvSpPr>
        <xdr:cNvPr id="720" name="公債費該当値テキスト"/>
        <xdr:cNvSpPr txBox="1"/>
      </xdr:nvSpPr>
      <xdr:spPr>
        <a:xfrm>
          <a:off x="16370300" y="1658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139764</xdr:rowOff>
    </xdr:from>
    <xdr:to>
      <xdr:col>81</xdr:col>
      <xdr:colOff>101600</xdr:colOff>
      <xdr:row>97</xdr:row>
      <xdr:rowOff>69914</xdr:rowOff>
    </xdr:to>
    <xdr:sp macro="" textlink="">
      <xdr:nvSpPr>
        <xdr:cNvPr id="721" name="楕円 720"/>
        <xdr:cNvSpPr/>
      </xdr:nvSpPr>
      <xdr:spPr>
        <a:xfrm>
          <a:off x="15430500" y="165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61041</xdr:rowOff>
    </xdr:from>
    <xdr:ext cx="534377" cy="259045"/>
    <xdr:sp macro="" textlink="">
      <xdr:nvSpPr>
        <xdr:cNvPr id="722" name="テキスト ボックス 721"/>
        <xdr:cNvSpPr txBox="1"/>
      </xdr:nvSpPr>
      <xdr:spPr>
        <a:xfrm>
          <a:off x="15214111" y="166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137347</xdr:rowOff>
    </xdr:from>
    <xdr:to>
      <xdr:col>76</xdr:col>
      <xdr:colOff>165100</xdr:colOff>
      <xdr:row>97</xdr:row>
      <xdr:rowOff>67497</xdr:rowOff>
    </xdr:to>
    <xdr:sp macro="" textlink="">
      <xdr:nvSpPr>
        <xdr:cNvPr id="723" name="楕円 722"/>
        <xdr:cNvSpPr/>
      </xdr:nvSpPr>
      <xdr:spPr>
        <a:xfrm>
          <a:off x="14541500" y="165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58624</xdr:rowOff>
    </xdr:from>
    <xdr:ext cx="534377" cy="259045"/>
    <xdr:sp macro="" textlink="">
      <xdr:nvSpPr>
        <xdr:cNvPr id="724" name="テキスト ボックス 723"/>
        <xdr:cNvSpPr txBox="1"/>
      </xdr:nvSpPr>
      <xdr:spPr>
        <a:xfrm>
          <a:off x="14325111" y="1668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111613</xdr:rowOff>
    </xdr:from>
    <xdr:to>
      <xdr:col>72</xdr:col>
      <xdr:colOff>38100</xdr:colOff>
      <xdr:row>97</xdr:row>
      <xdr:rowOff>41763</xdr:rowOff>
    </xdr:to>
    <xdr:sp macro="" textlink="">
      <xdr:nvSpPr>
        <xdr:cNvPr id="725" name="楕円 724"/>
        <xdr:cNvSpPr/>
      </xdr:nvSpPr>
      <xdr:spPr>
        <a:xfrm>
          <a:off x="13652500" y="165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32890</xdr:rowOff>
    </xdr:from>
    <xdr:ext cx="534377" cy="259045"/>
    <xdr:sp macro="" textlink="">
      <xdr:nvSpPr>
        <xdr:cNvPr id="726" name="テキスト ボックス 725"/>
        <xdr:cNvSpPr txBox="1"/>
      </xdr:nvSpPr>
      <xdr:spPr>
        <a:xfrm>
          <a:off x="13436111" y="1666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102632</xdr:rowOff>
    </xdr:from>
    <xdr:to>
      <xdr:col>67</xdr:col>
      <xdr:colOff>101600</xdr:colOff>
      <xdr:row>97</xdr:row>
      <xdr:rowOff>32782</xdr:rowOff>
    </xdr:to>
    <xdr:sp macro="" textlink="">
      <xdr:nvSpPr>
        <xdr:cNvPr id="727" name="楕円 726"/>
        <xdr:cNvSpPr/>
      </xdr:nvSpPr>
      <xdr:spPr>
        <a:xfrm>
          <a:off x="12763500" y="165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23909</xdr:rowOff>
    </xdr:from>
    <xdr:ext cx="534377" cy="259045"/>
    <xdr:sp macro="" textlink="">
      <xdr:nvSpPr>
        <xdr:cNvPr id="728" name="テキスト ボックス 727"/>
        <xdr:cNvSpPr txBox="1"/>
      </xdr:nvSpPr>
      <xdr:spPr>
        <a:xfrm>
          <a:off x="12547111" y="1665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63" name="フローチャート: 判断 762"/>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64" name="テキスト ボックス 763"/>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66" name="フローチャート: 判断 765"/>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67" name="テキスト ボックス 766"/>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69" name="フローチャート: 判断 768"/>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70" name="テキスト ボックス 769"/>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71" name="フローチャート: 判断 770"/>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72" name="テキスト ボックス 771"/>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総務費、商工費は、コロナウイルス感染防止対策に伴う給付金等による増額により、類似団体の平均を上回った。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民生費のコストが全体の目的経費に対して多額である要因は、社会保障経費である扶助費の占める割合が多い為である。今年度は、保育所等給付費や施設等利用費が増額となった。</a:t>
          </a:r>
        </a:p>
        <a:p>
          <a:r>
            <a:rPr kumimoji="1" lang="ja-JP" altLang="en-US" sz="1300">
              <a:latin typeface="ＭＳ Ｐゴシック" panose="020B0600070205080204" pitchFamily="50" charset="-128"/>
              <a:ea typeface="ＭＳ Ｐゴシック" panose="020B0600070205080204" pitchFamily="50" charset="-128"/>
            </a:rPr>
            <a:t>教育費は、給食センター増築・改修工事の完了により減額となり、類似団体の平均を下回った。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公債費は、毎年減少している。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　</a:t>
          </a:r>
        </a:p>
        <a:p>
          <a:r>
            <a:rPr kumimoji="1" lang="ja-JP" altLang="en-US" sz="1050">
              <a:latin typeface="ＭＳ ゴシック" pitchFamily="49" charset="-128"/>
              <a:ea typeface="ＭＳ ゴシック" pitchFamily="49" charset="-128"/>
            </a:rPr>
            <a:t>財政調整基金の積立残高は前年度より減少した。標準財政規模は前年度より増加したが、財政調整基金残高の減少が大きかったことにより前年度比でポイント減となった。</a:t>
          </a:r>
        </a:p>
        <a:p>
          <a:r>
            <a:rPr kumimoji="1" lang="ja-JP" altLang="en-US" sz="1050">
              <a:latin typeface="ＭＳ ゴシック" pitchFamily="49" charset="-128"/>
              <a:ea typeface="ＭＳ ゴシック" pitchFamily="49" charset="-128"/>
            </a:rPr>
            <a:t>○実質収支額　</a:t>
          </a:r>
        </a:p>
        <a:p>
          <a:r>
            <a:rPr kumimoji="1" lang="ja-JP" altLang="en-US" sz="1050">
              <a:latin typeface="ＭＳ ゴシック" pitchFamily="49" charset="-128"/>
              <a:ea typeface="ＭＳ ゴシック" pitchFamily="49" charset="-128"/>
            </a:rPr>
            <a:t>標準財政規模の増加並びに実質収支の大幅な増加により、前年度比で</a:t>
          </a:r>
          <a:r>
            <a:rPr kumimoji="1" lang="en-US" altLang="ja-JP" sz="1050">
              <a:latin typeface="ＭＳ ゴシック" pitchFamily="49" charset="-128"/>
              <a:ea typeface="ＭＳ ゴシック" pitchFamily="49" charset="-128"/>
            </a:rPr>
            <a:t>2.38</a:t>
          </a:r>
          <a:r>
            <a:rPr kumimoji="1" lang="ja-JP" altLang="en-US" sz="1050">
              <a:latin typeface="ＭＳ ゴシック" pitchFamily="49" charset="-128"/>
              <a:ea typeface="ＭＳ ゴシック" pitchFamily="49" charset="-128"/>
            </a:rPr>
            <a:t>ポイント増となった。</a:t>
          </a:r>
        </a:p>
        <a:p>
          <a:r>
            <a:rPr kumimoji="1" lang="ja-JP" altLang="en-US" sz="1050">
              <a:latin typeface="ＭＳ ゴシック" pitchFamily="49" charset="-128"/>
              <a:ea typeface="ＭＳ ゴシック" pitchFamily="49" charset="-128"/>
            </a:rPr>
            <a:t>○実質単年度収支　</a:t>
          </a:r>
        </a:p>
        <a:p>
          <a:r>
            <a:rPr kumimoji="1" lang="ja-JP" altLang="en-US" sz="1050">
              <a:latin typeface="ＭＳ ゴシック" pitchFamily="49" charset="-128"/>
              <a:ea typeface="ＭＳ ゴシック" pitchFamily="49" charset="-128"/>
            </a:rPr>
            <a:t>標準財政規模の増額、また単年度収支が増額し、財政調整基金の積立額、取崩額ともに増額し、取崩額が積立額を上回った為、前年度比でポイント減となった。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○一般会計、特別会計ともに赤字額は生じていない。</a:t>
          </a:r>
        </a:p>
        <a:p>
          <a:r>
            <a:rPr kumimoji="1" lang="ja-JP" altLang="en-US" sz="1400">
              <a:latin typeface="ＭＳ ゴシック" pitchFamily="49" charset="-128"/>
              <a:ea typeface="ＭＳ ゴシック" pitchFamily="49" charset="-128"/>
            </a:rPr>
            <a:t>○国民健康保険特別会計は、歳入、歳出ともに減少し、実質収支も減となった。標準財政規模が前年度より増加し、実質収支が減となったため、標準財政規模比は前年度比でポイント減となった。</a:t>
          </a:r>
        </a:p>
        <a:p>
          <a:r>
            <a:rPr kumimoji="1" lang="ja-JP" altLang="en-US" sz="1400">
              <a:latin typeface="ＭＳ ゴシック" pitchFamily="49" charset="-128"/>
              <a:ea typeface="ＭＳ ゴシック" pitchFamily="49" charset="-128"/>
            </a:rPr>
            <a:t>○介護保険特別会計は、歳入、歳出ともに増加したが、実質収支は減となったため、前年度比でポイント増となった。                </a:t>
          </a:r>
        </a:p>
        <a:p>
          <a:r>
            <a:rPr kumimoji="1" lang="ja-JP" altLang="en-US" sz="1400">
              <a:latin typeface="ＭＳ ゴシック" pitchFamily="49" charset="-128"/>
              <a:ea typeface="ＭＳ ゴシック" pitchFamily="49" charset="-128"/>
            </a:rPr>
            <a:t>○下水道事業特別会計は、歳入、歳出ともに増加したが、実質収支が減となった。標準財政規模も増となったため、前年度比でポイント減となった。</a:t>
          </a:r>
        </a:p>
        <a:p>
          <a:r>
            <a:rPr kumimoji="1" lang="ja-JP" altLang="en-US" sz="1400">
              <a:latin typeface="ＭＳ ゴシック" pitchFamily="49" charset="-128"/>
              <a:ea typeface="ＭＳ ゴシック" pitchFamily="49" charset="-128"/>
            </a:rPr>
            <a:t>○他の特別会計については、歳出に対し、一定の歳入が確保されている為、大きな変動はない。</a:t>
          </a:r>
        </a:p>
        <a:p>
          <a:r>
            <a:rPr kumimoji="1" lang="ja-JP" altLang="en-US" sz="1400">
              <a:latin typeface="ＭＳ ゴシック" pitchFamily="49" charset="-128"/>
              <a:ea typeface="ＭＳ ゴシック" pitchFamily="49" charset="-128"/>
            </a:rPr>
            <a:t>〇標準財政規模の増額、また実質収支の減により、一般会計以外の特別会計で標準財政規模比が減となっている。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11281363</v>
      </c>
      <c r="BO4" s="433"/>
      <c r="BP4" s="433"/>
      <c r="BQ4" s="433"/>
      <c r="BR4" s="433"/>
      <c r="BS4" s="433"/>
      <c r="BT4" s="433"/>
      <c r="BU4" s="434"/>
      <c r="BV4" s="432">
        <v>8494473</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8.6999999999999993</v>
      </c>
      <c r="CU4" s="439"/>
      <c r="CV4" s="439"/>
      <c r="CW4" s="439"/>
      <c r="CX4" s="439"/>
      <c r="CY4" s="439"/>
      <c r="CZ4" s="439"/>
      <c r="DA4" s="440"/>
      <c r="DB4" s="438">
        <v>6.3</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10788192</v>
      </c>
      <c r="BO5" s="470"/>
      <c r="BP5" s="470"/>
      <c r="BQ5" s="470"/>
      <c r="BR5" s="470"/>
      <c r="BS5" s="470"/>
      <c r="BT5" s="470"/>
      <c r="BU5" s="471"/>
      <c r="BV5" s="469">
        <v>8106308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87.1</v>
      </c>
      <c r="CU5" s="467"/>
      <c r="CV5" s="467"/>
      <c r="CW5" s="467"/>
      <c r="CX5" s="467"/>
      <c r="CY5" s="467"/>
      <c r="CZ5" s="467"/>
      <c r="DA5" s="468"/>
      <c r="DB5" s="466">
        <v>82.3</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493171</v>
      </c>
      <c r="BO6" s="470"/>
      <c r="BP6" s="470"/>
      <c r="BQ6" s="470"/>
      <c r="BR6" s="470"/>
      <c r="BS6" s="470"/>
      <c r="BT6" s="470"/>
      <c r="BU6" s="471"/>
      <c r="BV6" s="469">
        <v>388165</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87.1</v>
      </c>
      <c r="CU6" s="507"/>
      <c r="CV6" s="507"/>
      <c r="CW6" s="507"/>
      <c r="CX6" s="507"/>
      <c r="CY6" s="507"/>
      <c r="CZ6" s="507"/>
      <c r="DA6" s="508"/>
      <c r="DB6" s="506">
        <v>82.3</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10776</v>
      </c>
      <c r="BO7" s="470"/>
      <c r="BP7" s="470"/>
      <c r="BQ7" s="470"/>
      <c r="BR7" s="470"/>
      <c r="BS7" s="470"/>
      <c r="BT7" s="470"/>
      <c r="BU7" s="471"/>
      <c r="BV7" s="469">
        <v>50219</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5535116</v>
      </c>
      <c r="CU7" s="470"/>
      <c r="CV7" s="470"/>
      <c r="CW7" s="470"/>
      <c r="CX7" s="470"/>
      <c r="CY7" s="470"/>
      <c r="CZ7" s="470"/>
      <c r="DA7" s="471"/>
      <c r="DB7" s="469">
        <v>5334093</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482395</v>
      </c>
      <c r="BO8" s="470"/>
      <c r="BP8" s="470"/>
      <c r="BQ8" s="470"/>
      <c r="BR8" s="470"/>
      <c r="BS8" s="470"/>
      <c r="BT8" s="470"/>
      <c r="BU8" s="471"/>
      <c r="BV8" s="469">
        <v>337946</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1.19</v>
      </c>
      <c r="CU8" s="510"/>
      <c r="CV8" s="510"/>
      <c r="CW8" s="510"/>
      <c r="CX8" s="510"/>
      <c r="CY8" s="510"/>
      <c r="CZ8" s="510"/>
      <c r="DA8" s="511"/>
      <c r="DB8" s="509">
        <v>1.23</v>
      </c>
      <c r="DC8" s="510"/>
      <c r="DD8" s="510"/>
      <c r="DE8" s="510"/>
      <c r="DF8" s="510"/>
      <c r="DG8" s="510"/>
      <c r="DH8" s="510"/>
      <c r="DI8" s="511"/>
      <c r="DJ8" s="186"/>
      <c r="DK8" s="186"/>
      <c r="DL8" s="186"/>
      <c r="DM8" s="186"/>
      <c r="DN8" s="186"/>
      <c r="DO8" s="186"/>
    </row>
    <row r="9" spans="1:119" ht="18.75" customHeight="1" thickBot="1" x14ac:dyDescent="0.25">
      <c r="A9" s="187"/>
      <c r="B9" s="463" t="s">
        <v>110</v>
      </c>
      <c r="C9" s="464"/>
      <c r="D9" s="464"/>
      <c r="E9" s="464"/>
      <c r="F9" s="464"/>
      <c r="G9" s="464"/>
      <c r="H9" s="464"/>
      <c r="I9" s="464"/>
      <c r="J9" s="464"/>
      <c r="K9" s="512"/>
      <c r="L9" s="513" t="s">
        <v>111</v>
      </c>
      <c r="M9" s="514"/>
      <c r="N9" s="514"/>
      <c r="O9" s="514"/>
      <c r="P9" s="514"/>
      <c r="Q9" s="515"/>
      <c r="R9" s="516">
        <v>20909</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93</v>
      </c>
      <c r="AV9" s="502"/>
      <c r="AW9" s="502"/>
      <c r="AX9" s="502"/>
      <c r="AY9" s="503" t="s">
        <v>114</v>
      </c>
      <c r="AZ9" s="504"/>
      <c r="BA9" s="504"/>
      <c r="BB9" s="504"/>
      <c r="BC9" s="504"/>
      <c r="BD9" s="504"/>
      <c r="BE9" s="504"/>
      <c r="BF9" s="504"/>
      <c r="BG9" s="504"/>
      <c r="BH9" s="504"/>
      <c r="BI9" s="504"/>
      <c r="BJ9" s="504"/>
      <c r="BK9" s="504"/>
      <c r="BL9" s="504"/>
      <c r="BM9" s="505"/>
      <c r="BN9" s="469">
        <v>144449</v>
      </c>
      <c r="BO9" s="470"/>
      <c r="BP9" s="470"/>
      <c r="BQ9" s="470"/>
      <c r="BR9" s="470"/>
      <c r="BS9" s="470"/>
      <c r="BT9" s="470"/>
      <c r="BU9" s="471"/>
      <c r="BV9" s="469">
        <v>10676</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7.3</v>
      </c>
      <c r="CU9" s="467"/>
      <c r="CV9" s="467"/>
      <c r="CW9" s="467"/>
      <c r="CX9" s="467"/>
      <c r="CY9" s="467"/>
      <c r="CZ9" s="467"/>
      <c r="DA9" s="468"/>
      <c r="DB9" s="466">
        <v>8</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116</v>
      </c>
      <c r="M10" s="499"/>
      <c r="N10" s="499"/>
      <c r="O10" s="499"/>
      <c r="P10" s="499"/>
      <c r="Q10" s="500"/>
      <c r="R10" s="520">
        <v>19505</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649739</v>
      </c>
      <c r="BO10" s="470"/>
      <c r="BP10" s="470"/>
      <c r="BQ10" s="470"/>
      <c r="BR10" s="470"/>
      <c r="BS10" s="470"/>
      <c r="BT10" s="470"/>
      <c r="BU10" s="471"/>
      <c r="BV10" s="469">
        <v>120411</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2">
      <c r="A12" s="187"/>
      <c r="B12" s="529" t="s">
        <v>128</v>
      </c>
      <c r="C12" s="530"/>
      <c r="D12" s="530"/>
      <c r="E12" s="530"/>
      <c r="F12" s="530"/>
      <c r="G12" s="530"/>
      <c r="H12" s="530"/>
      <c r="I12" s="530"/>
      <c r="J12" s="530"/>
      <c r="K12" s="531"/>
      <c r="L12" s="538" t="s">
        <v>129</v>
      </c>
      <c r="M12" s="539"/>
      <c r="N12" s="539"/>
      <c r="O12" s="539"/>
      <c r="P12" s="539"/>
      <c r="Q12" s="540"/>
      <c r="R12" s="541">
        <v>20660</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93</v>
      </c>
      <c r="AV12" s="502"/>
      <c r="AW12" s="502"/>
      <c r="AX12" s="502"/>
      <c r="AY12" s="503" t="s">
        <v>133</v>
      </c>
      <c r="AZ12" s="504"/>
      <c r="BA12" s="504"/>
      <c r="BB12" s="504"/>
      <c r="BC12" s="504"/>
      <c r="BD12" s="504"/>
      <c r="BE12" s="504"/>
      <c r="BF12" s="504"/>
      <c r="BG12" s="504"/>
      <c r="BH12" s="504"/>
      <c r="BI12" s="504"/>
      <c r="BJ12" s="504"/>
      <c r="BK12" s="504"/>
      <c r="BL12" s="504"/>
      <c r="BM12" s="505"/>
      <c r="BN12" s="469">
        <v>800573</v>
      </c>
      <c r="BO12" s="470"/>
      <c r="BP12" s="470"/>
      <c r="BQ12" s="470"/>
      <c r="BR12" s="470"/>
      <c r="BS12" s="470"/>
      <c r="BT12" s="470"/>
      <c r="BU12" s="471"/>
      <c r="BV12" s="469">
        <v>261430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126</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136</v>
      </c>
      <c r="N13" s="561"/>
      <c r="O13" s="561"/>
      <c r="P13" s="561"/>
      <c r="Q13" s="562"/>
      <c r="R13" s="553">
        <v>19913</v>
      </c>
      <c r="S13" s="554"/>
      <c r="T13" s="554"/>
      <c r="U13" s="554"/>
      <c r="V13" s="555"/>
      <c r="W13" s="485" t="s">
        <v>137</v>
      </c>
      <c r="X13" s="486"/>
      <c r="Y13" s="486"/>
      <c r="Z13" s="486"/>
      <c r="AA13" s="486"/>
      <c r="AB13" s="476"/>
      <c r="AC13" s="520">
        <v>268</v>
      </c>
      <c r="AD13" s="521"/>
      <c r="AE13" s="521"/>
      <c r="AF13" s="521"/>
      <c r="AG13" s="563"/>
      <c r="AH13" s="520">
        <v>290</v>
      </c>
      <c r="AI13" s="521"/>
      <c r="AJ13" s="521"/>
      <c r="AK13" s="521"/>
      <c r="AL13" s="522"/>
      <c r="AM13" s="498" t="s">
        <v>138</v>
      </c>
      <c r="AN13" s="499"/>
      <c r="AO13" s="499"/>
      <c r="AP13" s="499"/>
      <c r="AQ13" s="499"/>
      <c r="AR13" s="499"/>
      <c r="AS13" s="499"/>
      <c r="AT13" s="500"/>
      <c r="AU13" s="501" t="s">
        <v>101</v>
      </c>
      <c r="AV13" s="502"/>
      <c r="AW13" s="502"/>
      <c r="AX13" s="502"/>
      <c r="AY13" s="503" t="s">
        <v>139</v>
      </c>
      <c r="AZ13" s="504"/>
      <c r="BA13" s="504"/>
      <c r="BB13" s="504"/>
      <c r="BC13" s="504"/>
      <c r="BD13" s="504"/>
      <c r="BE13" s="504"/>
      <c r="BF13" s="504"/>
      <c r="BG13" s="504"/>
      <c r="BH13" s="504"/>
      <c r="BI13" s="504"/>
      <c r="BJ13" s="504"/>
      <c r="BK13" s="504"/>
      <c r="BL13" s="504"/>
      <c r="BM13" s="505"/>
      <c r="BN13" s="469">
        <v>-6385</v>
      </c>
      <c r="BO13" s="470"/>
      <c r="BP13" s="470"/>
      <c r="BQ13" s="470"/>
      <c r="BR13" s="470"/>
      <c r="BS13" s="470"/>
      <c r="BT13" s="470"/>
      <c r="BU13" s="471"/>
      <c r="BV13" s="469">
        <v>-130343</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8.3000000000000007</v>
      </c>
      <c r="CU13" s="467"/>
      <c r="CV13" s="467"/>
      <c r="CW13" s="467"/>
      <c r="CX13" s="467"/>
      <c r="CY13" s="467"/>
      <c r="CZ13" s="467"/>
      <c r="DA13" s="468"/>
      <c r="DB13" s="466">
        <v>7.9</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141</v>
      </c>
      <c r="M14" s="551"/>
      <c r="N14" s="551"/>
      <c r="O14" s="551"/>
      <c r="P14" s="551"/>
      <c r="Q14" s="552"/>
      <c r="R14" s="553">
        <v>20470</v>
      </c>
      <c r="S14" s="554"/>
      <c r="T14" s="554"/>
      <c r="U14" s="554"/>
      <c r="V14" s="555"/>
      <c r="W14" s="459"/>
      <c r="X14" s="460"/>
      <c r="Y14" s="460"/>
      <c r="Z14" s="460"/>
      <c r="AA14" s="460"/>
      <c r="AB14" s="449"/>
      <c r="AC14" s="556">
        <v>2.8</v>
      </c>
      <c r="AD14" s="557"/>
      <c r="AE14" s="557"/>
      <c r="AF14" s="557"/>
      <c r="AG14" s="558"/>
      <c r="AH14" s="556">
        <v>3.4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135</v>
      </c>
      <c r="CU14" s="568"/>
      <c r="CV14" s="568"/>
      <c r="CW14" s="568"/>
      <c r="CX14" s="568"/>
      <c r="CY14" s="568"/>
      <c r="CZ14" s="568"/>
      <c r="DA14" s="569"/>
      <c r="DB14" s="567" t="s">
        <v>135</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136</v>
      </c>
      <c r="N15" s="561"/>
      <c r="O15" s="561"/>
      <c r="P15" s="561"/>
      <c r="Q15" s="562"/>
      <c r="R15" s="553">
        <v>19737</v>
      </c>
      <c r="S15" s="554"/>
      <c r="T15" s="554"/>
      <c r="U15" s="554"/>
      <c r="V15" s="555"/>
      <c r="W15" s="485" t="s">
        <v>143</v>
      </c>
      <c r="X15" s="486"/>
      <c r="Y15" s="486"/>
      <c r="Z15" s="486"/>
      <c r="AA15" s="486"/>
      <c r="AB15" s="476"/>
      <c r="AC15" s="520">
        <v>2901</v>
      </c>
      <c r="AD15" s="521"/>
      <c r="AE15" s="521"/>
      <c r="AF15" s="521"/>
      <c r="AG15" s="563"/>
      <c r="AH15" s="520">
        <v>2688</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4264817</v>
      </c>
      <c r="BO15" s="433"/>
      <c r="BP15" s="433"/>
      <c r="BQ15" s="433"/>
      <c r="BR15" s="433"/>
      <c r="BS15" s="433"/>
      <c r="BT15" s="433"/>
      <c r="BU15" s="434"/>
      <c r="BV15" s="432">
        <v>4087783</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30</v>
      </c>
      <c r="AD16" s="557"/>
      <c r="AE16" s="557"/>
      <c r="AF16" s="557"/>
      <c r="AG16" s="558"/>
      <c r="AH16" s="556">
        <v>31.1</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3648032</v>
      </c>
      <c r="BO16" s="470"/>
      <c r="BP16" s="470"/>
      <c r="BQ16" s="470"/>
      <c r="BR16" s="470"/>
      <c r="BS16" s="470"/>
      <c r="BT16" s="470"/>
      <c r="BU16" s="471"/>
      <c r="BV16" s="469">
        <v>3459821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149</v>
      </c>
      <c r="N17" s="577"/>
      <c r="O17" s="577"/>
      <c r="P17" s="577"/>
      <c r="Q17" s="578"/>
      <c r="R17" s="573" t="s">
        <v>147</v>
      </c>
      <c r="S17" s="574"/>
      <c r="T17" s="574"/>
      <c r="U17" s="574"/>
      <c r="V17" s="575"/>
      <c r="W17" s="485" t="s">
        <v>150</v>
      </c>
      <c r="X17" s="486"/>
      <c r="Y17" s="486"/>
      <c r="Z17" s="486"/>
      <c r="AA17" s="486"/>
      <c r="AB17" s="476"/>
      <c r="AC17" s="520">
        <v>6491</v>
      </c>
      <c r="AD17" s="521"/>
      <c r="AE17" s="521"/>
      <c r="AF17" s="521"/>
      <c r="AG17" s="563"/>
      <c r="AH17" s="520">
        <v>5653</v>
      </c>
      <c r="AI17" s="521"/>
      <c r="AJ17" s="521"/>
      <c r="AK17" s="521"/>
      <c r="AL17" s="522"/>
      <c r="AM17" s="498"/>
      <c r="AN17" s="499"/>
      <c r="AO17" s="499"/>
      <c r="AP17" s="499"/>
      <c r="AQ17" s="499"/>
      <c r="AR17" s="499"/>
      <c r="AS17" s="499"/>
      <c r="AT17" s="500"/>
      <c r="AU17" s="501"/>
      <c r="AV17" s="502"/>
      <c r="AW17" s="502"/>
      <c r="AX17" s="502"/>
      <c r="AY17" s="503" t="s">
        <v>151</v>
      </c>
      <c r="AZ17" s="504"/>
      <c r="BA17" s="504"/>
      <c r="BB17" s="504"/>
      <c r="BC17" s="504"/>
      <c r="BD17" s="504"/>
      <c r="BE17" s="504"/>
      <c r="BF17" s="504"/>
      <c r="BG17" s="504"/>
      <c r="BH17" s="504"/>
      <c r="BI17" s="504"/>
      <c r="BJ17" s="504"/>
      <c r="BK17" s="504"/>
      <c r="BL17" s="504"/>
      <c r="BM17" s="505"/>
      <c r="BN17" s="469">
        <v>5535116</v>
      </c>
      <c r="BO17" s="470"/>
      <c r="BP17" s="470"/>
      <c r="BQ17" s="470"/>
      <c r="BR17" s="470"/>
      <c r="BS17" s="470"/>
      <c r="BT17" s="470"/>
      <c r="BU17" s="471"/>
      <c r="BV17" s="469">
        <v>5334093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152</v>
      </c>
      <c r="C18" s="512"/>
      <c r="D18" s="512"/>
      <c r="E18" s="584"/>
      <c r="F18" s="584"/>
      <c r="G18" s="584"/>
      <c r="H18" s="584"/>
      <c r="I18" s="584"/>
      <c r="J18" s="584"/>
      <c r="K18" s="584"/>
      <c r="L18" s="585">
        <v>9.08</v>
      </c>
      <c r="M18" s="585"/>
      <c r="N18" s="585"/>
      <c r="O18" s="585"/>
      <c r="P18" s="585"/>
      <c r="Q18" s="585"/>
      <c r="R18" s="586"/>
      <c r="S18" s="586"/>
      <c r="T18" s="586"/>
      <c r="U18" s="586"/>
      <c r="V18" s="587"/>
      <c r="W18" s="487"/>
      <c r="X18" s="488"/>
      <c r="Y18" s="488"/>
      <c r="Z18" s="488"/>
      <c r="AA18" s="488"/>
      <c r="AB18" s="479"/>
      <c r="AC18" s="588">
        <v>67.2</v>
      </c>
      <c r="AD18" s="589"/>
      <c r="AE18" s="589"/>
      <c r="AF18" s="589"/>
      <c r="AG18" s="590"/>
      <c r="AH18" s="588">
        <v>65.5</v>
      </c>
      <c r="AI18" s="589"/>
      <c r="AJ18" s="589"/>
      <c r="AK18" s="589"/>
      <c r="AL18" s="591"/>
      <c r="AM18" s="498"/>
      <c r="AN18" s="499"/>
      <c r="AO18" s="499"/>
      <c r="AP18" s="499"/>
      <c r="AQ18" s="499"/>
      <c r="AR18" s="499"/>
      <c r="AS18" s="499"/>
      <c r="AT18" s="500"/>
      <c r="AU18" s="501"/>
      <c r="AV18" s="502"/>
      <c r="AW18" s="502"/>
      <c r="AX18" s="502"/>
      <c r="AY18" s="503" t="s">
        <v>153</v>
      </c>
      <c r="AZ18" s="504"/>
      <c r="BA18" s="504"/>
      <c r="BB18" s="504"/>
      <c r="BC18" s="504"/>
      <c r="BD18" s="504"/>
      <c r="BE18" s="504"/>
      <c r="BF18" s="504"/>
      <c r="BG18" s="504"/>
      <c r="BH18" s="504"/>
      <c r="BI18" s="504"/>
      <c r="BJ18" s="504"/>
      <c r="BK18" s="504"/>
      <c r="BL18" s="504"/>
      <c r="BM18" s="505"/>
      <c r="BN18" s="469">
        <v>4772324</v>
      </c>
      <c r="BO18" s="470"/>
      <c r="BP18" s="470"/>
      <c r="BQ18" s="470"/>
      <c r="BR18" s="470"/>
      <c r="BS18" s="470"/>
      <c r="BT18" s="470"/>
      <c r="BU18" s="471"/>
      <c r="BV18" s="469">
        <v>4620987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154</v>
      </c>
      <c r="C19" s="512"/>
      <c r="D19" s="512"/>
      <c r="E19" s="584"/>
      <c r="F19" s="584"/>
      <c r="G19" s="584"/>
      <c r="H19" s="584"/>
      <c r="I19" s="584"/>
      <c r="J19" s="584"/>
      <c r="K19" s="584"/>
      <c r="L19" s="592">
        <v>2303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155</v>
      </c>
      <c r="AZ19" s="504"/>
      <c r="BA19" s="504"/>
      <c r="BB19" s="504"/>
      <c r="BC19" s="504"/>
      <c r="BD19" s="504"/>
      <c r="BE19" s="504"/>
      <c r="BF19" s="504"/>
      <c r="BG19" s="504"/>
      <c r="BH19" s="504"/>
      <c r="BI19" s="504"/>
      <c r="BJ19" s="504"/>
      <c r="BK19" s="504"/>
      <c r="BL19" s="504"/>
      <c r="BM19" s="505"/>
      <c r="BN19" s="469">
        <v>6878786</v>
      </c>
      <c r="BO19" s="470"/>
      <c r="BP19" s="470"/>
      <c r="BQ19" s="470"/>
      <c r="BR19" s="470"/>
      <c r="BS19" s="470"/>
      <c r="BT19" s="470"/>
      <c r="BU19" s="471"/>
      <c r="BV19" s="469">
        <v>6295635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156</v>
      </c>
      <c r="C20" s="512"/>
      <c r="D20" s="512"/>
      <c r="E20" s="584"/>
      <c r="F20" s="584"/>
      <c r="G20" s="584"/>
      <c r="H20" s="584"/>
      <c r="I20" s="584"/>
      <c r="J20" s="584"/>
      <c r="K20" s="584"/>
      <c r="L20" s="592">
        <v>9117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157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158</v>
      </c>
      <c r="C22" s="607"/>
      <c r="D22" s="608"/>
      <c r="E22" s="481" t="s">
        <v>1</v>
      </c>
      <c r="F22" s="486"/>
      <c r="G22" s="486"/>
      <c r="H22" s="486"/>
      <c r="I22" s="486"/>
      <c r="J22" s="486"/>
      <c r="K22" s="476"/>
      <c r="L22" s="481" t="s">
        <v>159</v>
      </c>
      <c r="M22" s="486"/>
      <c r="N22" s="486"/>
      <c r="O22" s="486"/>
      <c r="P22" s="476"/>
      <c r="Q22" s="615" t="s">
        <v>160</v>
      </c>
      <c r="R22" s="616"/>
      <c r="S22" s="616"/>
      <c r="T22" s="616"/>
      <c r="U22" s="616"/>
      <c r="V22" s="617"/>
      <c r="W22" s="621" t="s">
        <v>161</v>
      </c>
      <c r="X22" s="607"/>
      <c r="Y22" s="608"/>
      <c r="Z22" s="481" t="s">
        <v>1</v>
      </c>
      <c r="AA22" s="486"/>
      <c r="AB22" s="486"/>
      <c r="AC22" s="486"/>
      <c r="AD22" s="486"/>
      <c r="AE22" s="486"/>
      <c r="AF22" s="486"/>
      <c r="AG22" s="476"/>
      <c r="AH22" s="634" t="s">
        <v>162</v>
      </c>
      <c r="AI22" s="486"/>
      <c r="AJ22" s="486"/>
      <c r="AK22" s="486"/>
      <c r="AL22" s="476"/>
      <c r="AM22" s="634" t="s">
        <v>163</v>
      </c>
      <c r="AN22" s="635"/>
      <c r="AO22" s="635"/>
      <c r="AP22" s="635"/>
      <c r="AQ22" s="635"/>
      <c r="AR22" s="636"/>
      <c r="AS22" s="615" t="s">
        <v>160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164</v>
      </c>
      <c r="AZ23" s="430"/>
      <c r="BA23" s="430"/>
      <c r="BB23" s="430"/>
      <c r="BC23" s="430"/>
      <c r="BD23" s="430"/>
      <c r="BE23" s="430"/>
      <c r="BF23" s="430"/>
      <c r="BG23" s="430"/>
      <c r="BH23" s="430"/>
      <c r="BI23" s="430"/>
      <c r="BJ23" s="430"/>
      <c r="BK23" s="430"/>
      <c r="BL23" s="430"/>
      <c r="BM23" s="431"/>
      <c r="BN23" s="469">
        <v>3958581</v>
      </c>
      <c r="BO23" s="470"/>
      <c r="BP23" s="470"/>
      <c r="BQ23" s="470"/>
      <c r="BR23" s="470"/>
      <c r="BS23" s="470"/>
      <c r="BT23" s="470"/>
      <c r="BU23" s="471"/>
      <c r="BV23" s="469">
        <v>4278179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165</v>
      </c>
      <c r="F24" s="499"/>
      <c r="G24" s="499"/>
      <c r="H24" s="499"/>
      <c r="I24" s="499"/>
      <c r="J24" s="499"/>
      <c r="K24" s="500"/>
      <c r="L24" s="520">
        <v>1</v>
      </c>
      <c r="M24" s="521"/>
      <c r="N24" s="521"/>
      <c r="O24" s="521"/>
      <c r="P24" s="563"/>
      <c r="Q24" s="520">
        <v>7400</v>
      </c>
      <c r="R24" s="521"/>
      <c r="S24" s="521"/>
      <c r="T24" s="521"/>
      <c r="U24" s="521"/>
      <c r="V24" s="563"/>
      <c r="W24" s="622"/>
      <c r="X24" s="610"/>
      <c r="Y24" s="611"/>
      <c r="Z24" s="519" t="s">
        <v>166</v>
      </c>
      <c r="AA24" s="499"/>
      <c r="AB24" s="499"/>
      <c r="AC24" s="499"/>
      <c r="AD24" s="499"/>
      <c r="AE24" s="499"/>
      <c r="AF24" s="499"/>
      <c r="AG24" s="500"/>
      <c r="AH24" s="520">
        <v>86</v>
      </c>
      <c r="AI24" s="521"/>
      <c r="AJ24" s="521"/>
      <c r="AK24" s="521"/>
      <c r="AL24" s="563"/>
      <c r="AM24" s="520">
        <v>268320</v>
      </c>
      <c r="AN24" s="521"/>
      <c r="AO24" s="521"/>
      <c r="AP24" s="521"/>
      <c r="AQ24" s="521"/>
      <c r="AR24" s="563"/>
      <c r="AS24" s="520">
        <v>3120</v>
      </c>
      <c r="AT24" s="521"/>
      <c r="AU24" s="521"/>
      <c r="AV24" s="521"/>
      <c r="AW24" s="521"/>
      <c r="AX24" s="522"/>
      <c r="AY24" s="642" t="s">
        <v>167</v>
      </c>
      <c r="AZ24" s="643"/>
      <c r="BA24" s="643"/>
      <c r="BB24" s="643"/>
      <c r="BC24" s="643"/>
      <c r="BD24" s="643"/>
      <c r="BE24" s="643"/>
      <c r="BF24" s="643"/>
      <c r="BG24" s="643"/>
      <c r="BH24" s="643"/>
      <c r="BI24" s="643"/>
      <c r="BJ24" s="643"/>
      <c r="BK24" s="643"/>
      <c r="BL24" s="643"/>
      <c r="BM24" s="644"/>
      <c r="BN24" s="469">
        <v>3476470</v>
      </c>
      <c r="BO24" s="470"/>
      <c r="BP24" s="470"/>
      <c r="BQ24" s="470"/>
      <c r="BR24" s="470"/>
      <c r="BS24" s="470"/>
      <c r="BT24" s="470"/>
      <c r="BU24" s="471"/>
      <c r="BV24" s="469">
        <v>3761698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168</v>
      </c>
      <c r="F25" s="499"/>
      <c r="G25" s="499"/>
      <c r="H25" s="499"/>
      <c r="I25" s="499"/>
      <c r="J25" s="499"/>
      <c r="K25" s="500"/>
      <c r="L25" s="520">
        <v>1</v>
      </c>
      <c r="M25" s="521"/>
      <c r="N25" s="521"/>
      <c r="O25" s="521"/>
      <c r="P25" s="563"/>
      <c r="Q25" s="520">
        <v>5900</v>
      </c>
      <c r="R25" s="521"/>
      <c r="S25" s="521"/>
      <c r="T25" s="521"/>
      <c r="U25" s="521"/>
      <c r="V25" s="563"/>
      <c r="W25" s="622"/>
      <c r="X25" s="610"/>
      <c r="Y25" s="611"/>
      <c r="Z25" s="519" t="s">
        <v>169</v>
      </c>
      <c r="AA25" s="499"/>
      <c r="AB25" s="499"/>
      <c r="AC25" s="499"/>
      <c r="AD25" s="499"/>
      <c r="AE25" s="499"/>
      <c r="AF25" s="499"/>
      <c r="AG25" s="500"/>
      <c r="AH25" s="520" t="s">
        <v>135</v>
      </c>
      <c r="AI25" s="521"/>
      <c r="AJ25" s="521"/>
      <c r="AK25" s="521"/>
      <c r="AL25" s="563"/>
      <c r="AM25" s="520" t="s">
        <v>170</v>
      </c>
      <c r="AN25" s="521"/>
      <c r="AO25" s="521"/>
      <c r="AP25" s="521"/>
      <c r="AQ25" s="521"/>
      <c r="AR25" s="563"/>
      <c r="AS25" s="520" t="s">
        <v>126</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23150</v>
      </c>
      <c r="BO25" s="433"/>
      <c r="BP25" s="433"/>
      <c r="BQ25" s="433"/>
      <c r="BR25" s="433"/>
      <c r="BS25" s="433"/>
      <c r="BT25" s="433"/>
      <c r="BU25" s="434"/>
      <c r="BV25" s="432">
        <v>46100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172</v>
      </c>
      <c r="F26" s="499"/>
      <c r="G26" s="499"/>
      <c r="H26" s="499"/>
      <c r="I26" s="499"/>
      <c r="J26" s="499"/>
      <c r="K26" s="500"/>
      <c r="L26" s="520">
        <v>1</v>
      </c>
      <c r="M26" s="521"/>
      <c r="N26" s="521"/>
      <c r="O26" s="521"/>
      <c r="P26" s="563"/>
      <c r="Q26" s="520">
        <v>5650</v>
      </c>
      <c r="R26" s="521"/>
      <c r="S26" s="521"/>
      <c r="T26" s="521"/>
      <c r="U26" s="521"/>
      <c r="V26" s="563"/>
      <c r="W26" s="622"/>
      <c r="X26" s="610"/>
      <c r="Y26" s="611"/>
      <c r="Z26" s="519" t="s">
        <v>173</v>
      </c>
      <c r="AA26" s="632"/>
      <c r="AB26" s="632"/>
      <c r="AC26" s="632"/>
      <c r="AD26" s="632"/>
      <c r="AE26" s="632"/>
      <c r="AF26" s="632"/>
      <c r="AG26" s="633"/>
      <c r="AH26" s="520" t="s">
        <v>126</v>
      </c>
      <c r="AI26" s="521"/>
      <c r="AJ26" s="521"/>
      <c r="AK26" s="521"/>
      <c r="AL26" s="563"/>
      <c r="AM26" s="520" t="s">
        <v>170</v>
      </c>
      <c r="AN26" s="521"/>
      <c r="AO26" s="521"/>
      <c r="AP26" s="521"/>
      <c r="AQ26" s="521"/>
      <c r="AR26" s="563"/>
      <c r="AS26" s="520" t="s">
        <v>174</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126</v>
      </c>
      <c r="BO26" s="470"/>
      <c r="BP26" s="470"/>
      <c r="BQ26" s="470"/>
      <c r="BR26" s="470"/>
      <c r="BS26" s="470"/>
      <c r="BT26" s="470"/>
      <c r="BU26" s="471"/>
      <c r="BV26" s="469" t="s">
        <v>126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176</v>
      </c>
      <c r="F27" s="499"/>
      <c r="G27" s="499"/>
      <c r="H27" s="499"/>
      <c r="I27" s="499"/>
      <c r="J27" s="499"/>
      <c r="K27" s="500"/>
      <c r="L27" s="520">
        <v>1</v>
      </c>
      <c r="M27" s="521"/>
      <c r="N27" s="521"/>
      <c r="O27" s="521"/>
      <c r="P27" s="563"/>
      <c r="Q27" s="520">
        <v>2800</v>
      </c>
      <c r="R27" s="521"/>
      <c r="S27" s="521"/>
      <c r="T27" s="521"/>
      <c r="U27" s="521"/>
      <c r="V27" s="563"/>
      <c r="W27" s="622"/>
      <c r="X27" s="610"/>
      <c r="Y27" s="611"/>
      <c r="Z27" s="519" t="s">
        <v>177</v>
      </c>
      <c r="AA27" s="499"/>
      <c r="AB27" s="499"/>
      <c r="AC27" s="499"/>
      <c r="AD27" s="499"/>
      <c r="AE27" s="499"/>
      <c r="AF27" s="499"/>
      <c r="AG27" s="500"/>
      <c r="AH27" s="520" t="s">
        <v>135</v>
      </c>
      <c r="AI27" s="521"/>
      <c r="AJ27" s="521"/>
      <c r="AK27" s="521"/>
      <c r="AL27" s="563"/>
      <c r="AM27" s="520" t="s">
        <v>126</v>
      </c>
      <c r="AN27" s="521"/>
      <c r="AO27" s="521"/>
      <c r="AP27" s="521"/>
      <c r="AQ27" s="521"/>
      <c r="AR27" s="563"/>
      <c r="AS27" s="520" t="s">
        <v>170</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181703</v>
      </c>
      <c r="BO27" s="646"/>
      <c r="BP27" s="646"/>
      <c r="BQ27" s="646"/>
      <c r="BR27" s="646"/>
      <c r="BS27" s="646"/>
      <c r="BT27" s="646"/>
      <c r="BU27" s="647"/>
      <c r="BV27" s="645">
        <v>181685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179</v>
      </c>
      <c r="F28" s="499"/>
      <c r="G28" s="499"/>
      <c r="H28" s="499"/>
      <c r="I28" s="499"/>
      <c r="J28" s="499"/>
      <c r="K28" s="500"/>
      <c r="L28" s="520">
        <v>1</v>
      </c>
      <c r="M28" s="521"/>
      <c r="N28" s="521"/>
      <c r="O28" s="521"/>
      <c r="P28" s="563"/>
      <c r="Q28" s="520">
        <v>2140</v>
      </c>
      <c r="R28" s="521"/>
      <c r="S28" s="521"/>
      <c r="T28" s="521"/>
      <c r="U28" s="521"/>
      <c r="V28" s="563"/>
      <c r="W28" s="622"/>
      <c r="X28" s="610"/>
      <c r="Y28" s="611"/>
      <c r="Z28" s="519" t="s">
        <v>180</v>
      </c>
      <c r="AA28" s="499"/>
      <c r="AB28" s="499"/>
      <c r="AC28" s="499"/>
      <c r="AD28" s="499"/>
      <c r="AE28" s="499"/>
      <c r="AF28" s="499"/>
      <c r="AG28" s="500"/>
      <c r="AH28" s="520" t="s">
        <v>135</v>
      </c>
      <c r="AI28" s="521"/>
      <c r="AJ28" s="521"/>
      <c r="AK28" s="521"/>
      <c r="AL28" s="563"/>
      <c r="AM28" s="520" t="s">
        <v>135</v>
      </c>
      <c r="AN28" s="521"/>
      <c r="AO28" s="521"/>
      <c r="AP28" s="521"/>
      <c r="AQ28" s="521"/>
      <c r="AR28" s="563"/>
      <c r="AS28" s="520" t="s">
        <v>170</v>
      </c>
      <c r="AT28" s="521"/>
      <c r="AU28" s="521"/>
      <c r="AV28" s="521"/>
      <c r="AW28" s="521"/>
      <c r="AX28" s="522"/>
      <c r="AY28" s="648" t="s">
        <v>181</v>
      </c>
      <c r="AZ28" s="649"/>
      <c r="BA28" s="649"/>
      <c r="BB28" s="650"/>
      <c r="BC28" s="429" t="s">
        <v>47</v>
      </c>
      <c r="BD28" s="430"/>
      <c r="BE28" s="430"/>
      <c r="BF28" s="430"/>
      <c r="BG28" s="430"/>
      <c r="BH28" s="430"/>
      <c r="BI28" s="430"/>
      <c r="BJ28" s="430"/>
      <c r="BK28" s="430"/>
      <c r="BL28" s="430"/>
      <c r="BM28" s="431"/>
      <c r="BN28" s="432">
        <v>1828901</v>
      </c>
      <c r="BO28" s="433"/>
      <c r="BP28" s="433"/>
      <c r="BQ28" s="433"/>
      <c r="BR28" s="433"/>
      <c r="BS28" s="433"/>
      <c r="BT28" s="433"/>
      <c r="BU28" s="434"/>
      <c r="BV28" s="432">
        <v>1979735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182</v>
      </c>
      <c r="F29" s="499"/>
      <c r="G29" s="499"/>
      <c r="H29" s="499"/>
      <c r="I29" s="499"/>
      <c r="J29" s="499"/>
      <c r="K29" s="500"/>
      <c r="L29" s="520">
        <v>12</v>
      </c>
      <c r="M29" s="521"/>
      <c r="N29" s="521"/>
      <c r="O29" s="521"/>
      <c r="P29" s="563"/>
      <c r="Q29" s="520">
        <v>1890</v>
      </c>
      <c r="R29" s="521"/>
      <c r="S29" s="521"/>
      <c r="T29" s="521"/>
      <c r="U29" s="521"/>
      <c r="V29" s="563"/>
      <c r="W29" s="623"/>
      <c r="X29" s="624"/>
      <c r="Y29" s="625"/>
      <c r="Z29" s="519" t="s">
        <v>183</v>
      </c>
      <c r="AA29" s="499"/>
      <c r="AB29" s="499"/>
      <c r="AC29" s="499"/>
      <c r="AD29" s="499"/>
      <c r="AE29" s="499"/>
      <c r="AF29" s="499"/>
      <c r="AG29" s="500"/>
      <c r="AH29" s="520">
        <v>86</v>
      </c>
      <c r="AI29" s="521"/>
      <c r="AJ29" s="521"/>
      <c r="AK29" s="521"/>
      <c r="AL29" s="563"/>
      <c r="AM29" s="520">
        <v>268320</v>
      </c>
      <c r="AN29" s="521"/>
      <c r="AO29" s="521"/>
      <c r="AP29" s="521"/>
      <c r="AQ29" s="521"/>
      <c r="AR29" s="563"/>
      <c r="AS29" s="520">
        <v>3120</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v>92927</v>
      </c>
      <c r="BO29" s="470"/>
      <c r="BP29" s="470"/>
      <c r="BQ29" s="470"/>
      <c r="BR29" s="470"/>
      <c r="BS29" s="470"/>
      <c r="BT29" s="470"/>
      <c r="BU29" s="471"/>
      <c r="BV29" s="469">
        <v>92918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93.3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2425882</v>
      </c>
      <c r="BO30" s="646"/>
      <c r="BP30" s="646"/>
      <c r="BQ30" s="646"/>
      <c r="BR30" s="646"/>
      <c r="BS30" s="646"/>
      <c r="BT30" s="646"/>
      <c r="BU30" s="647"/>
      <c r="BV30" s="645">
        <v>2423137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192</v>
      </c>
      <c r="AN33" s="493"/>
      <c r="AO33" s="458" t="s">
        <v>193</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199</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山梨県市町村総合事務組合一般会計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渇水対策事業特別会計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山梨県市町村総合事務組合電子化
事業及び会館管理・研修事業特別会計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山梨県市町村総合事務組合
一般廃棄物最終処分場事業特別会計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介護サービス特別会計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山梨県市町村総合事務組合
交通災害共済事業特別会計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山梨県市町村総合事務組合
入札参加資格審査事業費特別会計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甲府地区広域行政事務組合一般会計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甲府地区広域行政事務組合消防事業特別会計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甲府地区広域行政事務組合国母公園管理事業特別会計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三郡衛生組合一般会計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三郡衛生組合し尿処理特別会計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WJqzGeKmzrcyKuWbUX42oNumE0XdglyhUSzW4It6ZFBIPJVJIJ0demGid8V831mewuddxUjJF2auaYbC0xfJbA==" saltValue="vDMZI2Ml0kb4paiMuq0z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4"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51" t="s">
        <v>575</v>
      </c>
      <c r="D34" s="1251"/>
      <c r="E34" s="1252"/>
      <c r="F34" s="32">
        <v>7.15</v>
      </c>
      <c r="G34" s="33">
        <v>5.93</v>
      </c>
      <c r="H34" s="33">
        <v>6.02</v>
      </c>
      <c r="I34" s="33">
        <v>6.33</v>
      </c>
      <c r="J34" s="34">
        <v>8.6999999999999993</v>
      </c>
      <c r="K34" s="22"/>
      <c r="L34" s="22"/>
      <c r="M34" s="22"/>
      <c r="N34" s="22"/>
      <c r="O34" s="22"/>
      <c r="P34" s="22"/>
    </row>
    <row r="35" spans="1:16" ht="39" customHeight="1" x14ac:dyDescent="0.2">
      <c r="A35" s="22"/>
      <c r="B35" s="35"/>
      <c r="C35" s="1245" t="s">
        <v>576</v>
      </c>
      <c r="D35" s="1246"/>
      <c r="E35" s="1247"/>
      <c r="F35" s="36">
        <v>1.65</v>
      </c>
      <c r="G35" s="37">
        <v>1.1399999999999999</v>
      </c>
      <c r="H35" s="37">
        <v>1.07</v>
      </c>
      <c r="I35" s="37">
        <v>1.31</v>
      </c>
      <c r="J35" s="38">
        <v>1.0900000000000001</v>
      </c>
      <c r="K35" s="22"/>
      <c r="L35" s="22"/>
      <c r="M35" s="22"/>
      <c r="N35" s="22"/>
      <c r="O35" s="22"/>
      <c r="P35" s="22"/>
    </row>
    <row r="36" spans="1:16" ht="39" customHeight="1" x14ac:dyDescent="0.2">
      <c r="A36" s="22"/>
      <c r="B36" s="35"/>
      <c r="C36" s="1245" t="s">
        <v>577</v>
      </c>
      <c r="D36" s="1246"/>
      <c r="E36" s="1247"/>
      <c r="F36" s="36">
        <v>2.69</v>
      </c>
      <c r="G36" s="37">
        <v>3.46</v>
      </c>
      <c r="H36" s="37">
        <v>1.91</v>
      </c>
      <c r="I36" s="37">
        <v>0.61</v>
      </c>
      <c r="J36" s="38">
        <v>0.3</v>
      </c>
      <c r="K36" s="22"/>
      <c r="L36" s="22"/>
      <c r="M36" s="22"/>
      <c r="N36" s="22"/>
      <c r="O36" s="22"/>
      <c r="P36" s="22"/>
    </row>
    <row r="37" spans="1:16" ht="39" customHeight="1" x14ac:dyDescent="0.2">
      <c r="A37" s="22"/>
      <c r="B37" s="35"/>
      <c r="C37" s="1245" t="s">
        <v>578</v>
      </c>
      <c r="D37" s="1246"/>
      <c r="E37" s="1247"/>
      <c r="F37" s="36">
        <v>0.24</v>
      </c>
      <c r="G37" s="37">
        <v>0.32</v>
      </c>
      <c r="H37" s="37">
        <v>0.23</v>
      </c>
      <c r="I37" s="37">
        <v>0.18</v>
      </c>
      <c r="J37" s="38">
        <v>0.08</v>
      </c>
      <c r="K37" s="22"/>
      <c r="L37" s="22"/>
      <c r="M37" s="22"/>
      <c r="N37" s="22"/>
      <c r="O37" s="22"/>
      <c r="P37" s="22"/>
    </row>
    <row r="38" spans="1:16" ht="39" customHeight="1" x14ac:dyDescent="0.2">
      <c r="A38" s="22"/>
      <c r="B38" s="35"/>
      <c r="C38" s="1245" t="s">
        <v>579</v>
      </c>
      <c r="D38" s="1246"/>
      <c r="E38" s="1247"/>
      <c r="F38" s="36">
        <v>0.04</v>
      </c>
      <c r="G38" s="37">
        <v>0.04</v>
      </c>
      <c r="H38" s="37">
        <v>0.03</v>
      </c>
      <c r="I38" s="37">
        <v>0.01</v>
      </c>
      <c r="J38" s="38">
        <v>0.01</v>
      </c>
      <c r="K38" s="22"/>
      <c r="L38" s="22"/>
      <c r="M38" s="22"/>
      <c r="N38" s="22"/>
      <c r="O38" s="22"/>
      <c r="P38" s="22"/>
    </row>
    <row r="39" spans="1:16" ht="39" customHeight="1" x14ac:dyDescent="0.2">
      <c r="A39" s="22"/>
      <c r="B39" s="35"/>
      <c r="C39" s="1245" t="s">
        <v>580</v>
      </c>
      <c r="D39" s="1246"/>
      <c r="E39" s="1247"/>
      <c r="F39" s="36">
        <v>0.02</v>
      </c>
      <c r="G39" s="37">
        <v>0.01</v>
      </c>
      <c r="H39" s="37">
        <v>0.01</v>
      </c>
      <c r="I39" s="37">
        <v>0</v>
      </c>
      <c r="J39" s="38">
        <v>0.01</v>
      </c>
      <c r="K39" s="22"/>
      <c r="L39" s="22"/>
      <c r="M39" s="22"/>
      <c r="N39" s="22"/>
      <c r="O39" s="22"/>
      <c r="P39" s="22"/>
    </row>
    <row r="40" spans="1:16" ht="39" customHeight="1" x14ac:dyDescent="0.2">
      <c r="A40" s="22"/>
      <c r="B40" s="35"/>
      <c r="C40" s="1245" t="s">
        <v>581</v>
      </c>
      <c r="D40" s="1246"/>
      <c r="E40" s="1247"/>
      <c r="F40" s="36">
        <v>0.03</v>
      </c>
      <c r="G40" s="37">
        <v>0.01</v>
      </c>
      <c r="H40" s="37">
        <v>0.01</v>
      </c>
      <c r="I40" s="37">
        <v>0</v>
      </c>
      <c r="J40" s="38">
        <v>0</v>
      </c>
      <c r="K40" s="22"/>
      <c r="L40" s="22"/>
      <c r="M40" s="22"/>
      <c r="N40" s="22"/>
      <c r="O40" s="22"/>
      <c r="P40" s="22"/>
    </row>
    <row r="41" spans="1:16" ht="39" customHeight="1" x14ac:dyDescent="0.2">
      <c r="A41" s="22"/>
      <c r="B41" s="35"/>
      <c r="C41" s="1245"/>
      <c r="D41" s="1246"/>
      <c r="E41" s="1247"/>
      <c r="F41" s="36"/>
      <c r="G41" s="37"/>
      <c r="H41" s="37"/>
      <c r="I41" s="37"/>
      <c r="J41" s="38"/>
      <c r="K41" s="22"/>
      <c r="L41" s="22"/>
      <c r="M41" s="22"/>
      <c r="N41" s="22"/>
      <c r="O41" s="22"/>
      <c r="P41" s="22"/>
    </row>
    <row r="42" spans="1:16" ht="39" customHeight="1" x14ac:dyDescent="0.2">
      <c r="A42" s="22"/>
      <c r="B42" s="39"/>
      <c r="C42" s="1245" t="s">
        <v>582</v>
      </c>
      <c r="D42" s="1246"/>
      <c r="E42" s="1247"/>
      <c r="F42" s="36" t="s">
        <v>525</v>
      </c>
      <c r="G42" s="37" t="s">
        <v>525</v>
      </c>
      <c r="H42" s="37" t="s">
        <v>525</v>
      </c>
      <c r="I42" s="37" t="s">
        <v>525</v>
      </c>
      <c r="J42" s="38" t="s">
        <v>525</v>
      </c>
      <c r="K42" s="22"/>
      <c r="L42" s="22"/>
      <c r="M42" s="22"/>
      <c r="N42" s="22"/>
      <c r="O42" s="22"/>
      <c r="P42" s="22"/>
    </row>
    <row r="43" spans="1:16" ht="39" customHeight="1" thickBot="1" x14ac:dyDescent="0.25">
      <c r="A43" s="22"/>
      <c r="B43" s="40"/>
      <c r="C43" s="1248" t="s">
        <v>583</v>
      </c>
      <c r="D43" s="1249"/>
      <c r="E43" s="1250"/>
      <c r="F43" s="41" t="s">
        <v>525</v>
      </c>
      <c r="G43" s="42" t="s">
        <v>525</v>
      </c>
      <c r="H43" s="42" t="s">
        <v>525</v>
      </c>
      <c r="I43" s="42" t="s">
        <v>525</v>
      </c>
      <c r="J43" s="43" t="s">
        <v>525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St6/kjNi137SOc7tPyZgt+cEvKNMOHkzGVgRbXIHjTLOPBNzOSG/+jQsOfgPjGoynSEsdrCVpfzvQS9Utbj1g==" saltValue="bsCGCwUtOdsLJSGUZR4w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53" t="s">
        <v>10</v>
      </c>
      <c r="C45" s="1254"/>
      <c r="D45" s="58"/>
      <c r="E45" s="1259" t="s">
        <v>11</v>
      </c>
      <c r="F45" s="1259"/>
      <c r="G45" s="1259"/>
      <c r="H45" s="1259"/>
      <c r="I45" s="1259"/>
      <c r="J45" s="1260"/>
      <c r="K45" s="59">
        <v>556</v>
      </c>
      <c r="L45" s="60">
        <v>552</v>
      </c>
      <c r="M45" s="60">
        <v>527</v>
      </c>
      <c r="N45" s="60">
        <v>530</v>
      </c>
      <c r="O45" s="61">
        <v>528</v>
      </c>
      <c r="P45" s="48"/>
      <c r="Q45" s="48"/>
      <c r="R45" s="48"/>
      <c r="S45" s="48"/>
      <c r="T45" s="48"/>
      <c r="U45" s="48"/>
    </row>
    <row r="46" spans="1:21" ht="30.75" customHeight="1" x14ac:dyDescent="0.2">
      <c r="A46" s="48"/>
      <c r="B46" s="1255"/>
      <c r="C46" s="1256"/>
      <c r="D46" s="62"/>
      <c r="E46" s="1261" t="s">
        <v>12</v>
      </c>
      <c r="F46" s="1261"/>
      <c r="G46" s="1261"/>
      <c r="H46" s="1261"/>
      <c r="I46" s="1261"/>
      <c r="J46" s="1262"/>
      <c r="K46" s="63" t="s">
        <v>525</v>
      </c>
      <c r="L46" s="64" t="s">
        <v>525</v>
      </c>
      <c r="M46" s="64" t="s">
        <v>525</v>
      </c>
      <c r="N46" s="64" t="s">
        <v>525</v>
      </c>
      <c r="O46" s="65" t="s">
        <v>525</v>
      </c>
      <c r="P46" s="48"/>
      <c r="Q46" s="48"/>
      <c r="R46" s="48"/>
      <c r="S46" s="48"/>
      <c r="T46" s="48"/>
      <c r="U46" s="48"/>
    </row>
    <row r="47" spans="1:21" ht="30.75" customHeight="1" x14ac:dyDescent="0.2">
      <c r="A47" s="48"/>
      <c r="B47" s="1255"/>
      <c r="C47" s="1256"/>
      <c r="D47" s="62"/>
      <c r="E47" s="1261" t="s">
        <v>13</v>
      </c>
      <c r="F47" s="1261"/>
      <c r="G47" s="1261"/>
      <c r="H47" s="1261"/>
      <c r="I47" s="1261"/>
      <c r="J47" s="1262"/>
      <c r="K47" s="63" t="s">
        <v>525</v>
      </c>
      <c r="L47" s="64" t="s">
        <v>525</v>
      </c>
      <c r="M47" s="64" t="s">
        <v>525</v>
      </c>
      <c r="N47" s="64" t="s">
        <v>525</v>
      </c>
      <c r="O47" s="65" t="s">
        <v>525</v>
      </c>
      <c r="P47" s="48"/>
      <c r="Q47" s="48"/>
      <c r="R47" s="48"/>
      <c r="S47" s="48"/>
      <c r="T47" s="48"/>
      <c r="U47" s="48"/>
    </row>
    <row r="48" spans="1:21" ht="30.75" customHeight="1" x14ac:dyDescent="0.2">
      <c r="A48" s="48"/>
      <c r="B48" s="1255"/>
      <c r="C48" s="1256"/>
      <c r="D48" s="62"/>
      <c r="E48" s="1261" t="s">
        <v>14</v>
      </c>
      <c r="F48" s="1261"/>
      <c r="G48" s="1261"/>
      <c r="H48" s="1261"/>
      <c r="I48" s="1261"/>
      <c r="J48" s="1262"/>
      <c r="K48" s="63">
        <v>345</v>
      </c>
      <c r="L48" s="64">
        <v>351</v>
      </c>
      <c r="M48" s="64">
        <v>381</v>
      </c>
      <c r="N48" s="64">
        <v>393</v>
      </c>
      <c r="O48" s="65">
        <v>374</v>
      </c>
      <c r="P48" s="48"/>
      <c r="Q48" s="48"/>
      <c r="R48" s="48"/>
      <c r="S48" s="48"/>
      <c r="T48" s="48"/>
      <c r="U48" s="48"/>
    </row>
    <row r="49" spans="1:21" ht="30.75" customHeight="1" x14ac:dyDescent="0.2">
      <c r="A49" s="48"/>
      <c r="B49" s="1255"/>
      <c r="C49" s="1256"/>
      <c r="D49" s="62"/>
      <c r="E49" s="1261" t="s">
        <v>15</v>
      </c>
      <c r="F49" s="1261"/>
      <c r="G49" s="1261"/>
      <c r="H49" s="1261"/>
      <c r="I49" s="1261"/>
      <c r="J49" s="1262"/>
      <c r="K49" s="63">
        <v>31</v>
      </c>
      <c r="L49" s="64">
        <v>33</v>
      </c>
      <c r="M49" s="64">
        <v>41</v>
      </c>
      <c r="N49" s="64">
        <v>50</v>
      </c>
      <c r="O49" s="65">
        <v>51</v>
      </c>
      <c r="P49" s="48"/>
      <c r="Q49" s="48"/>
      <c r="R49" s="48"/>
      <c r="S49" s="48"/>
      <c r="T49" s="48"/>
      <c r="U49" s="48"/>
    </row>
    <row r="50" spans="1:21" ht="30.75" customHeight="1" x14ac:dyDescent="0.2">
      <c r="A50" s="48"/>
      <c r="B50" s="1255"/>
      <c r="C50" s="1256"/>
      <c r="D50" s="62"/>
      <c r="E50" s="1261" t="s">
        <v>16</v>
      </c>
      <c r="F50" s="1261"/>
      <c r="G50" s="1261"/>
      <c r="H50" s="1261"/>
      <c r="I50" s="1261"/>
      <c r="J50" s="1262"/>
      <c r="K50" s="63" t="s">
        <v>525</v>
      </c>
      <c r="L50" s="64" t="s">
        <v>525</v>
      </c>
      <c r="M50" s="64" t="s">
        <v>525</v>
      </c>
      <c r="N50" s="64" t="s">
        <v>525</v>
      </c>
      <c r="O50" s="65" t="s">
        <v>525</v>
      </c>
      <c r="P50" s="48"/>
      <c r="Q50" s="48"/>
      <c r="R50" s="48"/>
      <c r="S50" s="48"/>
      <c r="T50" s="48"/>
      <c r="U50" s="48"/>
    </row>
    <row r="51" spans="1:21" ht="30.75" customHeight="1" x14ac:dyDescent="0.2">
      <c r="A51" s="48"/>
      <c r="B51" s="1257"/>
      <c r="C51" s="1258"/>
      <c r="D51" s="66"/>
      <c r="E51" s="1261" t="s">
        <v>17</v>
      </c>
      <c r="F51" s="1261"/>
      <c r="G51" s="1261"/>
      <c r="H51" s="1261"/>
      <c r="I51" s="1261"/>
      <c r="J51" s="1262"/>
      <c r="K51" s="63" t="s">
        <v>525</v>
      </c>
      <c r="L51" s="64" t="s">
        <v>525</v>
      </c>
      <c r="M51" s="64" t="s">
        <v>525</v>
      </c>
      <c r="N51" s="64" t="s">
        <v>525</v>
      </c>
      <c r="O51" s="65" t="s">
        <v>525</v>
      </c>
      <c r="P51" s="48"/>
      <c r="Q51" s="48"/>
      <c r="R51" s="48"/>
      <c r="S51" s="48"/>
      <c r="T51" s="48"/>
      <c r="U51" s="48"/>
    </row>
    <row r="52" spans="1:21" ht="30.75" customHeight="1" x14ac:dyDescent="0.2">
      <c r="A52" s="48"/>
      <c r="B52" s="1263" t="s">
        <v>18</v>
      </c>
      <c r="C52" s="1264"/>
      <c r="D52" s="66"/>
      <c r="E52" s="1261" t="s">
        <v>19</v>
      </c>
      <c r="F52" s="1261"/>
      <c r="G52" s="1261"/>
      <c r="H52" s="1261"/>
      <c r="I52" s="1261"/>
      <c r="J52" s="1262"/>
      <c r="K52" s="63">
        <v>584</v>
      </c>
      <c r="L52" s="64">
        <v>581</v>
      </c>
      <c r="M52" s="64">
        <v>566</v>
      </c>
      <c r="N52" s="64">
        <v>543</v>
      </c>
      <c r="O52" s="65">
        <v>529</v>
      </c>
      <c r="P52" s="48"/>
      <c r="Q52" s="48"/>
      <c r="R52" s="48"/>
      <c r="S52" s="48"/>
      <c r="T52" s="48"/>
      <c r="U52" s="48"/>
    </row>
    <row r="53" spans="1:21" ht="30.75" customHeight="1" thickBot="1" x14ac:dyDescent="0.25">
      <c r="A53" s="48"/>
      <c r="B53" s="1265" t="s">
        <v>20</v>
      </c>
      <c r="C53" s="1266"/>
      <c r="D53" s="67"/>
      <c r="E53" s="1267" t="s">
        <v>21</v>
      </c>
      <c r="F53" s="1267"/>
      <c r="G53" s="1267"/>
      <c r="H53" s="1267"/>
      <c r="I53" s="1267"/>
      <c r="J53" s="1268"/>
      <c r="K53" s="68">
        <v>348</v>
      </c>
      <c r="L53" s="69">
        <v>355</v>
      </c>
      <c r="M53" s="69">
        <v>383</v>
      </c>
      <c r="N53" s="69">
        <v>430</v>
      </c>
      <c r="O53" s="70">
        <v>424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69" t="s">
        <v>24</v>
      </c>
      <c r="C57" s="1270"/>
      <c r="D57" s="1273" t="s">
        <v>25</v>
      </c>
      <c r="E57" s="1274"/>
      <c r="F57" s="1274"/>
      <c r="G57" s="1274"/>
      <c r="H57" s="1274"/>
      <c r="I57" s="1274"/>
      <c r="J57" s="1275"/>
      <c r="K57" s="83"/>
      <c r="L57" s="84"/>
      <c r="M57" s="84"/>
      <c r="N57" s="84"/>
      <c r="O57" s="85"/>
    </row>
    <row r="58" spans="1:21" ht="31.5" customHeight="1" thickBot="1" x14ac:dyDescent="0.25">
      <c r="B58" s="1271"/>
      <c r="C58" s="1272"/>
      <c r="D58" s="1276" t="s">
        <v>26</v>
      </c>
      <c r="E58" s="1277"/>
      <c r="F58" s="1277"/>
      <c r="G58" s="1277"/>
      <c r="H58" s="1277"/>
      <c r="I58" s="1277"/>
      <c r="J58" s="1278"/>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ScCAlVcGwfl8SVup8ZXMBR/pyurjdBikqHPqlenOwEtSLdqZ4VflhaJiW5NF/+pwkYxwTobXm6Yfw2k02psEA==" saltValue="QA4LhhkSzTgc3b9v6EEvh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1"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567</v>
      </c>
      <c r="J40" s="100" t="s">
        <v>568</v>
      </c>
      <c r="K40" s="100" t="s">
        <v>569</v>
      </c>
      <c r="L40" s="100" t="s">
        <v>570</v>
      </c>
      <c r="M40" s="101" t="s">
        <v>571</v>
      </c>
    </row>
    <row r="41" spans="2:13" ht="27.75" customHeight="1" x14ac:dyDescent="0.2">
      <c r="B41" s="1279" t="s">
        <v>29</v>
      </c>
      <c r="C41" s="1280"/>
      <c r="D41" s="102"/>
      <c r="E41" s="1285" t="s">
        <v>30</v>
      </c>
      <c r="F41" s="1285"/>
      <c r="G41" s="1285"/>
      <c r="H41" s="1286"/>
      <c r="I41" s="103">
        <v>5242</v>
      </c>
      <c r="J41" s="104">
        <v>4763</v>
      </c>
      <c r="K41" s="104">
        <v>4465</v>
      </c>
      <c r="L41" s="104">
        <v>4278</v>
      </c>
      <c r="M41" s="105">
        <v>3959</v>
      </c>
    </row>
    <row r="42" spans="2:13" ht="27.75" customHeight="1" x14ac:dyDescent="0.2">
      <c r="B42" s="1281"/>
      <c r="C42" s="1282"/>
      <c r="D42" s="106"/>
      <c r="E42" s="1287" t="s">
        <v>31</v>
      </c>
      <c r="F42" s="1287"/>
      <c r="G42" s="1287"/>
      <c r="H42" s="1288"/>
      <c r="I42" s="107" t="s">
        <v>525</v>
      </c>
      <c r="J42" s="108" t="s">
        <v>525</v>
      </c>
      <c r="K42" s="108" t="s">
        <v>525</v>
      </c>
      <c r="L42" s="108" t="s">
        <v>525</v>
      </c>
      <c r="M42" s="109" t="s">
        <v>525</v>
      </c>
    </row>
    <row r="43" spans="2:13" ht="27.75" customHeight="1" x14ac:dyDescent="0.2">
      <c r="B43" s="1281"/>
      <c r="C43" s="1282"/>
      <c r="D43" s="106"/>
      <c r="E43" s="1287" t="s">
        <v>32</v>
      </c>
      <c r="F43" s="1287"/>
      <c r="G43" s="1287"/>
      <c r="H43" s="1288"/>
      <c r="I43" s="107">
        <v>4360</v>
      </c>
      <c r="J43" s="108">
        <v>4152</v>
      </c>
      <c r="K43" s="108">
        <v>4062</v>
      </c>
      <c r="L43" s="108">
        <v>4106</v>
      </c>
      <c r="M43" s="109">
        <v>4191</v>
      </c>
    </row>
    <row r="44" spans="2:13" ht="27.75" customHeight="1" x14ac:dyDescent="0.2">
      <c r="B44" s="1281"/>
      <c r="C44" s="1282"/>
      <c r="D44" s="106"/>
      <c r="E44" s="1287" t="s">
        <v>33</v>
      </c>
      <c r="F44" s="1287"/>
      <c r="G44" s="1287"/>
      <c r="H44" s="1288"/>
      <c r="I44" s="107">
        <v>435</v>
      </c>
      <c r="J44" s="108">
        <v>461</v>
      </c>
      <c r="K44" s="108">
        <v>488</v>
      </c>
      <c r="L44" s="108">
        <v>464</v>
      </c>
      <c r="M44" s="109">
        <v>429</v>
      </c>
    </row>
    <row r="45" spans="2:13" ht="27.75" customHeight="1" x14ac:dyDescent="0.2">
      <c r="B45" s="1281"/>
      <c r="C45" s="1282"/>
      <c r="D45" s="106"/>
      <c r="E45" s="1287" t="s">
        <v>34</v>
      </c>
      <c r="F45" s="1287"/>
      <c r="G45" s="1287"/>
      <c r="H45" s="1288"/>
      <c r="I45" s="107">
        <v>102</v>
      </c>
      <c r="J45" s="108" t="s">
        <v>525</v>
      </c>
      <c r="K45" s="108">
        <v>43</v>
      </c>
      <c r="L45" s="108" t="s">
        <v>525</v>
      </c>
      <c r="M45" s="109">
        <v>14</v>
      </c>
    </row>
    <row r="46" spans="2:13" ht="27.75" customHeight="1" x14ac:dyDescent="0.2">
      <c r="B46" s="1281"/>
      <c r="C46" s="1282"/>
      <c r="D46" s="110"/>
      <c r="E46" s="1287" t="s">
        <v>35</v>
      </c>
      <c r="F46" s="1287"/>
      <c r="G46" s="1287"/>
      <c r="H46" s="1288"/>
      <c r="I46" s="107" t="s">
        <v>525</v>
      </c>
      <c r="J46" s="108" t="s">
        <v>525</v>
      </c>
      <c r="K46" s="108" t="s">
        <v>525</v>
      </c>
      <c r="L46" s="108" t="s">
        <v>525</v>
      </c>
      <c r="M46" s="109" t="s">
        <v>525</v>
      </c>
    </row>
    <row r="47" spans="2:13" ht="27.75" customHeight="1" x14ac:dyDescent="0.2">
      <c r="B47" s="1281"/>
      <c r="C47" s="1282"/>
      <c r="D47" s="111"/>
      <c r="E47" s="1289" t="s">
        <v>36</v>
      </c>
      <c r="F47" s="1290"/>
      <c r="G47" s="1290"/>
      <c r="H47" s="1291"/>
      <c r="I47" s="107" t="s">
        <v>525</v>
      </c>
      <c r="J47" s="108" t="s">
        <v>525</v>
      </c>
      <c r="K47" s="108" t="s">
        <v>525</v>
      </c>
      <c r="L47" s="108" t="s">
        <v>525</v>
      </c>
      <c r="M47" s="109" t="s">
        <v>525</v>
      </c>
    </row>
    <row r="48" spans="2:13" ht="27.75" customHeight="1" x14ac:dyDescent="0.2">
      <c r="B48" s="1281"/>
      <c r="C48" s="1282"/>
      <c r="D48" s="106"/>
      <c r="E48" s="1287" t="s">
        <v>37</v>
      </c>
      <c r="F48" s="1287"/>
      <c r="G48" s="1287"/>
      <c r="H48" s="1288"/>
      <c r="I48" s="107" t="s">
        <v>525</v>
      </c>
      <c r="J48" s="108" t="s">
        <v>525</v>
      </c>
      <c r="K48" s="108" t="s">
        <v>525</v>
      </c>
      <c r="L48" s="108" t="s">
        <v>525</v>
      </c>
      <c r="M48" s="109" t="s">
        <v>525</v>
      </c>
    </row>
    <row r="49" spans="2:13" ht="27.75" customHeight="1" x14ac:dyDescent="0.2">
      <c r="B49" s="1283"/>
      <c r="C49" s="1284"/>
      <c r="D49" s="106"/>
      <c r="E49" s="1287" t="s">
        <v>38</v>
      </c>
      <c r="F49" s="1287"/>
      <c r="G49" s="1287"/>
      <c r="H49" s="1288"/>
      <c r="I49" s="107" t="s">
        <v>525</v>
      </c>
      <c r="J49" s="108" t="s">
        <v>525</v>
      </c>
      <c r="K49" s="108" t="s">
        <v>525</v>
      </c>
      <c r="L49" s="108" t="s">
        <v>525</v>
      </c>
      <c r="M49" s="109" t="s">
        <v>525</v>
      </c>
    </row>
    <row r="50" spans="2:13" ht="27.75" customHeight="1" x14ac:dyDescent="0.2">
      <c r="B50" s="1292" t="s">
        <v>39</v>
      </c>
      <c r="C50" s="1293"/>
      <c r="D50" s="112"/>
      <c r="E50" s="1287" t="s">
        <v>40</v>
      </c>
      <c r="F50" s="1287"/>
      <c r="G50" s="1287"/>
      <c r="H50" s="1288"/>
      <c r="I50" s="107">
        <v>3349</v>
      </c>
      <c r="J50" s="108">
        <v>4231</v>
      </c>
      <c r="K50" s="108">
        <v>4702</v>
      </c>
      <c r="L50" s="108">
        <v>5034</v>
      </c>
      <c r="M50" s="109">
        <v>4926</v>
      </c>
    </row>
    <row r="51" spans="2:13" ht="27.75" customHeight="1" x14ac:dyDescent="0.2">
      <c r="B51" s="1281"/>
      <c r="C51" s="1282"/>
      <c r="D51" s="106"/>
      <c r="E51" s="1287" t="s">
        <v>41</v>
      </c>
      <c r="F51" s="1287"/>
      <c r="G51" s="1287"/>
      <c r="H51" s="1288"/>
      <c r="I51" s="107">
        <v>219</v>
      </c>
      <c r="J51" s="108">
        <v>280</v>
      </c>
      <c r="K51" s="108">
        <v>277</v>
      </c>
      <c r="L51" s="108">
        <v>298</v>
      </c>
      <c r="M51" s="109">
        <v>289</v>
      </c>
    </row>
    <row r="52" spans="2:13" ht="27.75" customHeight="1" x14ac:dyDescent="0.2">
      <c r="B52" s="1283"/>
      <c r="C52" s="1284"/>
      <c r="D52" s="106"/>
      <c r="E52" s="1287" t="s">
        <v>42</v>
      </c>
      <c r="F52" s="1287"/>
      <c r="G52" s="1287"/>
      <c r="H52" s="1288"/>
      <c r="I52" s="107">
        <v>5559</v>
      </c>
      <c r="J52" s="108">
        <v>5180</v>
      </c>
      <c r="K52" s="108">
        <v>4787</v>
      </c>
      <c r="L52" s="108">
        <v>4482</v>
      </c>
      <c r="M52" s="109">
        <v>4174</v>
      </c>
    </row>
    <row r="53" spans="2:13" ht="27.75" customHeight="1" thickBot="1" x14ac:dyDescent="0.25">
      <c r="B53" s="1294" t="s">
        <v>43</v>
      </c>
      <c r="C53" s="1295"/>
      <c r="D53" s="113"/>
      <c r="E53" s="1296" t="s">
        <v>44</v>
      </c>
      <c r="F53" s="1296"/>
      <c r="G53" s="1296"/>
      <c r="H53" s="1297"/>
      <c r="I53" s="114">
        <v>1013</v>
      </c>
      <c r="J53" s="115">
        <v>-316</v>
      </c>
      <c r="K53" s="115">
        <v>-707</v>
      </c>
      <c r="L53" s="115">
        <v>-967</v>
      </c>
      <c r="M53" s="116">
        <v>-797</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NB914AKuhm3T3uvivItrhvOMbHA5/INxqC32VFTYqVd4No79Kia44/PEMrKfHshrXSlpNO19oMyAKYbNUb74g==" saltValue="I0J4QW1cItRDqRO6Wk/C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C58" sqref="C58:E58"/>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569</v>
      </c>
      <c r="G54" s="125" t="s">
        <v>570</v>
      </c>
      <c r="H54" s="126" t="s">
        <v>571</v>
      </c>
    </row>
    <row r="55" spans="2:8" ht="52.5" customHeight="1" x14ac:dyDescent="0.2">
      <c r="B55" s="127"/>
      <c r="C55" s="1306" t="s">
        <v>47</v>
      </c>
      <c r="D55" s="1306"/>
      <c r="E55" s="1307"/>
      <c r="F55" s="128">
        <v>2121</v>
      </c>
      <c r="G55" s="128">
        <v>1980</v>
      </c>
      <c r="H55" s="129">
        <v>1829</v>
      </c>
    </row>
    <row r="56" spans="2:8" ht="52.5" customHeight="1" x14ac:dyDescent="0.2">
      <c r="B56" s="130"/>
      <c r="C56" s="1308" t="s">
        <v>48</v>
      </c>
      <c r="D56" s="1308"/>
      <c r="E56" s="1309"/>
      <c r="F56" s="131">
        <v>93</v>
      </c>
      <c r="G56" s="131">
        <v>93</v>
      </c>
      <c r="H56" s="132">
        <v>93</v>
      </c>
    </row>
    <row r="57" spans="2:8" ht="53.25" customHeight="1" x14ac:dyDescent="0.2">
      <c r="B57" s="130"/>
      <c r="C57" s="1310" t="s">
        <v>49</v>
      </c>
      <c r="D57" s="1310"/>
      <c r="E57" s="1311"/>
      <c r="F57" s="133">
        <v>2028</v>
      </c>
      <c r="G57" s="133">
        <v>2423</v>
      </c>
      <c r="H57" s="134">
        <v>2426</v>
      </c>
    </row>
    <row r="58" spans="2:8" ht="45.75" customHeight="1" x14ac:dyDescent="0.2">
      <c r="B58" s="135"/>
      <c r="C58" s="1298" t="s">
        <v>610</v>
      </c>
      <c r="D58" s="1299"/>
      <c r="E58" s="1300"/>
      <c r="F58" s="136">
        <v>1102</v>
      </c>
      <c r="G58" s="137">
        <v>1284</v>
      </c>
      <c r="H58" s="137">
        <v>1285</v>
      </c>
    </row>
    <row r="59" spans="2:8" ht="45.75" customHeight="1" x14ac:dyDescent="0.2">
      <c r="B59" s="135"/>
      <c r="C59" s="1298" t="s">
        <v>611</v>
      </c>
      <c r="D59" s="1299"/>
      <c r="E59" s="1300"/>
      <c r="F59" s="136">
        <v>672</v>
      </c>
      <c r="G59" s="137">
        <v>673</v>
      </c>
      <c r="H59" s="137">
        <v>673</v>
      </c>
    </row>
    <row r="60" spans="2:8" ht="45.75" customHeight="1" x14ac:dyDescent="0.2">
      <c r="B60" s="135"/>
      <c r="C60" s="1298" t="s">
        <v>612</v>
      </c>
      <c r="D60" s="1299"/>
      <c r="E60" s="1300"/>
      <c r="F60" s="136">
        <v>163</v>
      </c>
      <c r="G60" s="137">
        <v>379</v>
      </c>
      <c r="H60" s="137">
        <v>379</v>
      </c>
    </row>
    <row r="61" spans="2:8" ht="45.75" customHeight="1" x14ac:dyDescent="0.2">
      <c r="B61" s="135"/>
      <c r="C61" s="1298" t="s">
        <v>613</v>
      </c>
      <c r="D61" s="1299"/>
      <c r="E61" s="1300"/>
      <c r="F61" s="136">
        <v>71</v>
      </c>
      <c r="G61" s="137">
        <v>66</v>
      </c>
      <c r="H61" s="137">
        <v>65</v>
      </c>
    </row>
    <row r="62" spans="2:8" ht="45.75" customHeight="1" thickBot="1" x14ac:dyDescent="0.25">
      <c r="B62" s="138"/>
      <c r="C62" s="1301" t="s">
        <v>614</v>
      </c>
      <c r="D62" s="1302"/>
      <c r="E62" s="1303"/>
      <c r="F62" s="139">
        <v>12</v>
      </c>
      <c r="G62" s="140">
        <v>12</v>
      </c>
      <c r="H62" s="140">
        <v>12</v>
      </c>
    </row>
    <row r="63" spans="2:8" ht="52.5" customHeight="1" thickBot="1" x14ac:dyDescent="0.25">
      <c r="B63" s="141"/>
      <c r="C63" s="1304" t="s">
        <v>50</v>
      </c>
      <c r="D63" s="1304"/>
      <c r="E63" s="1305"/>
      <c r="F63" s="142">
        <v>4242</v>
      </c>
      <c r="G63" s="142">
        <v>4496</v>
      </c>
      <c r="H63" s="143">
        <v>4348</v>
      </c>
    </row>
    <row r="64" spans="2:8" ht="15" customHeight="1" x14ac:dyDescent="0.2"/>
  </sheetData>
  <sheetProtection algorithmName="SHA-512" hashValue="d6rxjPEq0F+swsylWDc2l1O5X4zeu5AkSI+PSt31sHR8YhAT3KsRW3Y+GEzk++5xaMtUm4SHZb7OnqRPM/cJ8g==" saltValue="afymiuZ/ZWb2A3lUNiol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M1" zoomScaleNormal="10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4" t="s">
        <v>618</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2" x14ac:dyDescent="0.2">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2" x14ac:dyDescent="0.2">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2" x14ac:dyDescent="0.2">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2" x14ac:dyDescent="0.2">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619</v>
      </c>
    </row>
    <row r="50" spans="1:109" ht="13.2" x14ac:dyDescent="0.2">
      <c r="B50" s="397"/>
      <c r="G50" s="1318"/>
      <c r="H50" s="1318"/>
      <c r="I50" s="1318"/>
      <c r="J50" s="1318"/>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567</v>
      </c>
      <c r="BQ50" s="1317"/>
      <c r="BR50" s="1317"/>
      <c r="BS50" s="1317"/>
      <c r="BT50" s="1317"/>
      <c r="BU50" s="1317"/>
      <c r="BV50" s="1317"/>
      <c r="BW50" s="1317"/>
      <c r="BX50" s="1317" t="s">
        <v>568</v>
      </c>
      <c r="BY50" s="1317"/>
      <c r="BZ50" s="1317"/>
      <c r="CA50" s="1317"/>
      <c r="CB50" s="1317"/>
      <c r="CC50" s="1317"/>
      <c r="CD50" s="1317"/>
      <c r="CE50" s="1317"/>
      <c r="CF50" s="1317" t="s">
        <v>569</v>
      </c>
      <c r="CG50" s="1317"/>
      <c r="CH50" s="1317"/>
      <c r="CI50" s="1317"/>
      <c r="CJ50" s="1317"/>
      <c r="CK50" s="1317"/>
      <c r="CL50" s="1317"/>
      <c r="CM50" s="1317"/>
      <c r="CN50" s="1317" t="s">
        <v>570</v>
      </c>
      <c r="CO50" s="1317"/>
      <c r="CP50" s="1317"/>
      <c r="CQ50" s="1317"/>
      <c r="CR50" s="1317"/>
      <c r="CS50" s="1317"/>
      <c r="CT50" s="1317"/>
      <c r="CU50" s="1317"/>
      <c r="CV50" s="1317" t="s">
        <v>571</v>
      </c>
      <c r="CW50" s="1317"/>
      <c r="CX50" s="1317"/>
      <c r="CY50" s="1317"/>
      <c r="CZ50" s="1317"/>
      <c r="DA50" s="1317"/>
      <c r="DB50" s="1317"/>
      <c r="DC50" s="1317"/>
    </row>
    <row r="51" spans="1:109" ht="13.5" customHeight="1" x14ac:dyDescent="0.2">
      <c r="B51" s="397"/>
      <c r="G51" s="1320"/>
      <c r="H51" s="1320"/>
      <c r="I51" s="1333"/>
      <c r="J51" s="1333"/>
      <c r="K51" s="1319"/>
      <c r="L51" s="1319"/>
      <c r="M51" s="1319"/>
      <c r="N51" s="1319"/>
      <c r="AM51" s="406"/>
      <c r="AN51" s="1315" t="s">
        <v>620</v>
      </c>
      <c r="AO51" s="1315"/>
      <c r="AP51" s="1315"/>
      <c r="AQ51" s="1315"/>
      <c r="AR51" s="1315"/>
      <c r="AS51" s="1315"/>
      <c r="AT51" s="1315"/>
      <c r="AU51" s="1315"/>
      <c r="AV51" s="1315"/>
      <c r="AW51" s="1315"/>
      <c r="AX51" s="1315"/>
      <c r="AY51" s="1315"/>
      <c r="AZ51" s="1315"/>
      <c r="BA51" s="1315"/>
      <c r="BB51" s="1315" t="s">
        <v>621</v>
      </c>
      <c r="BC51" s="1315"/>
      <c r="BD51" s="1315"/>
      <c r="BE51" s="1315"/>
      <c r="BF51" s="1315"/>
      <c r="BG51" s="1315"/>
      <c r="BH51" s="1315"/>
      <c r="BI51" s="1315"/>
      <c r="BJ51" s="1315"/>
      <c r="BK51" s="1315"/>
      <c r="BL51" s="1315"/>
      <c r="BM51" s="1315"/>
      <c r="BN51" s="1315"/>
      <c r="BO51" s="1315"/>
      <c r="BP51" s="1312">
        <v>20.8</v>
      </c>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2" x14ac:dyDescent="0.2">
      <c r="B52" s="397"/>
      <c r="G52" s="1320"/>
      <c r="H52" s="1320"/>
      <c r="I52" s="1333"/>
      <c r="J52" s="1333"/>
      <c r="K52" s="1319"/>
      <c r="L52" s="1319"/>
      <c r="M52" s="1319"/>
      <c r="N52" s="1319"/>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2" x14ac:dyDescent="0.2">
      <c r="A53" s="405"/>
      <c r="B53" s="397"/>
      <c r="G53" s="1320"/>
      <c r="H53" s="1320"/>
      <c r="I53" s="1318"/>
      <c r="J53" s="1318"/>
      <c r="K53" s="1319"/>
      <c r="L53" s="1319"/>
      <c r="M53" s="1319"/>
      <c r="N53" s="1319"/>
      <c r="AM53" s="406"/>
      <c r="AN53" s="1315"/>
      <c r="AO53" s="1315"/>
      <c r="AP53" s="1315"/>
      <c r="AQ53" s="1315"/>
      <c r="AR53" s="1315"/>
      <c r="AS53" s="1315"/>
      <c r="AT53" s="1315"/>
      <c r="AU53" s="1315"/>
      <c r="AV53" s="1315"/>
      <c r="AW53" s="1315"/>
      <c r="AX53" s="1315"/>
      <c r="AY53" s="1315"/>
      <c r="AZ53" s="1315"/>
      <c r="BA53" s="1315"/>
      <c r="BB53" s="1315" t="s">
        <v>622</v>
      </c>
      <c r="BC53" s="1315"/>
      <c r="BD53" s="1315"/>
      <c r="BE53" s="1315"/>
      <c r="BF53" s="1315"/>
      <c r="BG53" s="1315"/>
      <c r="BH53" s="1315"/>
      <c r="BI53" s="1315"/>
      <c r="BJ53" s="1315"/>
      <c r="BK53" s="1315"/>
      <c r="BL53" s="1315"/>
      <c r="BM53" s="1315"/>
      <c r="BN53" s="1315"/>
      <c r="BO53" s="1315"/>
      <c r="BP53" s="1312">
        <v>27.7</v>
      </c>
      <c r="BQ53" s="1312"/>
      <c r="BR53" s="1312"/>
      <c r="BS53" s="1312"/>
      <c r="BT53" s="1312"/>
      <c r="BU53" s="1312"/>
      <c r="BV53" s="1312"/>
      <c r="BW53" s="1312"/>
      <c r="BX53" s="1312">
        <v>50.8</v>
      </c>
      <c r="BY53" s="1312"/>
      <c r="BZ53" s="1312"/>
      <c r="CA53" s="1312"/>
      <c r="CB53" s="1312"/>
      <c r="CC53" s="1312"/>
      <c r="CD53" s="1312"/>
      <c r="CE53" s="1312"/>
      <c r="CF53" s="1312">
        <v>52.3</v>
      </c>
      <c r="CG53" s="1312"/>
      <c r="CH53" s="1312"/>
      <c r="CI53" s="1312"/>
      <c r="CJ53" s="1312"/>
      <c r="CK53" s="1312"/>
      <c r="CL53" s="1312"/>
      <c r="CM53" s="1312"/>
      <c r="CN53" s="1312">
        <v>45</v>
      </c>
      <c r="CO53" s="1312"/>
      <c r="CP53" s="1312"/>
      <c r="CQ53" s="1312"/>
      <c r="CR53" s="1312"/>
      <c r="CS53" s="1312"/>
      <c r="CT53" s="1312"/>
      <c r="CU53" s="1312"/>
      <c r="CV53" s="1312">
        <v>46.4</v>
      </c>
      <c r="CW53" s="1312"/>
      <c r="CX53" s="1312"/>
      <c r="CY53" s="1312"/>
      <c r="CZ53" s="1312"/>
      <c r="DA53" s="1312"/>
      <c r="DB53" s="1312"/>
      <c r="DC53" s="1312"/>
    </row>
    <row r="54" spans="1:109" ht="13.2" x14ac:dyDescent="0.2">
      <c r="A54" s="405"/>
      <c r="B54" s="397"/>
      <c r="G54" s="1320"/>
      <c r="H54" s="1320"/>
      <c r="I54" s="1318"/>
      <c r="J54" s="1318"/>
      <c r="K54" s="1319"/>
      <c r="L54" s="1319"/>
      <c r="M54" s="1319"/>
      <c r="N54" s="1319"/>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2" x14ac:dyDescent="0.2">
      <c r="A55" s="405"/>
      <c r="B55" s="397"/>
      <c r="G55" s="1318"/>
      <c r="H55" s="1318"/>
      <c r="I55" s="1318"/>
      <c r="J55" s="1318"/>
      <c r="K55" s="1319"/>
      <c r="L55" s="1319"/>
      <c r="M55" s="1319"/>
      <c r="N55" s="1319"/>
      <c r="AN55" s="1317" t="s">
        <v>623</v>
      </c>
      <c r="AO55" s="1317"/>
      <c r="AP55" s="1317"/>
      <c r="AQ55" s="1317"/>
      <c r="AR55" s="1317"/>
      <c r="AS55" s="1317"/>
      <c r="AT55" s="1317"/>
      <c r="AU55" s="1317"/>
      <c r="AV55" s="1317"/>
      <c r="AW55" s="1317"/>
      <c r="AX55" s="1317"/>
      <c r="AY55" s="1317"/>
      <c r="AZ55" s="1317"/>
      <c r="BA55" s="1317"/>
      <c r="BB55" s="1315" t="s">
        <v>621</v>
      </c>
      <c r="BC55" s="1315"/>
      <c r="BD55" s="1315"/>
      <c r="BE55" s="1315"/>
      <c r="BF55" s="1315"/>
      <c r="BG55" s="1315"/>
      <c r="BH55" s="1315"/>
      <c r="BI55" s="1315"/>
      <c r="BJ55" s="1315"/>
      <c r="BK55" s="1315"/>
      <c r="BL55" s="1315"/>
      <c r="BM55" s="1315"/>
      <c r="BN55" s="1315"/>
      <c r="BO55" s="1315"/>
      <c r="BP55" s="1312">
        <v>32.9</v>
      </c>
      <c r="BQ55" s="1312"/>
      <c r="BR55" s="1312"/>
      <c r="BS55" s="1312"/>
      <c r="BT55" s="1312"/>
      <c r="BU55" s="1312"/>
      <c r="BV55" s="1312"/>
      <c r="BW55" s="1312"/>
      <c r="BX55" s="1312">
        <v>28.5</v>
      </c>
      <c r="BY55" s="1312"/>
      <c r="BZ55" s="1312"/>
      <c r="CA55" s="1312"/>
      <c r="CB55" s="1312"/>
      <c r="CC55" s="1312"/>
      <c r="CD55" s="1312"/>
      <c r="CE55" s="1312"/>
      <c r="CF55" s="1312">
        <v>20.5</v>
      </c>
      <c r="CG55" s="1312"/>
      <c r="CH55" s="1312"/>
      <c r="CI55" s="1312"/>
      <c r="CJ55" s="1312"/>
      <c r="CK55" s="1312"/>
      <c r="CL55" s="1312"/>
      <c r="CM55" s="1312"/>
      <c r="CN55" s="1312">
        <v>21.4</v>
      </c>
      <c r="CO55" s="1312"/>
      <c r="CP55" s="1312"/>
      <c r="CQ55" s="1312"/>
      <c r="CR55" s="1312"/>
      <c r="CS55" s="1312"/>
      <c r="CT55" s="1312"/>
      <c r="CU55" s="1312"/>
      <c r="CV55" s="1312">
        <v>15.5</v>
      </c>
      <c r="CW55" s="1312"/>
      <c r="CX55" s="1312"/>
      <c r="CY55" s="1312"/>
      <c r="CZ55" s="1312"/>
      <c r="DA55" s="1312"/>
      <c r="DB55" s="1312"/>
      <c r="DC55" s="1312"/>
    </row>
    <row r="56" spans="1:109" ht="13.2" x14ac:dyDescent="0.2">
      <c r="A56" s="405"/>
      <c r="B56" s="397"/>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ht="13.2" x14ac:dyDescent="0.2">
      <c r="B57" s="409"/>
      <c r="G57" s="1318"/>
      <c r="H57" s="1318"/>
      <c r="I57" s="1313"/>
      <c r="J57" s="1313"/>
      <c r="K57" s="1319"/>
      <c r="L57" s="1319"/>
      <c r="M57" s="1319"/>
      <c r="N57" s="1319"/>
      <c r="AM57" s="390"/>
      <c r="AN57" s="1317"/>
      <c r="AO57" s="1317"/>
      <c r="AP57" s="1317"/>
      <c r="AQ57" s="1317"/>
      <c r="AR57" s="1317"/>
      <c r="AS57" s="1317"/>
      <c r="AT57" s="1317"/>
      <c r="AU57" s="1317"/>
      <c r="AV57" s="1317"/>
      <c r="AW57" s="1317"/>
      <c r="AX57" s="1317"/>
      <c r="AY57" s="1317"/>
      <c r="AZ57" s="1317"/>
      <c r="BA57" s="1317"/>
      <c r="BB57" s="1315" t="s">
        <v>622</v>
      </c>
      <c r="BC57" s="1315"/>
      <c r="BD57" s="1315"/>
      <c r="BE57" s="1315"/>
      <c r="BF57" s="1315"/>
      <c r="BG57" s="1315"/>
      <c r="BH57" s="1315"/>
      <c r="BI57" s="1315"/>
      <c r="BJ57" s="1315"/>
      <c r="BK57" s="1315"/>
      <c r="BL57" s="1315"/>
      <c r="BM57" s="1315"/>
      <c r="BN57" s="1315"/>
      <c r="BO57" s="1315"/>
      <c r="BP57" s="1312">
        <v>57</v>
      </c>
      <c r="BQ57" s="1312"/>
      <c r="BR57" s="1312"/>
      <c r="BS57" s="1312"/>
      <c r="BT57" s="1312"/>
      <c r="BU57" s="1312"/>
      <c r="BV57" s="1312"/>
      <c r="BW57" s="1312"/>
      <c r="BX57" s="1312">
        <v>59.7</v>
      </c>
      <c r="BY57" s="1312"/>
      <c r="BZ57" s="1312"/>
      <c r="CA57" s="1312"/>
      <c r="CB57" s="1312"/>
      <c r="CC57" s="1312"/>
      <c r="CD57" s="1312"/>
      <c r="CE57" s="1312"/>
      <c r="CF57" s="1312">
        <v>60</v>
      </c>
      <c r="CG57" s="1312"/>
      <c r="CH57" s="1312"/>
      <c r="CI57" s="1312"/>
      <c r="CJ57" s="1312"/>
      <c r="CK57" s="1312"/>
      <c r="CL57" s="1312"/>
      <c r="CM57" s="1312"/>
      <c r="CN57" s="1312">
        <v>60.3</v>
      </c>
      <c r="CO57" s="1312"/>
      <c r="CP57" s="1312"/>
      <c r="CQ57" s="1312"/>
      <c r="CR57" s="1312"/>
      <c r="CS57" s="1312"/>
      <c r="CT57" s="1312"/>
      <c r="CU57" s="1312"/>
      <c r="CV57" s="1312">
        <v>61.4</v>
      </c>
      <c r="CW57" s="1312"/>
      <c r="CX57" s="1312"/>
      <c r="CY57" s="1312"/>
      <c r="CZ57" s="1312"/>
      <c r="DA57" s="1312"/>
      <c r="DB57" s="1312"/>
      <c r="DC57" s="1312"/>
      <c r="DD57" s="410"/>
      <c r="DE57" s="409"/>
    </row>
    <row r="58" spans="1:109" s="405" customFormat="1" ht="13.2" x14ac:dyDescent="0.2">
      <c r="A58" s="390"/>
      <c r="B58" s="409"/>
      <c r="G58" s="1318"/>
      <c r="H58" s="1318"/>
      <c r="I58" s="1313"/>
      <c r="J58" s="1313"/>
      <c r="K58" s="1319"/>
      <c r="L58" s="1319"/>
      <c r="M58" s="1319"/>
      <c r="N58" s="1319"/>
      <c r="AM58" s="390"/>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624</v>
      </c>
    </row>
    <row r="64" spans="1:109" ht="13.2" x14ac:dyDescent="0.2">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2">
      <c r="B65" s="397"/>
      <c r="AN65" s="1324" t="s">
        <v>625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2" x14ac:dyDescent="0.2">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2" x14ac:dyDescent="0.2">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2" x14ac:dyDescent="0.2">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2" x14ac:dyDescent="0.2">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619</v>
      </c>
    </row>
    <row r="72" spans="2:107" ht="13.2" x14ac:dyDescent="0.2">
      <c r="B72" s="397"/>
      <c r="G72" s="1318"/>
      <c r="H72" s="1318"/>
      <c r="I72" s="1318"/>
      <c r="J72" s="1318"/>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567</v>
      </c>
      <c r="BQ72" s="1317"/>
      <c r="BR72" s="1317"/>
      <c r="BS72" s="1317"/>
      <c r="BT72" s="1317"/>
      <c r="BU72" s="1317"/>
      <c r="BV72" s="1317"/>
      <c r="BW72" s="1317"/>
      <c r="BX72" s="1317" t="s">
        <v>568</v>
      </c>
      <c r="BY72" s="1317"/>
      <c r="BZ72" s="1317"/>
      <c r="CA72" s="1317"/>
      <c r="CB72" s="1317"/>
      <c r="CC72" s="1317"/>
      <c r="CD72" s="1317"/>
      <c r="CE72" s="1317"/>
      <c r="CF72" s="1317" t="s">
        <v>569</v>
      </c>
      <c r="CG72" s="1317"/>
      <c r="CH72" s="1317"/>
      <c r="CI72" s="1317"/>
      <c r="CJ72" s="1317"/>
      <c r="CK72" s="1317"/>
      <c r="CL72" s="1317"/>
      <c r="CM72" s="1317"/>
      <c r="CN72" s="1317" t="s">
        <v>570</v>
      </c>
      <c r="CO72" s="1317"/>
      <c r="CP72" s="1317"/>
      <c r="CQ72" s="1317"/>
      <c r="CR72" s="1317"/>
      <c r="CS72" s="1317"/>
      <c r="CT72" s="1317"/>
      <c r="CU72" s="1317"/>
      <c r="CV72" s="1317" t="s">
        <v>571</v>
      </c>
      <c r="CW72" s="1317"/>
      <c r="CX72" s="1317"/>
      <c r="CY72" s="1317"/>
      <c r="CZ72" s="1317"/>
      <c r="DA72" s="1317"/>
      <c r="DB72" s="1317"/>
      <c r="DC72" s="1317"/>
    </row>
    <row r="73" spans="2:107" ht="13.2" x14ac:dyDescent="0.2">
      <c r="B73" s="397"/>
      <c r="G73" s="1320"/>
      <c r="H73" s="1320"/>
      <c r="I73" s="1320"/>
      <c r="J73" s="1320"/>
      <c r="K73" s="1316"/>
      <c r="L73" s="1316"/>
      <c r="M73" s="1316"/>
      <c r="N73" s="1316"/>
      <c r="AM73" s="406"/>
      <c r="AN73" s="1315" t="s">
        <v>620</v>
      </c>
      <c r="AO73" s="1315"/>
      <c r="AP73" s="1315"/>
      <c r="AQ73" s="1315"/>
      <c r="AR73" s="1315"/>
      <c r="AS73" s="1315"/>
      <c r="AT73" s="1315"/>
      <c r="AU73" s="1315"/>
      <c r="AV73" s="1315"/>
      <c r="AW73" s="1315"/>
      <c r="AX73" s="1315"/>
      <c r="AY73" s="1315"/>
      <c r="AZ73" s="1315"/>
      <c r="BA73" s="1315"/>
      <c r="BB73" s="1315" t="s">
        <v>621</v>
      </c>
      <c r="BC73" s="1315"/>
      <c r="BD73" s="1315"/>
      <c r="BE73" s="1315"/>
      <c r="BF73" s="1315"/>
      <c r="BG73" s="1315"/>
      <c r="BH73" s="1315"/>
      <c r="BI73" s="1315"/>
      <c r="BJ73" s="1315"/>
      <c r="BK73" s="1315"/>
      <c r="BL73" s="1315"/>
      <c r="BM73" s="1315"/>
      <c r="BN73" s="1315"/>
      <c r="BO73" s="1315"/>
      <c r="BP73" s="1312">
        <v>20.8</v>
      </c>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2" x14ac:dyDescent="0.2">
      <c r="B74" s="397"/>
      <c r="G74" s="1320"/>
      <c r="H74" s="1320"/>
      <c r="I74" s="1320"/>
      <c r="J74" s="1320"/>
      <c r="K74" s="1316"/>
      <c r="L74" s="1316"/>
      <c r="M74" s="1316"/>
      <c r="N74" s="1316"/>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2" x14ac:dyDescent="0.2">
      <c r="B75" s="397"/>
      <c r="G75" s="1320"/>
      <c r="H75" s="1320"/>
      <c r="I75" s="1318"/>
      <c r="J75" s="1318"/>
      <c r="K75" s="1319"/>
      <c r="L75" s="1319"/>
      <c r="M75" s="1319"/>
      <c r="N75" s="1319"/>
      <c r="AM75" s="406"/>
      <c r="AN75" s="1315"/>
      <c r="AO75" s="1315"/>
      <c r="AP75" s="1315"/>
      <c r="AQ75" s="1315"/>
      <c r="AR75" s="1315"/>
      <c r="AS75" s="1315"/>
      <c r="AT75" s="1315"/>
      <c r="AU75" s="1315"/>
      <c r="AV75" s="1315"/>
      <c r="AW75" s="1315"/>
      <c r="AX75" s="1315"/>
      <c r="AY75" s="1315"/>
      <c r="AZ75" s="1315"/>
      <c r="BA75" s="1315"/>
      <c r="BB75" s="1315" t="s">
        <v>626</v>
      </c>
      <c r="BC75" s="1315"/>
      <c r="BD75" s="1315"/>
      <c r="BE75" s="1315"/>
      <c r="BF75" s="1315"/>
      <c r="BG75" s="1315"/>
      <c r="BH75" s="1315"/>
      <c r="BI75" s="1315"/>
      <c r="BJ75" s="1315"/>
      <c r="BK75" s="1315"/>
      <c r="BL75" s="1315"/>
      <c r="BM75" s="1315"/>
      <c r="BN75" s="1315"/>
      <c r="BO75" s="1315"/>
      <c r="BP75" s="1312">
        <v>9.1</v>
      </c>
      <c r="BQ75" s="1312"/>
      <c r="BR75" s="1312"/>
      <c r="BS75" s="1312"/>
      <c r="BT75" s="1312"/>
      <c r="BU75" s="1312"/>
      <c r="BV75" s="1312"/>
      <c r="BW75" s="1312"/>
      <c r="BX75" s="1312">
        <v>7.5</v>
      </c>
      <c r="BY75" s="1312"/>
      <c r="BZ75" s="1312"/>
      <c r="CA75" s="1312"/>
      <c r="CB75" s="1312"/>
      <c r="CC75" s="1312"/>
      <c r="CD75" s="1312"/>
      <c r="CE75" s="1312"/>
      <c r="CF75" s="1312">
        <v>7.3</v>
      </c>
      <c r="CG75" s="1312"/>
      <c r="CH75" s="1312"/>
      <c r="CI75" s="1312"/>
      <c r="CJ75" s="1312"/>
      <c r="CK75" s="1312"/>
      <c r="CL75" s="1312"/>
      <c r="CM75" s="1312"/>
      <c r="CN75" s="1312">
        <v>7.9</v>
      </c>
      <c r="CO75" s="1312"/>
      <c r="CP75" s="1312"/>
      <c r="CQ75" s="1312"/>
      <c r="CR75" s="1312"/>
      <c r="CS75" s="1312"/>
      <c r="CT75" s="1312"/>
      <c r="CU75" s="1312"/>
      <c r="CV75" s="1312">
        <v>8.3000000000000007</v>
      </c>
      <c r="CW75" s="1312"/>
      <c r="CX75" s="1312"/>
      <c r="CY75" s="1312"/>
      <c r="CZ75" s="1312"/>
      <c r="DA75" s="1312"/>
      <c r="DB75" s="1312"/>
      <c r="DC75" s="1312"/>
    </row>
    <row r="76" spans="2:107" ht="13.2" x14ac:dyDescent="0.2">
      <c r="B76" s="397"/>
      <c r="G76" s="1320"/>
      <c r="H76" s="1320"/>
      <c r="I76" s="1318"/>
      <c r="J76" s="1318"/>
      <c r="K76" s="1319"/>
      <c r="L76" s="1319"/>
      <c r="M76" s="1319"/>
      <c r="N76" s="1319"/>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2" x14ac:dyDescent="0.2">
      <c r="B77" s="397"/>
      <c r="G77" s="1318"/>
      <c r="H77" s="1318"/>
      <c r="I77" s="1318"/>
      <c r="J77" s="1318"/>
      <c r="K77" s="1316"/>
      <c r="L77" s="1316"/>
      <c r="M77" s="1316"/>
      <c r="N77" s="1316"/>
      <c r="AN77" s="1317" t="s">
        <v>623</v>
      </c>
      <c r="AO77" s="1317"/>
      <c r="AP77" s="1317"/>
      <c r="AQ77" s="1317"/>
      <c r="AR77" s="1317"/>
      <c r="AS77" s="1317"/>
      <c r="AT77" s="1317"/>
      <c r="AU77" s="1317"/>
      <c r="AV77" s="1317"/>
      <c r="AW77" s="1317"/>
      <c r="AX77" s="1317"/>
      <c r="AY77" s="1317"/>
      <c r="AZ77" s="1317"/>
      <c r="BA77" s="1317"/>
      <c r="BB77" s="1315" t="s">
        <v>621</v>
      </c>
      <c r="BC77" s="1315"/>
      <c r="BD77" s="1315"/>
      <c r="BE77" s="1315"/>
      <c r="BF77" s="1315"/>
      <c r="BG77" s="1315"/>
      <c r="BH77" s="1315"/>
      <c r="BI77" s="1315"/>
      <c r="BJ77" s="1315"/>
      <c r="BK77" s="1315"/>
      <c r="BL77" s="1315"/>
      <c r="BM77" s="1315"/>
      <c r="BN77" s="1315"/>
      <c r="BO77" s="1315"/>
      <c r="BP77" s="1312">
        <v>32.9</v>
      </c>
      <c r="BQ77" s="1312"/>
      <c r="BR77" s="1312"/>
      <c r="BS77" s="1312"/>
      <c r="BT77" s="1312"/>
      <c r="BU77" s="1312"/>
      <c r="BV77" s="1312"/>
      <c r="BW77" s="1312"/>
      <c r="BX77" s="1312">
        <v>28.5</v>
      </c>
      <c r="BY77" s="1312"/>
      <c r="BZ77" s="1312"/>
      <c r="CA77" s="1312"/>
      <c r="CB77" s="1312"/>
      <c r="CC77" s="1312"/>
      <c r="CD77" s="1312"/>
      <c r="CE77" s="1312"/>
      <c r="CF77" s="1312">
        <v>20.5</v>
      </c>
      <c r="CG77" s="1312"/>
      <c r="CH77" s="1312"/>
      <c r="CI77" s="1312"/>
      <c r="CJ77" s="1312"/>
      <c r="CK77" s="1312"/>
      <c r="CL77" s="1312"/>
      <c r="CM77" s="1312"/>
      <c r="CN77" s="1312">
        <v>21.4</v>
      </c>
      <c r="CO77" s="1312"/>
      <c r="CP77" s="1312"/>
      <c r="CQ77" s="1312"/>
      <c r="CR77" s="1312"/>
      <c r="CS77" s="1312"/>
      <c r="CT77" s="1312"/>
      <c r="CU77" s="1312"/>
      <c r="CV77" s="1312">
        <v>15.5</v>
      </c>
      <c r="CW77" s="1312"/>
      <c r="CX77" s="1312"/>
      <c r="CY77" s="1312"/>
      <c r="CZ77" s="1312"/>
      <c r="DA77" s="1312"/>
      <c r="DB77" s="1312"/>
      <c r="DC77" s="1312"/>
    </row>
    <row r="78" spans="2:107" ht="13.2" x14ac:dyDescent="0.2">
      <c r="B78" s="397"/>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2" x14ac:dyDescent="0.2">
      <c r="B79" s="397"/>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626</v>
      </c>
      <c r="BC79" s="1315"/>
      <c r="BD79" s="1315"/>
      <c r="BE79" s="1315"/>
      <c r="BF79" s="1315"/>
      <c r="BG79" s="1315"/>
      <c r="BH79" s="1315"/>
      <c r="BI79" s="1315"/>
      <c r="BJ79" s="1315"/>
      <c r="BK79" s="1315"/>
      <c r="BL79" s="1315"/>
      <c r="BM79" s="1315"/>
      <c r="BN79" s="1315"/>
      <c r="BO79" s="1315"/>
      <c r="BP79" s="1312">
        <v>8.1999999999999993</v>
      </c>
      <c r="BQ79" s="1312"/>
      <c r="BR79" s="1312"/>
      <c r="BS79" s="1312"/>
      <c r="BT79" s="1312"/>
      <c r="BU79" s="1312"/>
      <c r="BV79" s="1312"/>
      <c r="BW79" s="1312"/>
      <c r="BX79" s="1312">
        <v>8</v>
      </c>
      <c r="BY79" s="1312"/>
      <c r="BZ79" s="1312"/>
      <c r="CA79" s="1312"/>
      <c r="CB79" s="1312"/>
      <c r="CC79" s="1312"/>
      <c r="CD79" s="1312"/>
      <c r="CE79" s="1312"/>
      <c r="CF79" s="1312">
        <v>7.9</v>
      </c>
      <c r="CG79" s="1312"/>
      <c r="CH79" s="1312"/>
      <c r="CI79" s="1312"/>
      <c r="CJ79" s="1312"/>
      <c r="CK79" s="1312"/>
      <c r="CL79" s="1312"/>
      <c r="CM79" s="1312"/>
      <c r="CN79" s="1312">
        <v>7.7</v>
      </c>
      <c r="CO79" s="1312"/>
      <c r="CP79" s="1312"/>
      <c r="CQ79" s="1312"/>
      <c r="CR79" s="1312"/>
      <c r="CS79" s="1312"/>
      <c r="CT79" s="1312"/>
      <c r="CU79" s="1312"/>
      <c r="CV79" s="1312">
        <v>6.4</v>
      </c>
      <c r="CW79" s="1312"/>
      <c r="CX79" s="1312"/>
      <c r="CY79" s="1312"/>
      <c r="CZ79" s="1312"/>
      <c r="DA79" s="1312"/>
      <c r="DB79" s="1312"/>
      <c r="DC79" s="1312"/>
    </row>
    <row r="80" spans="2:107" ht="13.2" x14ac:dyDescent="0.2">
      <c r="B80" s="397"/>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8ijREjno4bV6Mu28VxwP95LHD+u3XYUEH8nZEkQ+YxO2sHHyjx7hH+Kcp+enu5H8xHv0OkQBaFC96X3TkZy7rA==" saltValue="E3kJnaUT9QTUQT9JT6Sra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gCDhVEX+z0nDzwq7aHhvVcLhdyUXb6Nysz/G7z57zH/jwP295JVuKjXU/DSGD8gjj37u2zQotF9ycwy/Hm646w==" saltValue="J7kJNsbODNgKl+D+RJeve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Z1VGzl1LO8B7uAdfS8JupoSeh/OKgnZaEOTHruEVHaaKlj1rUUZUxpYe5g/1K/+zcNskLDW+G/OotP1oPDbLNg==" saltValue="GeDgCgbqjajgGc5UqND8y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564</v>
      </c>
      <c r="G2" s="157"/>
      <c r="H2" s="158"/>
    </row>
    <row r="3" spans="1:8" x14ac:dyDescent="0.2">
      <c r="A3" s="154" t="s">
        <v>557</v>
      </c>
      <c r="B3" s="159"/>
      <c r="C3" s="160"/>
      <c r="D3" s="161">
        <v>25596</v>
      </c>
      <c r="E3" s="162"/>
      <c r="F3" s="163">
        <v>67293</v>
      </c>
      <c r="G3" s="164"/>
      <c r="H3" s="165"/>
    </row>
    <row r="4" spans="1:8" x14ac:dyDescent="0.2">
      <c r="A4" s="166"/>
      <c r="B4" s="167"/>
      <c r="C4" s="168"/>
      <c r="D4" s="169">
        <v>13567</v>
      </c>
      <c r="E4" s="170"/>
      <c r="F4" s="171">
        <v>35076</v>
      </c>
      <c r="G4" s="172"/>
      <c r="H4" s="173"/>
    </row>
    <row r="5" spans="1:8" x14ac:dyDescent="0.2">
      <c r="A5" s="154" t="s">
        <v>559</v>
      </c>
      <c r="B5" s="159"/>
      <c r="C5" s="160"/>
      <c r="D5" s="161">
        <v>18405</v>
      </c>
      <c r="E5" s="162"/>
      <c r="F5" s="163">
        <v>67343</v>
      </c>
      <c r="G5" s="164"/>
      <c r="H5" s="165"/>
    </row>
    <row r="6" spans="1:8" x14ac:dyDescent="0.2">
      <c r="A6" s="166"/>
      <c r="B6" s="167"/>
      <c r="C6" s="168"/>
      <c r="D6" s="169">
        <v>10988</v>
      </c>
      <c r="E6" s="170"/>
      <c r="F6" s="171">
        <v>32865</v>
      </c>
      <c r="G6" s="172"/>
      <c r="H6" s="173"/>
    </row>
    <row r="7" spans="1:8" x14ac:dyDescent="0.2">
      <c r="A7" s="154" t="s">
        <v>560</v>
      </c>
      <c r="B7" s="159"/>
      <c r="C7" s="160"/>
      <c r="D7" s="161">
        <v>38782</v>
      </c>
      <c r="E7" s="162"/>
      <c r="F7" s="163">
        <v>73475</v>
      </c>
      <c r="G7" s="164"/>
      <c r="H7" s="165"/>
    </row>
    <row r="8" spans="1:8" x14ac:dyDescent="0.2">
      <c r="A8" s="166"/>
      <c r="B8" s="167"/>
      <c r="C8" s="168"/>
      <c r="D8" s="169">
        <v>37029</v>
      </c>
      <c r="E8" s="170"/>
      <c r="F8" s="171">
        <v>43072</v>
      </c>
      <c r="G8" s="172"/>
      <c r="H8" s="173"/>
    </row>
    <row r="9" spans="1:8" x14ac:dyDescent="0.2">
      <c r="A9" s="154" t="s">
        <v>561</v>
      </c>
      <c r="B9" s="159"/>
      <c r="C9" s="160"/>
      <c r="D9" s="161">
        <v>35578</v>
      </c>
      <c r="E9" s="162"/>
      <c r="F9" s="163">
        <v>87464</v>
      </c>
      <c r="G9" s="164"/>
      <c r="H9" s="165"/>
    </row>
    <row r="10" spans="1:8" x14ac:dyDescent="0.2">
      <c r="A10" s="166"/>
      <c r="B10" s="167"/>
      <c r="C10" s="168"/>
      <c r="D10" s="169">
        <v>30932</v>
      </c>
      <c r="E10" s="170"/>
      <c r="F10" s="171">
        <v>47479</v>
      </c>
      <c r="G10" s="172"/>
      <c r="H10" s="173"/>
    </row>
    <row r="11" spans="1:8" x14ac:dyDescent="0.2">
      <c r="A11" s="154" t="s">
        <v>562</v>
      </c>
      <c r="B11" s="159"/>
      <c r="C11" s="160"/>
      <c r="D11" s="161">
        <v>23877</v>
      </c>
      <c r="E11" s="162"/>
      <c r="F11" s="163">
        <v>52068</v>
      </c>
      <c r="G11" s="164"/>
      <c r="H11" s="165"/>
    </row>
    <row r="12" spans="1:8" x14ac:dyDescent="0.2">
      <c r="A12" s="166"/>
      <c r="B12" s="167"/>
      <c r="C12" s="174"/>
      <c r="D12" s="169">
        <v>10658</v>
      </c>
      <c r="E12" s="170"/>
      <c r="F12" s="171">
        <v>26936</v>
      </c>
      <c r="G12" s="172"/>
      <c r="H12" s="173"/>
    </row>
    <row r="13" spans="1:8" x14ac:dyDescent="0.2">
      <c r="A13" s="154"/>
      <c r="B13" s="159"/>
      <c r="C13" s="175"/>
      <c r="D13" s="176">
        <v>28448</v>
      </c>
      <c r="E13" s="177"/>
      <c r="F13" s="178">
        <v>69529</v>
      </c>
      <c r="G13" s="179"/>
      <c r="H13" s="165"/>
    </row>
    <row r="14" spans="1:8" x14ac:dyDescent="0.2">
      <c r="A14" s="166"/>
      <c r="B14" s="167"/>
      <c r="C14" s="168"/>
      <c r="D14" s="169">
        <v>20635</v>
      </c>
      <c r="E14" s="170"/>
      <c r="F14" s="171">
        <v>37086</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7.19</v>
      </c>
      <c r="C19" s="180">
        <f>ROUND(VALUE(SUBSTITUTE(実質収支比率等に係る経年分析!G$48,"▲","-")),2)</f>
        <v>5.96</v>
      </c>
      <c r="D19" s="180">
        <f>ROUND(VALUE(SUBSTITUTE(実質収支比率等に係る経年分析!H$48,"▲","-")),2)</f>
        <v>6.04</v>
      </c>
      <c r="E19" s="180">
        <f>ROUND(VALUE(SUBSTITUTE(実質収支比率等に係る経年分析!I$48,"▲","-")),2)</f>
        <v>6.34</v>
      </c>
      <c r="F19" s="180">
        <f>ROUND(VALUE(SUBSTITUTE(実質収支比率等に係る経年分析!J$48,"▲","-")),2)</f>
        <v>8.7200000000000006</v>
      </c>
    </row>
    <row r="20" spans="1:11" x14ac:dyDescent="0.2">
      <c r="A20" s="180" t="s">
        <v>54</v>
      </c>
      <c r="B20" s="180">
        <f>ROUND(VALUE(SUBSTITUTE(実質収支比率等に係る経年分析!F$47,"▲","-")),2)</f>
        <v>28.28</v>
      </c>
      <c r="C20" s="180">
        <f>ROUND(VALUE(SUBSTITUTE(実質収支比率等に係る経年分析!G$47,"▲","-")),2)</f>
        <v>30.33</v>
      </c>
      <c r="D20" s="180">
        <f>ROUND(VALUE(SUBSTITUTE(実質収支比率等に係る経年分析!H$47,"▲","-")),2)</f>
        <v>39.130000000000003</v>
      </c>
      <c r="E20" s="180">
        <f>ROUND(VALUE(SUBSTITUTE(実質収支比率等に係る経年分析!I$47,"▲","-")),2)</f>
        <v>37.11</v>
      </c>
      <c r="F20" s="180">
        <f>ROUND(VALUE(SUBSTITUTE(実質収支比率等に係る経年分析!J$47,"▲","-")),2)</f>
        <v>33.04</v>
      </c>
    </row>
    <row r="21" spans="1:11" x14ac:dyDescent="0.2">
      <c r="A21" s="180" t="s">
        <v>55</v>
      </c>
      <c r="B21" s="180">
        <f>IF(ISNUMBER(VALUE(SUBSTITUTE(実質収支比率等に係る経年分析!F$49,"▲","-"))),ROUND(VALUE(SUBSTITUTE(実質収支比率等に係る経年分析!F$49,"▲","-")),2),NA())</f>
        <v>-3.86</v>
      </c>
      <c r="C21" s="180">
        <f>IF(ISNUMBER(VALUE(SUBSTITUTE(実質収支比率等に係る経年分析!G$49,"▲","-"))),ROUND(VALUE(SUBSTITUTE(実質収支比率等に係る経年分析!G$49,"▲","-")),2),NA())</f>
        <v>2.08</v>
      </c>
      <c r="D21" s="180">
        <f>IF(ISNUMBER(VALUE(SUBSTITUTE(実質収支比率等に係る経年分析!H$49,"▲","-"))),ROUND(VALUE(SUBSTITUTE(実質収支比率等に係る経年分析!H$49,"▲","-")),2),NA())</f>
        <v>7.52</v>
      </c>
      <c r="E21" s="180">
        <f>IF(ISNUMBER(VALUE(SUBSTITUTE(実質収支比率等に係る経年分析!I$49,"▲","-"))),ROUND(VALUE(SUBSTITUTE(実質収支比率等に係る経年分析!I$49,"▲","-")),2),NA())</f>
        <v>-2.44</v>
      </c>
      <c r="F21" s="180">
        <f>IF(ISNUMBER(VALUE(SUBSTITUTE(実質収支比率等に係る経年分析!J$49,"▲","-"))),ROUND(VALUE(SUBSTITUTE(実質収支比率等に係る経年分析!J$49,"▲","-")),2),NA())</f>
        <v>-0.12</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渇水対策事業特別会計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介護サービス特別会計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1.1399999999999999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1.0900000000000001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8.6999999999999993</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584</v>
      </c>
      <c r="E42" s="182"/>
      <c r="F42" s="182"/>
      <c r="G42" s="182">
        <f>'実質公債費比率（分子）の構造'!L$52</f>
        <v>581</v>
      </c>
      <c r="H42" s="182"/>
      <c r="I42" s="182"/>
      <c r="J42" s="182">
        <f>'実質公債費比率（分子）の構造'!M$52</f>
        <v>566</v>
      </c>
      <c r="K42" s="182"/>
      <c r="L42" s="182"/>
      <c r="M42" s="182">
        <f>'実質公債費比率（分子）の構造'!N$52</f>
        <v>543</v>
      </c>
      <c r="N42" s="182"/>
      <c r="O42" s="182"/>
      <c r="P42" s="182">
        <f>'実質公債費比率（分子）の構造'!O$52</f>
        <v>529</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31</v>
      </c>
      <c r="C45" s="182"/>
      <c r="D45" s="182"/>
      <c r="E45" s="182">
        <f>'実質公債費比率（分子）の構造'!L$49</f>
        <v>33</v>
      </c>
      <c r="F45" s="182"/>
      <c r="G45" s="182"/>
      <c r="H45" s="182">
        <f>'実質公債費比率（分子）の構造'!M$49</f>
        <v>41</v>
      </c>
      <c r="I45" s="182"/>
      <c r="J45" s="182"/>
      <c r="K45" s="182">
        <f>'実質公債費比率（分子）の構造'!N$49</f>
        <v>50</v>
      </c>
      <c r="L45" s="182"/>
      <c r="M45" s="182"/>
      <c r="N45" s="182">
        <f>'実質公債費比率（分子）の構造'!O$49</f>
        <v>51</v>
      </c>
      <c r="O45" s="182"/>
      <c r="P45" s="182"/>
    </row>
    <row r="46" spans="1:16" x14ac:dyDescent="0.2">
      <c r="A46" s="182" t="s">
        <v>66</v>
      </c>
      <c r="B46" s="182">
        <f>'実質公債費比率（分子）の構造'!K$48</f>
        <v>345</v>
      </c>
      <c r="C46" s="182"/>
      <c r="D46" s="182"/>
      <c r="E46" s="182">
        <f>'実質公債費比率（分子）の構造'!L$48</f>
        <v>351</v>
      </c>
      <c r="F46" s="182"/>
      <c r="G46" s="182"/>
      <c r="H46" s="182">
        <f>'実質公債費比率（分子）の構造'!M$48</f>
        <v>381</v>
      </c>
      <c r="I46" s="182"/>
      <c r="J46" s="182"/>
      <c r="K46" s="182">
        <f>'実質公債費比率（分子）の構造'!N$48</f>
        <v>393</v>
      </c>
      <c r="L46" s="182"/>
      <c r="M46" s="182"/>
      <c r="N46" s="182">
        <f>'実質公債費比率（分子）の構造'!O$48</f>
        <v>374</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556</v>
      </c>
      <c r="C49" s="182"/>
      <c r="D49" s="182"/>
      <c r="E49" s="182">
        <f>'実質公債費比率（分子）の構造'!L$45</f>
        <v>552</v>
      </c>
      <c r="F49" s="182"/>
      <c r="G49" s="182"/>
      <c r="H49" s="182">
        <f>'実質公債費比率（分子）の構造'!M$45</f>
        <v>527</v>
      </c>
      <c r="I49" s="182"/>
      <c r="J49" s="182"/>
      <c r="K49" s="182">
        <f>'実質公債費比率（分子）の構造'!N$45</f>
        <v>530</v>
      </c>
      <c r="L49" s="182"/>
      <c r="M49" s="182"/>
      <c r="N49" s="182">
        <f>'実質公債費比率（分子）の構造'!O$45</f>
        <v>528</v>
      </c>
      <c r="O49" s="182"/>
      <c r="P49" s="182"/>
    </row>
    <row r="50" spans="1:16" x14ac:dyDescent="0.2">
      <c r="A50" s="182" t="s">
        <v>70</v>
      </c>
      <c r="B50" s="182" t="e">
        <f>NA()</f>
        <v>#N/A</v>
      </c>
      <c r="C50" s="182">
        <f>IF(ISNUMBER('実質公債費比率（分子）の構造'!K$53),'実質公債費比率（分子）の構造'!K$53,NA())</f>
        <v>348</v>
      </c>
      <c r="D50" s="182" t="e">
        <f>NA()</f>
        <v>#N/A</v>
      </c>
      <c r="E50" s="182" t="e">
        <f>NA()</f>
        <v>#N/A</v>
      </c>
      <c r="F50" s="182">
        <f>IF(ISNUMBER('実質公債費比率（分子）の構造'!L$53),'実質公債費比率（分子）の構造'!L$53,NA())</f>
        <v>355</v>
      </c>
      <c r="G50" s="182" t="e">
        <f>NA()</f>
        <v>#N/A</v>
      </c>
      <c r="H50" s="182" t="e">
        <f>NA()</f>
        <v>#N/A</v>
      </c>
      <c r="I50" s="182">
        <f>IF(ISNUMBER('実質公債費比率（分子）の構造'!M$53),'実質公債費比率（分子）の構造'!M$53,NA())</f>
        <v>383</v>
      </c>
      <c r="J50" s="182" t="e">
        <f>NA()</f>
        <v>#N/A</v>
      </c>
      <c r="K50" s="182" t="e">
        <f>NA()</f>
        <v>#N/A</v>
      </c>
      <c r="L50" s="182">
        <f>IF(ISNUMBER('実質公債費比率（分子）の構造'!N$53),'実質公債費比率（分子）の構造'!N$53,NA())</f>
        <v>430</v>
      </c>
      <c r="M50" s="182" t="e">
        <f>NA()</f>
        <v>#N/A</v>
      </c>
      <c r="N50" s="182" t="e">
        <f>NA()</f>
        <v>#N/A</v>
      </c>
      <c r="O50" s="182">
        <f>IF(ISNUMBER('実質公債費比率（分子）の構造'!O$53),'実質公債費比率（分子）の構造'!O$53,NA())</f>
        <v>424</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5559</v>
      </c>
      <c r="E56" s="181"/>
      <c r="F56" s="181"/>
      <c r="G56" s="181">
        <f>'将来負担比率（分子）の構造'!J$52</f>
        <v>5180</v>
      </c>
      <c r="H56" s="181"/>
      <c r="I56" s="181"/>
      <c r="J56" s="181">
        <f>'将来負担比率（分子）の構造'!K$52</f>
        <v>4787</v>
      </c>
      <c r="K56" s="181"/>
      <c r="L56" s="181"/>
      <c r="M56" s="181">
        <f>'将来負担比率（分子）の構造'!L$52</f>
        <v>4482</v>
      </c>
      <c r="N56" s="181"/>
      <c r="O56" s="181"/>
      <c r="P56" s="181">
        <f>'将来負担比率（分子）の構造'!M$52</f>
        <v>4174</v>
      </c>
    </row>
    <row r="57" spans="1:16" x14ac:dyDescent="0.2">
      <c r="A57" s="181" t="s">
        <v>41</v>
      </c>
      <c r="B57" s="181"/>
      <c r="C57" s="181"/>
      <c r="D57" s="181">
        <f>'将来負担比率（分子）の構造'!I$51</f>
        <v>219</v>
      </c>
      <c r="E57" s="181"/>
      <c r="F57" s="181"/>
      <c r="G57" s="181">
        <f>'将来負担比率（分子）の構造'!J$51</f>
        <v>280</v>
      </c>
      <c r="H57" s="181"/>
      <c r="I57" s="181"/>
      <c r="J57" s="181">
        <f>'将来負担比率（分子）の構造'!K$51</f>
        <v>277</v>
      </c>
      <c r="K57" s="181"/>
      <c r="L57" s="181"/>
      <c r="M57" s="181">
        <f>'将来負担比率（分子）の構造'!L$51</f>
        <v>298</v>
      </c>
      <c r="N57" s="181"/>
      <c r="O57" s="181"/>
      <c r="P57" s="181">
        <f>'将来負担比率（分子）の構造'!M$51</f>
        <v>289</v>
      </c>
    </row>
    <row r="58" spans="1:16" x14ac:dyDescent="0.2">
      <c r="A58" s="181" t="s">
        <v>40</v>
      </c>
      <c r="B58" s="181"/>
      <c r="C58" s="181"/>
      <c r="D58" s="181">
        <f>'将来負担比率（分子）の構造'!I$50</f>
        <v>3349</v>
      </c>
      <c r="E58" s="181"/>
      <c r="F58" s="181"/>
      <c r="G58" s="181">
        <f>'将来負担比率（分子）の構造'!J$50</f>
        <v>4231</v>
      </c>
      <c r="H58" s="181"/>
      <c r="I58" s="181"/>
      <c r="J58" s="181">
        <f>'将来負担比率（分子）の構造'!K$50</f>
        <v>4702</v>
      </c>
      <c r="K58" s="181"/>
      <c r="L58" s="181"/>
      <c r="M58" s="181">
        <f>'将来負担比率（分子）の構造'!L$50</f>
        <v>5034</v>
      </c>
      <c r="N58" s="181"/>
      <c r="O58" s="181"/>
      <c r="P58" s="181">
        <f>'将来負担比率（分子）の構造'!M$50</f>
        <v>4926</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102</v>
      </c>
      <c r="C62" s="181"/>
      <c r="D62" s="181"/>
      <c r="E62" s="181" t="str">
        <f>'将来負担比率（分子）の構造'!J$45</f>
        <v>-</v>
      </c>
      <c r="F62" s="181"/>
      <c r="G62" s="181"/>
      <c r="H62" s="181">
        <f>'将来負担比率（分子）の構造'!K$45</f>
        <v>43</v>
      </c>
      <c r="I62" s="181"/>
      <c r="J62" s="181"/>
      <c r="K62" s="181" t="str">
        <f>'将来負担比率（分子）の構造'!L$45</f>
        <v>-</v>
      </c>
      <c r="L62" s="181"/>
      <c r="M62" s="181"/>
      <c r="N62" s="181">
        <f>'将来負担比率（分子）の構造'!M$45</f>
        <v>14</v>
      </c>
      <c r="O62" s="181"/>
      <c r="P62" s="181"/>
    </row>
    <row r="63" spans="1:16" x14ac:dyDescent="0.2">
      <c r="A63" s="181" t="s">
        <v>33</v>
      </c>
      <c r="B63" s="181">
        <f>'将来負担比率（分子）の構造'!I$44</f>
        <v>435</v>
      </c>
      <c r="C63" s="181"/>
      <c r="D63" s="181"/>
      <c r="E63" s="181">
        <f>'将来負担比率（分子）の構造'!J$44</f>
        <v>461</v>
      </c>
      <c r="F63" s="181"/>
      <c r="G63" s="181"/>
      <c r="H63" s="181">
        <f>'将来負担比率（分子）の構造'!K$44</f>
        <v>488</v>
      </c>
      <c r="I63" s="181"/>
      <c r="J63" s="181"/>
      <c r="K63" s="181">
        <f>'将来負担比率（分子）の構造'!L$44</f>
        <v>464</v>
      </c>
      <c r="L63" s="181"/>
      <c r="M63" s="181"/>
      <c r="N63" s="181">
        <f>'将来負担比率（分子）の構造'!M$44</f>
        <v>429</v>
      </c>
      <c r="O63" s="181"/>
      <c r="P63" s="181"/>
    </row>
    <row r="64" spans="1:16" x14ac:dyDescent="0.2">
      <c r="A64" s="181" t="s">
        <v>32</v>
      </c>
      <c r="B64" s="181">
        <f>'将来負担比率（分子）の構造'!I$43</f>
        <v>4360</v>
      </c>
      <c r="C64" s="181"/>
      <c r="D64" s="181"/>
      <c r="E64" s="181">
        <f>'将来負担比率（分子）の構造'!J$43</f>
        <v>4152</v>
      </c>
      <c r="F64" s="181"/>
      <c r="G64" s="181"/>
      <c r="H64" s="181">
        <f>'将来負担比率（分子）の構造'!K$43</f>
        <v>4062</v>
      </c>
      <c r="I64" s="181"/>
      <c r="J64" s="181"/>
      <c r="K64" s="181">
        <f>'将来負担比率（分子）の構造'!L$43</f>
        <v>4106</v>
      </c>
      <c r="L64" s="181"/>
      <c r="M64" s="181"/>
      <c r="N64" s="181">
        <f>'将来負担比率（分子）の構造'!M$43</f>
        <v>4191</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5242</v>
      </c>
      <c r="C66" s="181"/>
      <c r="D66" s="181"/>
      <c r="E66" s="181">
        <f>'将来負担比率（分子）の構造'!J$41</f>
        <v>4763</v>
      </c>
      <c r="F66" s="181"/>
      <c r="G66" s="181"/>
      <c r="H66" s="181">
        <f>'将来負担比率（分子）の構造'!K$41</f>
        <v>4465</v>
      </c>
      <c r="I66" s="181"/>
      <c r="J66" s="181"/>
      <c r="K66" s="181">
        <f>'将来負担比率（分子）の構造'!L$41</f>
        <v>4278</v>
      </c>
      <c r="L66" s="181"/>
      <c r="M66" s="181"/>
      <c r="N66" s="181">
        <f>'将来負担比率（分子）の構造'!M$41</f>
        <v>3959</v>
      </c>
      <c r="O66" s="181"/>
      <c r="P66" s="181"/>
    </row>
    <row r="67" spans="1:16" x14ac:dyDescent="0.2">
      <c r="A67" s="181" t="s">
        <v>74</v>
      </c>
      <c r="B67" s="181" t="e">
        <f>NA()</f>
        <v>#N/A</v>
      </c>
      <c r="C67" s="181">
        <f>IF(ISNUMBER('将来負担比率（分子）の構造'!I$53), IF('将来負担比率（分子）の構造'!I$53 &lt; 0, 0, '将来負担比率（分子）の構造'!I$53), NA())</f>
        <v>1013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2121</v>
      </c>
      <c r="C72" s="185">
        <f>基金残高に係る経年分析!G55</f>
        <v>1980</v>
      </c>
      <c r="D72" s="185">
        <f>基金残高に係る経年分析!H55</f>
        <v>1829</v>
      </c>
    </row>
    <row r="73" spans="1:16" x14ac:dyDescent="0.2">
      <c r="A73" s="184" t="s">
        <v>77</v>
      </c>
      <c r="B73" s="185">
        <f>基金残高に係る経年分析!F56</f>
        <v>93</v>
      </c>
      <c r="C73" s="185">
        <f>基金残高に係る経年分析!G56</f>
        <v>93</v>
      </c>
      <c r="D73" s="185">
        <f>基金残高に係る経年分析!H56</f>
        <v>93</v>
      </c>
    </row>
    <row r="74" spans="1:16" x14ac:dyDescent="0.2">
      <c r="A74" s="184" t="s">
        <v>78</v>
      </c>
      <c r="B74" s="185">
        <f>基金残高に係る経年分析!F57</f>
        <v>2028</v>
      </c>
      <c r="C74" s="185">
        <f>基金残高に係る経年分析!G57</f>
        <v>2423</v>
      </c>
      <c r="D74" s="185">
        <f>基金残高に係る経年分析!H57</f>
        <v>2426</v>
      </c>
    </row>
  </sheetData>
  <sheetProtection algorithmName="SHA-512" hashValue="aBp3wbXeJhjfv4nhtVl15rqhyaIXL3gcY3ThvZ5I5djk6J2WaXlJ+jjjA/BxHrmlbtbRcB7P0vmrm9BPlWKvlg==" saltValue="CfOTFeIqLCvC21a5A0z7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223</v>
      </c>
      <c r="C5" s="672"/>
      <c r="D5" s="672"/>
      <c r="E5" s="672"/>
      <c r="F5" s="672"/>
      <c r="G5" s="672"/>
      <c r="H5" s="672"/>
      <c r="I5" s="672"/>
      <c r="J5" s="672"/>
      <c r="K5" s="672"/>
      <c r="L5" s="672"/>
      <c r="M5" s="672"/>
      <c r="N5" s="672"/>
      <c r="O5" s="672"/>
      <c r="P5" s="672"/>
      <c r="Q5" s="673"/>
      <c r="R5" s="674">
        <v>4706230</v>
      </c>
      <c r="S5" s="675"/>
      <c r="T5" s="675"/>
      <c r="U5" s="675"/>
      <c r="V5" s="675"/>
      <c r="W5" s="675"/>
      <c r="X5" s="675"/>
      <c r="Y5" s="676"/>
      <c r="Z5" s="677">
        <v>41.7</v>
      </c>
      <c r="AA5" s="677"/>
      <c r="AB5" s="677"/>
      <c r="AC5" s="677"/>
      <c r="AD5" s="678">
        <v>4706230</v>
      </c>
      <c r="AE5" s="678"/>
      <c r="AF5" s="678"/>
      <c r="AG5" s="678"/>
      <c r="AH5" s="678"/>
      <c r="AI5" s="678"/>
      <c r="AJ5" s="678"/>
      <c r="AK5" s="678"/>
      <c r="AL5" s="679">
        <v>85.9</v>
      </c>
      <c r="AM5" s="680"/>
      <c r="AN5" s="680"/>
      <c r="AO5" s="681"/>
      <c r="AP5" s="671" t="s">
        <v>224</v>
      </c>
      <c r="AQ5" s="672"/>
      <c r="AR5" s="672"/>
      <c r="AS5" s="672"/>
      <c r="AT5" s="672"/>
      <c r="AU5" s="672"/>
      <c r="AV5" s="672"/>
      <c r="AW5" s="672"/>
      <c r="AX5" s="672"/>
      <c r="AY5" s="672"/>
      <c r="AZ5" s="672"/>
      <c r="BA5" s="672"/>
      <c r="BB5" s="672"/>
      <c r="BC5" s="672"/>
      <c r="BD5" s="672"/>
      <c r="BE5" s="672"/>
      <c r="BF5" s="673"/>
      <c r="BG5" s="685">
        <v>4705282</v>
      </c>
      <c r="BH5" s="686"/>
      <c r="BI5" s="686"/>
      <c r="BJ5" s="686"/>
      <c r="BK5" s="686"/>
      <c r="BL5" s="686"/>
      <c r="BM5" s="686"/>
      <c r="BN5" s="687"/>
      <c r="BO5" s="688">
        <v>100</v>
      </c>
      <c r="BP5" s="688"/>
      <c r="BQ5" s="688"/>
      <c r="BR5" s="688"/>
      <c r="BS5" s="689" t="s">
        <v>225</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217</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62615</v>
      </c>
      <c r="S6" s="686"/>
      <c r="T6" s="686"/>
      <c r="U6" s="686"/>
      <c r="V6" s="686"/>
      <c r="W6" s="686"/>
      <c r="X6" s="686"/>
      <c r="Y6" s="687"/>
      <c r="Z6" s="688">
        <v>0.6</v>
      </c>
      <c r="AA6" s="688"/>
      <c r="AB6" s="688"/>
      <c r="AC6" s="688"/>
      <c r="AD6" s="689">
        <v>62615</v>
      </c>
      <c r="AE6" s="689"/>
      <c r="AF6" s="689"/>
      <c r="AG6" s="689"/>
      <c r="AH6" s="689"/>
      <c r="AI6" s="689"/>
      <c r="AJ6" s="689"/>
      <c r="AK6" s="689"/>
      <c r="AL6" s="690">
        <v>1.1000000000000001</v>
      </c>
      <c r="AM6" s="691"/>
      <c r="AN6" s="691"/>
      <c r="AO6" s="692"/>
      <c r="AP6" s="682" t="s">
        <v>230</v>
      </c>
      <c r="AQ6" s="683"/>
      <c r="AR6" s="683"/>
      <c r="AS6" s="683"/>
      <c r="AT6" s="683"/>
      <c r="AU6" s="683"/>
      <c r="AV6" s="683"/>
      <c r="AW6" s="683"/>
      <c r="AX6" s="683"/>
      <c r="AY6" s="683"/>
      <c r="AZ6" s="683"/>
      <c r="BA6" s="683"/>
      <c r="BB6" s="683"/>
      <c r="BC6" s="683"/>
      <c r="BD6" s="683"/>
      <c r="BE6" s="683"/>
      <c r="BF6" s="684"/>
      <c r="BG6" s="685">
        <v>4705282</v>
      </c>
      <c r="BH6" s="686"/>
      <c r="BI6" s="686"/>
      <c r="BJ6" s="686"/>
      <c r="BK6" s="686"/>
      <c r="BL6" s="686"/>
      <c r="BM6" s="686"/>
      <c r="BN6" s="687"/>
      <c r="BO6" s="688">
        <v>100</v>
      </c>
      <c r="BP6" s="688"/>
      <c r="BQ6" s="688"/>
      <c r="BR6" s="688"/>
      <c r="BS6" s="689" t="s">
        <v>135</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81497</v>
      </c>
      <c r="CS6" s="686"/>
      <c r="CT6" s="686"/>
      <c r="CU6" s="686"/>
      <c r="CV6" s="686"/>
      <c r="CW6" s="686"/>
      <c r="CX6" s="686"/>
      <c r="CY6" s="687"/>
      <c r="CZ6" s="679">
        <v>0.8</v>
      </c>
      <c r="DA6" s="680"/>
      <c r="DB6" s="680"/>
      <c r="DC6" s="699"/>
      <c r="DD6" s="694" t="s">
        <v>135</v>
      </c>
      <c r="DE6" s="686"/>
      <c r="DF6" s="686"/>
      <c r="DG6" s="686"/>
      <c r="DH6" s="686"/>
      <c r="DI6" s="686"/>
      <c r="DJ6" s="686"/>
      <c r="DK6" s="686"/>
      <c r="DL6" s="686"/>
      <c r="DM6" s="686"/>
      <c r="DN6" s="686"/>
      <c r="DO6" s="686"/>
      <c r="DP6" s="687"/>
      <c r="DQ6" s="694">
        <v>81497</v>
      </c>
      <c r="DR6" s="686"/>
      <c r="DS6" s="686"/>
      <c r="DT6" s="686"/>
      <c r="DU6" s="686"/>
      <c r="DV6" s="686"/>
      <c r="DW6" s="686"/>
      <c r="DX6" s="686"/>
      <c r="DY6" s="686"/>
      <c r="DZ6" s="686"/>
      <c r="EA6" s="686"/>
      <c r="EB6" s="686"/>
      <c r="EC6" s="695"/>
    </row>
    <row r="7" spans="2:143" ht="11.25" customHeight="1" x14ac:dyDescent="0.2">
      <c r="B7" s="682" t="s">
        <v>232</v>
      </c>
      <c r="C7" s="683"/>
      <c r="D7" s="683"/>
      <c r="E7" s="683"/>
      <c r="F7" s="683"/>
      <c r="G7" s="683"/>
      <c r="H7" s="683"/>
      <c r="I7" s="683"/>
      <c r="J7" s="683"/>
      <c r="K7" s="683"/>
      <c r="L7" s="683"/>
      <c r="M7" s="683"/>
      <c r="N7" s="683"/>
      <c r="O7" s="683"/>
      <c r="P7" s="683"/>
      <c r="Q7" s="684"/>
      <c r="R7" s="685">
        <v>2930</v>
      </c>
      <c r="S7" s="686"/>
      <c r="T7" s="686"/>
      <c r="U7" s="686"/>
      <c r="V7" s="686"/>
      <c r="W7" s="686"/>
      <c r="X7" s="686"/>
      <c r="Y7" s="687"/>
      <c r="Z7" s="688">
        <v>0</v>
      </c>
      <c r="AA7" s="688"/>
      <c r="AB7" s="688"/>
      <c r="AC7" s="688"/>
      <c r="AD7" s="689">
        <v>2930</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1919335</v>
      </c>
      <c r="BH7" s="686"/>
      <c r="BI7" s="686"/>
      <c r="BJ7" s="686"/>
      <c r="BK7" s="686"/>
      <c r="BL7" s="686"/>
      <c r="BM7" s="686"/>
      <c r="BN7" s="687"/>
      <c r="BO7" s="688">
        <v>40.799999999999997</v>
      </c>
      <c r="BP7" s="688"/>
      <c r="BQ7" s="688"/>
      <c r="BR7" s="688"/>
      <c r="BS7" s="689" t="s">
        <v>225</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3675879</v>
      </c>
      <c r="CS7" s="686"/>
      <c r="CT7" s="686"/>
      <c r="CU7" s="686"/>
      <c r="CV7" s="686"/>
      <c r="CW7" s="686"/>
      <c r="CX7" s="686"/>
      <c r="CY7" s="687"/>
      <c r="CZ7" s="688">
        <v>34.1</v>
      </c>
      <c r="DA7" s="688"/>
      <c r="DB7" s="688"/>
      <c r="DC7" s="688"/>
      <c r="DD7" s="694">
        <v>14675</v>
      </c>
      <c r="DE7" s="686"/>
      <c r="DF7" s="686"/>
      <c r="DG7" s="686"/>
      <c r="DH7" s="686"/>
      <c r="DI7" s="686"/>
      <c r="DJ7" s="686"/>
      <c r="DK7" s="686"/>
      <c r="DL7" s="686"/>
      <c r="DM7" s="686"/>
      <c r="DN7" s="686"/>
      <c r="DO7" s="686"/>
      <c r="DP7" s="687"/>
      <c r="DQ7" s="694">
        <v>1529261</v>
      </c>
      <c r="DR7" s="686"/>
      <c r="DS7" s="686"/>
      <c r="DT7" s="686"/>
      <c r="DU7" s="686"/>
      <c r="DV7" s="686"/>
      <c r="DW7" s="686"/>
      <c r="DX7" s="686"/>
      <c r="DY7" s="686"/>
      <c r="DZ7" s="686"/>
      <c r="EA7" s="686"/>
      <c r="EB7" s="686"/>
      <c r="EC7" s="695"/>
    </row>
    <row r="8" spans="2:143" ht="11.25" customHeight="1" x14ac:dyDescent="0.2">
      <c r="B8" s="682" t="s">
        <v>235</v>
      </c>
      <c r="C8" s="683"/>
      <c r="D8" s="683"/>
      <c r="E8" s="683"/>
      <c r="F8" s="683"/>
      <c r="G8" s="683"/>
      <c r="H8" s="683"/>
      <c r="I8" s="683"/>
      <c r="J8" s="683"/>
      <c r="K8" s="683"/>
      <c r="L8" s="683"/>
      <c r="M8" s="683"/>
      <c r="N8" s="683"/>
      <c r="O8" s="683"/>
      <c r="P8" s="683"/>
      <c r="Q8" s="684"/>
      <c r="R8" s="685">
        <v>11227</v>
      </c>
      <c r="S8" s="686"/>
      <c r="T8" s="686"/>
      <c r="U8" s="686"/>
      <c r="V8" s="686"/>
      <c r="W8" s="686"/>
      <c r="X8" s="686"/>
      <c r="Y8" s="687"/>
      <c r="Z8" s="688">
        <v>0.1</v>
      </c>
      <c r="AA8" s="688"/>
      <c r="AB8" s="688"/>
      <c r="AC8" s="688"/>
      <c r="AD8" s="689">
        <v>11227</v>
      </c>
      <c r="AE8" s="689"/>
      <c r="AF8" s="689"/>
      <c r="AG8" s="689"/>
      <c r="AH8" s="689"/>
      <c r="AI8" s="689"/>
      <c r="AJ8" s="689"/>
      <c r="AK8" s="689"/>
      <c r="AL8" s="690">
        <v>0.2</v>
      </c>
      <c r="AM8" s="691"/>
      <c r="AN8" s="691"/>
      <c r="AO8" s="692"/>
      <c r="AP8" s="682" t="s">
        <v>236</v>
      </c>
      <c r="AQ8" s="683"/>
      <c r="AR8" s="683"/>
      <c r="AS8" s="683"/>
      <c r="AT8" s="683"/>
      <c r="AU8" s="683"/>
      <c r="AV8" s="683"/>
      <c r="AW8" s="683"/>
      <c r="AX8" s="683"/>
      <c r="AY8" s="683"/>
      <c r="AZ8" s="683"/>
      <c r="BA8" s="683"/>
      <c r="BB8" s="683"/>
      <c r="BC8" s="683"/>
      <c r="BD8" s="683"/>
      <c r="BE8" s="683"/>
      <c r="BF8" s="684"/>
      <c r="BG8" s="685">
        <v>38550</v>
      </c>
      <c r="BH8" s="686"/>
      <c r="BI8" s="686"/>
      <c r="BJ8" s="686"/>
      <c r="BK8" s="686"/>
      <c r="BL8" s="686"/>
      <c r="BM8" s="686"/>
      <c r="BN8" s="687"/>
      <c r="BO8" s="688">
        <v>0.8</v>
      </c>
      <c r="BP8" s="688"/>
      <c r="BQ8" s="688"/>
      <c r="BR8" s="688"/>
      <c r="BS8" s="694" t="s">
        <v>135</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3225336</v>
      </c>
      <c r="CS8" s="686"/>
      <c r="CT8" s="686"/>
      <c r="CU8" s="686"/>
      <c r="CV8" s="686"/>
      <c r="CW8" s="686"/>
      <c r="CX8" s="686"/>
      <c r="CY8" s="687"/>
      <c r="CZ8" s="688">
        <v>29.9</v>
      </c>
      <c r="DA8" s="688"/>
      <c r="DB8" s="688"/>
      <c r="DC8" s="688"/>
      <c r="DD8" s="694">
        <v>11103</v>
      </c>
      <c r="DE8" s="686"/>
      <c r="DF8" s="686"/>
      <c r="DG8" s="686"/>
      <c r="DH8" s="686"/>
      <c r="DI8" s="686"/>
      <c r="DJ8" s="686"/>
      <c r="DK8" s="686"/>
      <c r="DL8" s="686"/>
      <c r="DM8" s="686"/>
      <c r="DN8" s="686"/>
      <c r="DO8" s="686"/>
      <c r="DP8" s="687"/>
      <c r="DQ8" s="694">
        <v>1484552</v>
      </c>
      <c r="DR8" s="686"/>
      <c r="DS8" s="686"/>
      <c r="DT8" s="686"/>
      <c r="DU8" s="686"/>
      <c r="DV8" s="686"/>
      <c r="DW8" s="686"/>
      <c r="DX8" s="686"/>
      <c r="DY8" s="686"/>
      <c r="DZ8" s="686"/>
      <c r="EA8" s="686"/>
      <c r="EB8" s="686"/>
      <c r="EC8" s="695"/>
    </row>
    <row r="9" spans="2:143" ht="11.25" customHeight="1" x14ac:dyDescent="0.2">
      <c r="B9" s="682" t="s">
        <v>238</v>
      </c>
      <c r="C9" s="683"/>
      <c r="D9" s="683"/>
      <c r="E9" s="683"/>
      <c r="F9" s="683"/>
      <c r="G9" s="683"/>
      <c r="H9" s="683"/>
      <c r="I9" s="683"/>
      <c r="J9" s="683"/>
      <c r="K9" s="683"/>
      <c r="L9" s="683"/>
      <c r="M9" s="683"/>
      <c r="N9" s="683"/>
      <c r="O9" s="683"/>
      <c r="P9" s="683"/>
      <c r="Q9" s="684"/>
      <c r="R9" s="685">
        <v>15396</v>
      </c>
      <c r="S9" s="686"/>
      <c r="T9" s="686"/>
      <c r="U9" s="686"/>
      <c r="V9" s="686"/>
      <c r="W9" s="686"/>
      <c r="X9" s="686"/>
      <c r="Y9" s="687"/>
      <c r="Z9" s="688">
        <v>0.1</v>
      </c>
      <c r="AA9" s="688"/>
      <c r="AB9" s="688"/>
      <c r="AC9" s="688"/>
      <c r="AD9" s="689">
        <v>15396</v>
      </c>
      <c r="AE9" s="689"/>
      <c r="AF9" s="689"/>
      <c r="AG9" s="689"/>
      <c r="AH9" s="689"/>
      <c r="AI9" s="689"/>
      <c r="AJ9" s="689"/>
      <c r="AK9" s="689"/>
      <c r="AL9" s="690">
        <v>0.3</v>
      </c>
      <c r="AM9" s="691"/>
      <c r="AN9" s="691"/>
      <c r="AO9" s="692"/>
      <c r="AP9" s="682" t="s">
        <v>239</v>
      </c>
      <c r="AQ9" s="683"/>
      <c r="AR9" s="683"/>
      <c r="AS9" s="683"/>
      <c r="AT9" s="683"/>
      <c r="AU9" s="683"/>
      <c r="AV9" s="683"/>
      <c r="AW9" s="683"/>
      <c r="AX9" s="683"/>
      <c r="AY9" s="683"/>
      <c r="AZ9" s="683"/>
      <c r="BA9" s="683"/>
      <c r="BB9" s="683"/>
      <c r="BC9" s="683"/>
      <c r="BD9" s="683"/>
      <c r="BE9" s="683"/>
      <c r="BF9" s="684"/>
      <c r="BG9" s="685">
        <v>1341665</v>
      </c>
      <c r="BH9" s="686"/>
      <c r="BI9" s="686"/>
      <c r="BJ9" s="686"/>
      <c r="BK9" s="686"/>
      <c r="BL9" s="686"/>
      <c r="BM9" s="686"/>
      <c r="BN9" s="687"/>
      <c r="BO9" s="688">
        <v>28.5</v>
      </c>
      <c r="BP9" s="688"/>
      <c r="BQ9" s="688"/>
      <c r="BR9" s="688"/>
      <c r="BS9" s="694" t="s">
        <v>225</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574845</v>
      </c>
      <c r="CS9" s="686"/>
      <c r="CT9" s="686"/>
      <c r="CU9" s="686"/>
      <c r="CV9" s="686"/>
      <c r="CW9" s="686"/>
      <c r="CX9" s="686"/>
      <c r="CY9" s="687"/>
      <c r="CZ9" s="688">
        <v>5.3</v>
      </c>
      <c r="DA9" s="688"/>
      <c r="DB9" s="688"/>
      <c r="DC9" s="688"/>
      <c r="DD9" s="694">
        <v>782</v>
      </c>
      <c r="DE9" s="686"/>
      <c r="DF9" s="686"/>
      <c r="DG9" s="686"/>
      <c r="DH9" s="686"/>
      <c r="DI9" s="686"/>
      <c r="DJ9" s="686"/>
      <c r="DK9" s="686"/>
      <c r="DL9" s="686"/>
      <c r="DM9" s="686"/>
      <c r="DN9" s="686"/>
      <c r="DO9" s="686"/>
      <c r="DP9" s="687"/>
      <c r="DQ9" s="694">
        <v>552240</v>
      </c>
      <c r="DR9" s="686"/>
      <c r="DS9" s="686"/>
      <c r="DT9" s="686"/>
      <c r="DU9" s="686"/>
      <c r="DV9" s="686"/>
      <c r="DW9" s="686"/>
      <c r="DX9" s="686"/>
      <c r="DY9" s="686"/>
      <c r="DZ9" s="686"/>
      <c r="EA9" s="686"/>
      <c r="EB9" s="686"/>
      <c r="EC9" s="695"/>
    </row>
    <row r="10" spans="2:143" ht="11.25" customHeight="1" x14ac:dyDescent="0.2">
      <c r="B10" s="682" t="s">
        <v>241</v>
      </c>
      <c r="C10" s="683"/>
      <c r="D10" s="683"/>
      <c r="E10" s="683"/>
      <c r="F10" s="683"/>
      <c r="G10" s="683"/>
      <c r="H10" s="683"/>
      <c r="I10" s="683"/>
      <c r="J10" s="683"/>
      <c r="K10" s="683"/>
      <c r="L10" s="683"/>
      <c r="M10" s="683"/>
      <c r="N10" s="683"/>
      <c r="O10" s="683"/>
      <c r="P10" s="683"/>
      <c r="Q10" s="684"/>
      <c r="R10" s="685" t="s">
        <v>170</v>
      </c>
      <c r="S10" s="686"/>
      <c r="T10" s="686"/>
      <c r="U10" s="686"/>
      <c r="V10" s="686"/>
      <c r="W10" s="686"/>
      <c r="X10" s="686"/>
      <c r="Y10" s="687"/>
      <c r="Z10" s="688" t="s">
        <v>135</v>
      </c>
      <c r="AA10" s="688"/>
      <c r="AB10" s="688"/>
      <c r="AC10" s="688"/>
      <c r="AD10" s="689" t="s">
        <v>135</v>
      </c>
      <c r="AE10" s="689"/>
      <c r="AF10" s="689"/>
      <c r="AG10" s="689"/>
      <c r="AH10" s="689"/>
      <c r="AI10" s="689"/>
      <c r="AJ10" s="689"/>
      <c r="AK10" s="689"/>
      <c r="AL10" s="690" t="s">
        <v>135</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163224</v>
      </c>
      <c r="BH10" s="686"/>
      <c r="BI10" s="686"/>
      <c r="BJ10" s="686"/>
      <c r="BK10" s="686"/>
      <c r="BL10" s="686"/>
      <c r="BM10" s="686"/>
      <c r="BN10" s="687"/>
      <c r="BO10" s="688">
        <v>3.5</v>
      </c>
      <c r="BP10" s="688"/>
      <c r="BQ10" s="688"/>
      <c r="BR10" s="688"/>
      <c r="BS10" s="694" t="s">
        <v>135</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2581</v>
      </c>
      <c r="CS10" s="686"/>
      <c r="CT10" s="686"/>
      <c r="CU10" s="686"/>
      <c r="CV10" s="686"/>
      <c r="CW10" s="686"/>
      <c r="CX10" s="686"/>
      <c r="CY10" s="687"/>
      <c r="CZ10" s="688">
        <v>0</v>
      </c>
      <c r="DA10" s="688"/>
      <c r="DB10" s="688"/>
      <c r="DC10" s="688"/>
      <c r="DD10" s="694" t="s">
        <v>225</v>
      </c>
      <c r="DE10" s="686"/>
      <c r="DF10" s="686"/>
      <c r="DG10" s="686"/>
      <c r="DH10" s="686"/>
      <c r="DI10" s="686"/>
      <c r="DJ10" s="686"/>
      <c r="DK10" s="686"/>
      <c r="DL10" s="686"/>
      <c r="DM10" s="686"/>
      <c r="DN10" s="686"/>
      <c r="DO10" s="686"/>
      <c r="DP10" s="687"/>
      <c r="DQ10" s="694">
        <v>2514</v>
      </c>
      <c r="DR10" s="686"/>
      <c r="DS10" s="686"/>
      <c r="DT10" s="686"/>
      <c r="DU10" s="686"/>
      <c r="DV10" s="686"/>
      <c r="DW10" s="686"/>
      <c r="DX10" s="686"/>
      <c r="DY10" s="686"/>
      <c r="DZ10" s="686"/>
      <c r="EA10" s="686"/>
      <c r="EB10" s="686"/>
      <c r="EC10" s="695"/>
    </row>
    <row r="11" spans="2:143" ht="11.25" customHeight="1" x14ac:dyDescent="0.2">
      <c r="B11" s="682" t="s">
        <v>244</v>
      </c>
      <c r="C11" s="683"/>
      <c r="D11" s="683"/>
      <c r="E11" s="683"/>
      <c r="F11" s="683"/>
      <c r="G11" s="683"/>
      <c r="H11" s="683"/>
      <c r="I11" s="683"/>
      <c r="J11" s="683"/>
      <c r="K11" s="683"/>
      <c r="L11" s="683"/>
      <c r="M11" s="683"/>
      <c r="N11" s="683"/>
      <c r="O11" s="683"/>
      <c r="P11" s="683"/>
      <c r="Q11" s="684"/>
      <c r="R11" s="685">
        <v>544898</v>
      </c>
      <c r="S11" s="686"/>
      <c r="T11" s="686"/>
      <c r="U11" s="686"/>
      <c r="V11" s="686"/>
      <c r="W11" s="686"/>
      <c r="X11" s="686"/>
      <c r="Y11" s="687"/>
      <c r="Z11" s="690">
        <v>4.8</v>
      </c>
      <c r="AA11" s="691"/>
      <c r="AB11" s="691"/>
      <c r="AC11" s="703"/>
      <c r="AD11" s="694">
        <v>544898</v>
      </c>
      <c r="AE11" s="686"/>
      <c r="AF11" s="686"/>
      <c r="AG11" s="686"/>
      <c r="AH11" s="686"/>
      <c r="AI11" s="686"/>
      <c r="AJ11" s="686"/>
      <c r="AK11" s="687"/>
      <c r="AL11" s="690">
        <v>9.9</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375896</v>
      </c>
      <c r="BH11" s="686"/>
      <c r="BI11" s="686"/>
      <c r="BJ11" s="686"/>
      <c r="BK11" s="686"/>
      <c r="BL11" s="686"/>
      <c r="BM11" s="686"/>
      <c r="BN11" s="687"/>
      <c r="BO11" s="688">
        <v>8</v>
      </c>
      <c r="BP11" s="688"/>
      <c r="BQ11" s="688"/>
      <c r="BR11" s="688"/>
      <c r="BS11" s="694" t="s">
        <v>135</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52023</v>
      </c>
      <c r="CS11" s="686"/>
      <c r="CT11" s="686"/>
      <c r="CU11" s="686"/>
      <c r="CV11" s="686"/>
      <c r="CW11" s="686"/>
      <c r="CX11" s="686"/>
      <c r="CY11" s="687"/>
      <c r="CZ11" s="688">
        <v>0.5</v>
      </c>
      <c r="DA11" s="688"/>
      <c r="DB11" s="688"/>
      <c r="DC11" s="688"/>
      <c r="DD11" s="694">
        <v>12116</v>
      </c>
      <c r="DE11" s="686"/>
      <c r="DF11" s="686"/>
      <c r="DG11" s="686"/>
      <c r="DH11" s="686"/>
      <c r="DI11" s="686"/>
      <c r="DJ11" s="686"/>
      <c r="DK11" s="686"/>
      <c r="DL11" s="686"/>
      <c r="DM11" s="686"/>
      <c r="DN11" s="686"/>
      <c r="DO11" s="686"/>
      <c r="DP11" s="687"/>
      <c r="DQ11" s="694">
        <v>44810</v>
      </c>
      <c r="DR11" s="686"/>
      <c r="DS11" s="686"/>
      <c r="DT11" s="686"/>
      <c r="DU11" s="686"/>
      <c r="DV11" s="686"/>
      <c r="DW11" s="686"/>
      <c r="DX11" s="686"/>
      <c r="DY11" s="686"/>
      <c r="DZ11" s="686"/>
      <c r="EA11" s="686"/>
      <c r="EB11" s="686"/>
      <c r="EC11" s="695"/>
    </row>
    <row r="12" spans="2:143" ht="11.25" customHeight="1" x14ac:dyDescent="0.2">
      <c r="B12" s="682" t="s">
        <v>247</v>
      </c>
      <c r="C12" s="683"/>
      <c r="D12" s="683"/>
      <c r="E12" s="683"/>
      <c r="F12" s="683"/>
      <c r="G12" s="683"/>
      <c r="H12" s="683"/>
      <c r="I12" s="683"/>
      <c r="J12" s="683"/>
      <c r="K12" s="683"/>
      <c r="L12" s="683"/>
      <c r="M12" s="683"/>
      <c r="N12" s="683"/>
      <c r="O12" s="683"/>
      <c r="P12" s="683"/>
      <c r="Q12" s="684"/>
      <c r="R12" s="685" t="s">
        <v>248</v>
      </c>
      <c r="S12" s="686"/>
      <c r="T12" s="686"/>
      <c r="U12" s="686"/>
      <c r="V12" s="686"/>
      <c r="W12" s="686"/>
      <c r="X12" s="686"/>
      <c r="Y12" s="687"/>
      <c r="Z12" s="688" t="s">
        <v>135</v>
      </c>
      <c r="AA12" s="688"/>
      <c r="AB12" s="688"/>
      <c r="AC12" s="688"/>
      <c r="AD12" s="689" t="s">
        <v>225</v>
      </c>
      <c r="AE12" s="689"/>
      <c r="AF12" s="689"/>
      <c r="AG12" s="689"/>
      <c r="AH12" s="689"/>
      <c r="AI12" s="689"/>
      <c r="AJ12" s="689"/>
      <c r="AK12" s="689"/>
      <c r="AL12" s="690" t="s">
        <v>248</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2467610</v>
      </c>
      <c r="BH12" s="686"/>
      <c r="BI12" s="686"/>
      <c r="BJ12" s="686"/>
      <c r="BK12" s="686"/>
      <c r="BL12" s="686"/>
      <c r="BM12" s="686"/>
      <c r="BN12" s="687"/>
      <c r="BO12" s="688">
        <v>52.4</v>
      </c>
      <c r="BP12" s="688"/>
      <c r="BQ12" s="688"/>
      <c r="BR12" s="688"/>
      <c r="BS12" s="694" t="s">
        <v>170</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325918</v>
      </c>
      <c r="CS12" s="686"/>
      <c r="CT12" s="686"/>
      <c r="CU12" s="686"/>
      <c r="CV12" s="686"/>
      <c r="CW12" s="686"/>
      <c r="CX12" s="686"/>
      <c r="CY12" s="687"/>
      <c r="CZ12" s="688">
        <v>3</v>
      </c>
      <c r="DA12" s="688"/>
      <c r="DB12" s="688"/>
      <c r="DC12" s="688"/>
      <c r="DD12" s="694" t="s">
        <v>135</v>
      </c>
      <c r="DE12" s="686"/>
      <c r="DF12" s="686"/>
      <c r="DG12" s="686"/>
      <c r="DH12" s="686"/>
      <c r="DI12" s="686"/>
      <c r="DJ12" s="686"/>
      <c r="DK12" s="686"/>
      <c r="DL12" s="686"/>
      <c r="DM12" s="686"/>
      <c r="DN12" s="686"/>
      <c r="DO12" s="686"/>
      <c r="DP12" s="687"/>
      <c r="DQ12" s="694">
        <v>325512</v>
      </c>
      <c r="DR12" s="686"/>
      <c r="DS12" s="686"/>
      <c r="DT12" s="686"/>
      <c r="DU12" s="686"/>
      <c r="DV12" s="686"/>
      <c r="DW12" s="686"/>
      <c r="DX12" s="686"/>
      <c r="DY12" s="686"/>
      <c r="DZ12" s="686"/>
      <c r="EA12" s="686"/>
      <c r="EB12" s="686"/>
      <c r="EC12" s="695"/>
    </row>
    <row r="13" spans="2:143" ht="11.25" customHeight="1" x14ac:dyDescent="0.2">
      <c r="B13" s="682" t="s">
        <v>251</v>
      </c>
      <c r="C13" s="683"/>
      <c r="D13" s="683"/>
      <c r="E13" s="683"/>
      <c r="F13" s="683"/>
      <c r="G13" s="683"/>
      <c r="H13" s="683"/>
      <c r="I13" s="683"/>
      <c r="J13" s="683"/>
      <c r="K13" s="683"/>
      <c r="L13" s="683"/>
      <c r="M13" s="683"/>
      <c r="N13" s="683"/>
      <c r="O13" s="683"/>
      <c r="P13" s="683"/>
      <c r="Q13" s="684"/>
      <c r="R13" s="685" t="s">
        <v>135</v>
      </c>
      <c r="S13" s="686"/>
      <c r="T13" s="686"/>
      <c r="U13" s="686"/>
      <c r="V13" s="686"/>
      <c r="W13" s="686"/>
      <c r="X13" s="686"/>
      <c r="Y13" s="687"/>
      <c r="Z13" s="688" t="s">
        <v>135</v>
      </c>
      <c r="AA13" s="688"/>
      <c r="AB13" s="688"/>
      <c r="AC13" s="688"/>
      <c r="AD13" s="689" t="s">
        <v>135</v>
      </c>
      <c r="AE13" s="689"/>
      <c r="AF13" s="689"/>
      <c r="AG13" s="689"/>
      <c r="AH13" s="689"/>
      <c r="AI13" s="689"/>
      <c r="AJ13" s="689"/>
      <c r="AK13" s="689"/>
      <c r="AL13" s="690" t="s">
        <v>135</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2461465</v>
      </c>
      <c r="BH13" s="686"/>
      <c r="BI13" s="686"/>
      <c r="BJ13" s="686"/>
      <c r="BK13" s="686"/>
      <c r="BL13" s="686"/>
      <c r="BM13" s="686"/>
      <c r="BN13" s="687"/>
      <c r="BO13" s="688">
        <v>52.3</v>
      </c>
      <c r="BP13" s="688"/>
      <c r="BQ13" s="688"/>
      <c r="BR13" s="688"/>
      <c r="BS13" s="694" t="s">
        <v>135</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917620</v>
      </c>
      <c r="CS13" s="686"/>
      <c r="CT13" s="686"/>
      <c r="CU13" s="686"/>
      <c r="CV13" s="686"/>
      <c r="CW13" s="686"/>
      <c r="CX13" s="686"/>
      <c r="CY13" s="687"/>
      <c r="CZ13" s="688">
        <v>8.5</v>
      </c>
      <c r="DA13" s="688"/>
      <c r="DB13" s="688"/>
      <c r="DC13" s="688"/>
      <c r="DD13" s="694">
        <v>317780</v>
      </c>
      <c r="DE13" s="686"/>
      <c r="DF13" s="686"/>
      <c r="DG13" s="686"/>
      <c r="DH13" s="686"/>
      <c r="DI13" s="686"/>
      <c r="DJ13" s="686"/>
      <c r="DK13" s="686"/>
      <c r="DL13" s="686"/>
      <c r="DM13" s="686"/>
      <c r="DN13" s="686"/>
      <c r="DO13" s="686"/>
      <c r="DP13" s="687"/>
      <c r="DQ13" s="694">
        <v>678849</v>
      </c>
      <c r="DR13" s="686"/>
      <c r="DS13" s="686"/>
      <c r="DT13" s="686"/>
      <c r="DU13" s="686"/>
      <c r="DV13" s="686"/>
      <c r="DW13" s="686"/>
      <c r="DX13" s="686"/>
      <c r="DY13" s="686"/>
      <c r="DZ13" s="686"/>
      <c r="EA13" s="686"/>
      <c r="EB13" s="686"/>
      <c r="EC13" s="695"/>
    </row>
    <row r="14" spans="2:143" ht="11.25" customHeight="1" x14ac:dyDescent="0.2">
      <c r="B14" s="682" t="s">
        <v>254</v>
      </c>
      <c r="C14" s="683"/>
      <c r="D14" s="683"/>
      <c r="E14" s="683"/>
      <c r="F14" s="683"/>
      <c r="G14" s="683"/>
      <c r="H14" s="683"/>
      <c r="I14" s="683"/>
      <c r="J14" s="683"/>
      <c r="K14" s="683"/>
      <c r="L14" s="683"/>
      <c r="M14" s="683"/>
      <c r="N14" s="683"/>
      <c r="O14" s="683"/>
      <c r="P14" s="683"/>
      <c r="Q14" s="684"/>
      <c r="R14" s="685" t="s">
        <v>170</v>
      </c>
      <c r="S14" s="686"/>
      <c r="T14" s="686"/>
      <c r="U14" s="686"/>
      <c r="V14" s="686"/>
      <c r="W14" s="686"/>
      <c r="X14" s="686"/>
      <c r="Y14" s="687"/>
      <c r="Z14" s="688" t="s">
        <v>225</v>
      </c>
      <c r="AA14" s="688"/>
      <c r="AB14" s="688"/>
      <c r="AC14" s="688"/>
      <c r="AD14" s="689" t="s">
        <v>135</v>
      </c>
      <c r="AE14" s="689"/>
      <c r="AF14" s="689"/>
      <c r="AG14" s="689"/>
      <c r="AH14" s="689"/>
      <c r="AI14" s="689"/>
      <c r="AJ14" s="689"/>
      <c r="AK14" s="689"/>
      <c r="AL14" s="690" t="s">
        <v>135</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68877</v>
      </c>
      <c r="BH14" s="686"/>
      <c r="BI14" s="686"/>
      <c r="BJ14" s="686"/>
      <c r="BK14" s="686"/>
      <c r="BL14" s="686"/>
      <c r="BM14" s="686"/>
      <c r="BN14" s="687"/>
      <c r="BO14" s="688">
        <v>1.5</v>
      </c>
      <c r="BP14" s="688"/>
      <c r="BQ14" s="688"/>
      <c r="BR14" s="688"/>
      <c r="BS14" s="694" t="s">
        <v>135</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307568</v>
      </c>
      <c r="CS14" s="686"/>
      <c r="CT14" s="686"/>
      <c r="CU14" s="686"/>
      <c r="CV14" s="686"/>
      <c r="CW14" s="686"/>
      <c r="CX14" s="686"/>
      <c r="CY14" s="687"/>
      <c r="CZ14" s="688">
        <v>2.9</v>
      </c>
      <c r="DA14" s="688"/>
      <c r="DB14" s="688"/>
      <c r="DC14" s="688"/>
      <c r="DD14" s="694">
        <v>1704</v>
      </c>
      <c r="DE14" s="686"/>
      <c r="DF14" s="686"/>
      <c r="DG14" s="686"/>
      <c r="DH14" s="686"/>
      <c r="DI14" s="686"/>
      <c r="DJ14" s="686"/>
      <c r="DK14" s="686"/>
      <c r="DL14" s="686"/>
      <c r="DM14" s="686"/>
      <c r="DN14" s="686"/>
      <c r="DO14" s="686"/>
      <c r="DP14" s="687"/>
      <c r="DQ14" s="694">
        <v>307552</v>
      </c>
      <c r="DR14" s="686"/>
      <c r="DS14" s="686"/>
      <c r="DT14" s="686"/>
      <c r="DU14" s="686"/>
      <c r="DV14" s="686"/>
      <c r="DW14" s="686"/>
      <c r="DX14" s="686"/>
      <c r="DY14" s="686"/>
      <c r="DZ14" s="686"/>
      <c r="EA14" s="686"/>
      <c r="EB14" s="686"/>
      <c r="EC14" s="695"/>
    </row>
    <row r="15" spans="2:143" ht="11.25" customHeight="1" x14ac:dyDescent="0.2">
      <c r="B15" s="682" t="s">
        <v>257</v>
      </c>
      <c r="C15" s="683"/>
      <c r="D15" s="683"/>
      <c r="E15" s="683"/>
      <c r="F15" s="683"/>
      <c r="G15" s="683"/>
      <c r="H15" s="683"/>
      <c r="I15" s="683"/>
      <c r="J15" s="683"/>
      <c r="K15" s="683"/>
      <c r="L15" s="683"/>
      <c r="M15" s="683"/>
      <c r="N15" s="683"/>
      <c r="O15" s="683"/>
      <c r="P15" s="683"/>
      <c r="Q15" s="684"/>
      <c r="R15" s="685" t="s">
        <v>135</v>
      </c>
      <c r="S15" s="686"/>
      <c r="T15" s="686"/>
      <c r="U15" s="686"/>
      <c r="V15" s="686"/>
      <c r="W15" s="686"/>
      <c r="X15" s="686"/>
      <c r="Y15" s="687"/>
      <c r="Z15" s="688" t="s">
        <v>225</v>
      </c>
      <c r="AA15" s="688"/>
      <c r="AB15" s="688"/>
      <c r="AC15" s="688"/>
      <c r="AD15" s="689" t="s">
        <v>248</v>
      </c>
      <c r="AE15" s="689"/>
      <c r="AF15" s="689"/>
      <c r="AG15" s="689"/>
      <c r="AH15" s="689"/>
      <c r="AI15" s="689"/>
      <c r="AJ15" s="689"/>
      <c r="AK15" s="689"/>
      <c r="AL15" s="690" t="s">
        <v>225</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249460</v>
      </c>
      <c r="BH15" s="686"/>
      <c r="BI15" s="686"/>
      <c r="BJ15" s="686"/>
      <c r="BK15" s="686"/>
      <c r="BL15" s="686"/>
      <c r="BM15" s="686"/>
      <c r="BN15" s="687"/>
      <c r="BO15" s="688">
        <v>5.3</v>
      </c>
      <c r="BP15" s="688"/>
      <c r="BQ15" s="688"/>
      <c r="BR15" s="688"/>
      <c r="BS15" s="694" t="s">
        <v>170</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1096730</v>
      </c>
      <c r="CS15" s="686"/>
      <c r="CT15" s="686"/>
      <c r="CU15" s="686"/>
      <c r="CV15" s="686"/>
      <c r="CW15" s="686"/>
      <c r="CX15" s="686"/>
      <c r="CY15" s="687"/>
      <c r="CZ15" s="688">
        <v>10.199999999999999</v>
      </c>
      <c r="DA15" s="688"/>
      <c r="DB15" s="688"/>
      <c r="DC15" s="688"/>
      <c r="DD15" s="694">
        <v>135131</v>
      </c>
      <c r="DE15" s="686"/>
      <c r="DF15" s="686"/>
      <c r="DG15" s="686"/>
      <c r="DH15" s="686"/>
      <c r="DI15" s="686"/>
      <c r="DJ15" s="686"/>
      <c r="DK15" s="686"/>
      <c r="DL15" s="686"/>
      <c r="DM15" s="686"/>
      <c r="DN15" s="686"/>
      <c r="DO15" s="686"/>
      <c r="DP15" s="687"/>
      <c r="DQ15" s="694">
        <v>873829</v>
      </c>
      <c r="DR15" s="686"/>
      <c r="DS15" s="686"/>
      <c r="DT15" s="686"/>
      <c r="DU15" s="686"/>
      <c r="DV15" s="686"/>
      <c r="DW15" s="686"/>
      <c r="DX15" s="686"/>
      <c r="DY15" s="686"/>
      <c r="DZ15" s="686"/>
      <c r="EA15" s="686"/>
      <c r="EB15" s="686"/>
      <c r="EC15" s="695"/>
    </row>
    <row r="16" spans="2:143" ht="11.25" customHeight="1" x14ac:dyDescent="0.2">
      <c r="B16" s="682" t="s">
        <v>260</v>
      </c>
      <c r="C16" s="683"/>
      <c r="D16" s="683"/>
      <c r="E16" s="683"/>
      <c r="F16" s="683"/>
      <c r="G16" s="683"/>
      <c r="H16" s="683"/>
      <c r="I16" s="683"/>
      <c r="J16" s="683"/>
      <c r="K16" s="683"/>
      <c r="L16" s="683"/>
      <c r="M16" s="683"/>
      <c r="N16" s="683"/>
      <c r="O16" s="683"/>
      <c r="P16" s="683"/>
      <c r="Q16" s="684"/>
      <c r="R16" s="685">
        <v>6644</v>
      </c>
      <c r="S16" s="686"/>
      <c r="T16" s="686"/>
      <c r="U16" s="686"/>
      <c r="V16" s="686"/>
      <c r="W16" s="686"/>
      <c r="X16" s="686"/>
      <c r="Y16" s="687"/>
      <c r="Z16" s="688">
        <v>0.1</v>
      </c>
      <c r="AA16" s="688"/>
      <c r="AB16" s="688"/>
      <c r="AC16" s="688"/>
      <c r="AD16" s="689">
        <v>6644</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135</v>
      </c>
      <c r="BH16" s="686"/>
      <c r="BI16" s="686"/>
      <c r="BJ16" s="686"/>
      <c r="BK16" s="686"/>
      <c r="BL16" s="686"/>
      <c r="BM16" s="686"/>
      <c r="BN16" s="687"/>
      <c r="BO16" s="688" t="s">
        <v>135</v>
      </c>
      <c r="BP16" s="688"/>
      <c r="BQ16" s="688"/>
      <c r="BR16" s="688"/>
      <c r="BS16" s="694" t="s">
        <v>225</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135</v>
      </c>
      <c r="CS16" s="686"/>
      <c r="CT16" s="686"/>
      <c r="CU16" s="686"/>
      <c r="CV16" s="686"/>
      <c r="CW16" s="686"/>
      <c r="CX16" s="686"/>
      <c r="CY16" s="687"/>
      <c r="CZ16" s="688" t="s">
        <v>225</v>
      </c>
      <c r="DA16" s="688"/>
      <c r="DB16" s="688"/>
      <c r="DC16" s="688"/>
      <c r="DD16" s="694" t="s">
        <v>170</v>
      </c>
      <c r="DE16" s="686"/>
      <c r="DF16" s="686"/>
      <c r="DG16" s="686"/>
      <c r="DH16" s="686"/>
      <c r="DI16" s="686"/>
      <c r="DJ16" s="686"/>
      <c r="DK16" s="686"/>
      <c r="DL16" s="686"/>
      <c r="DM16" s="686"/>
      <c r="DN16" s="686"/>
      <c r="DO16" s="686"/>
      <c r="DP16" s="687"/>
      <c r="DQ16" s="694" t="s">
        <v>225</v>
      </c>
      <c r="DR16" s="686"/>
      <c r="DS16" s="686"/>
      <c r="DT16" s="686"/>
      <c r="DU16" s="686"/>
      <c r="DV16" s="686"/>
      <c r="DW16" s="686"/>
      <c r="DX16" s="686"/>
      <c r="DY16" s="686"/>
      <c r="DZ16" s="686"/>
      <c r="EA16" s="686"/>
      <c r="EB16" s="686"/>
      <c r="EC16" s="695"/>
    </row>
    <row r="17" spans="2:133" ht="11.25" customHeight="1" x14ac:dyDescent="0.2">
      <c r="B17" s="682" t="s">
        <v>263</v>
      </c>
      <c r="C17" s="683"/>
      <c r="D17" s="683"/>
      <c r="E17" s="683"/>
      <c r="F17" s="683"/>
      <c r="G17" s="683"/>
      <c r="H17" s="683"/>
      <c r="I17" s="683"/>
      <c r="J17" s="683"/>
      <c r="K17" s="683"/>
      <c r="L17" s="683"/>
      <c r="M17" s="683"/>
      <c r="N17" s="683"/>
      <c r="O17" s="683"/>
      <c r="P17" s="683"/>
      <c r="Q17" s="684"/>
      <c r="R17" s="685">
        <v>66457</v>
      </c>
      <c r="S17" s="686"/>
      <c r="T17" s="686"/>
      <c r="U17" s="686"/>
      <c r="V17" s="686"/>
      <c r="W17" s="686"/>
      <c r="X17" s="686"/>
      <c r="Y17" s="687"/>
      <c r="Z17" s="688">
        <v>0.6</v>
      </c>
      <c r="AA17" s="688"/>
      <c r="AB17" s="688"/>
      <c r="AC17" s="688"/>
      <c r="AD17" s="689">
        <v>66457</v>
      </c>
      <c r="AE17" s="689"/>
      <c r="AF17" s="689"/>
      <c r="AG17" s="689"/>
      <c r="AH17" s="689"/>
      <c r="AI17" s="689"/>
      <c r="AJ17" s="689"/>
      <c r="AK17" s="689"/>
      <c r="AL17" s="690">
        <v>1.2</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135</v>
      </c>
      <c r="BH17" s="686"/>
      <c r="BI17" s="686"/>
      <c r="BJ17" s="686"/>
      <c r="BK17" s="686"/>
      <c r="BL17" s="686"/>
      <c r="BM17" s="686"/>
      <c r="BN17" s="687"/>
      <c r="BO17" s="688" t="s">
        <v>225</v>
      </c>
      <c r="BP17" s="688"/>
      <c r="BQ17" s="688"/>
      <c r="BR17" s="688"/>
      <c r="BS17" s="694" t="s">
        <v>170</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528195</v>
      </c>
      <c r="CS17" s="686"/>
      <c r="CT17" s="686"/>
      <c r="CU17" s="686"/>
      <c r="CV17" s="686"/>
      <c r="CW17" s="686"/>
      <c r="CX17" s="686"/>
      <c r="CY17" s="687"/>
      <c r="CZ17" s="688">
        <v>4.9000000000000004</v>
      </c>
      <c r="DA17" s="688"/>
      <c r="DB17" s="688"/>
      <c r="DC17" s="688"/>
      <c r="DD17" s="694" t="s">
        <v>135</v>
      </c>
      <c r="DE17" s="686"/>
      <c r="DF17" s="686"/>
      <c r="DG17" s="686"/>
      <c r="DH17" s="686"/>
      <c r="DI17" s="686"/>
      <c r="DJ17" s="686"/>
      <c r="DK17" s="686"/>
      <c r="DL17" s="686"/>
      <c r="DM17" s="686"/>
      <c r="DN17" s="686"/>
      <c r="DO17" s="686"/>
      <c r="DP17" s="687"/>
      <c r="DQ17" s="694">
        <v>505009</v>
      </c>
      <c r="DR17" s="686"/>
      <c r="DS17" s="686"/>
      <c r="DT17" s="686"/>
      <c r="DU17" s="686"/>
      <c r="DV17" s="686"/>
      <c r="DW17" s="686"/>
      <c r="DX17" s="686"/>
      <c r="DY17" s="686"/>
      <c r="DZ17" s="686"/>
      <c r="EA17" s="686"/>
      <c r="EB17" s="686"/>
      <c r="EC17" s="695"/>
    </row>
    <row r="18" spans="2:133" ht="11.25" customHeight="1" x14ac:dyDescent="0.2">
      <c r="B18" s="682" t="s">
        <v>266</v>
      </c>
      <c r="C18" s="683"/>
      <c r="D18" s="683"/>
      <c r="E18" s="683"/>
      <c r="F18" s="683"/>
      <c r="G18" s="683"/>
      <c r="H18" s="683"/>
      <c r="I18" s="683"/>
      <c r="J18" s="683"/>
      <c r="K18" s="683"/>
      <c r="L18" s="683"/>
      <c r="M18" s="683"/>
      <c r="N18" s="683"/>
      <c r="O18" s="683"/>
      <c r="P18" s="683"/>
      <c r="Q18" s="684"/>
      <c r="R18" s="685">
        <v>30121</v>
      </c>
      <c r="S18" s="686"/>
      <c r="T18" s="686"/>
      <c r="U18" s="686"/>
      <c r="V18" s="686"/>
      <c r="W18" s="686"/>
      <c r="X18" s="686"/>
      <c r="Y18" s="687"/>
      <c r="Z18" s="688">
        <v>0.3</v>
      </c>
      <c r="AA18" s="688"/>
      <c r="AB18" s="688"/>
      <c r="AC18" s="688"/>
      <c r="AD18" s="689">
        <v>30121</v>
      </c>
      <c r="AE18" s="689"/>
      <c r="AF18" s="689"/>
      <c r="AG18" s="689"/>
      <c r="AH18" s="689"/>
      <c r="AI18" s="689"/>
      <c r="AJ18" s="689"/>
      <c r="AK18" s="689"/>
      <c r="AL18" s="690">
        <v>0.5</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135</v>
      </c>
      <c r="BH18" s="686"/>
      <c r="BI18" s="686"/>
      <c r="BJ18" s="686"/>
      <c r="BK18" s="686"/>
      <c r="BL18" s="686"/>
      <c r="BM18" s="686"/>
      <c r="BN18" s="687"/>
      <c r="BO18" s="688" t="s">
        <v>225</v>
      </c>
      <c r="BP18" s="688"/>
      <c r="BQ18" s="688"/>
      <c r="BR18" s="688"/>
      <c r="BS18" s="694" t="s">
        <v>225</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135</v>
      </c>
      <c r="CS18" s="686"/>
      <c r="CT18" s="686"/>
      <c r="CU18" s="686"/>
      <c r="CV18" s="686"/>
      <c r="CW18" s="686"/>
      <c r="CX18" s="686"/>
      <c r="CY18" s="687"/>
      <c r="CZ18" s="688" t="s">
        <v>135</v>
      </c>
      <c r="DA18" s="688"/>
      <c r="DB18" s="688"/>
      <c r="DC18" s="688"/>
      <c r="DD18" s="694" t="s">
        <v>135</v>
      </c>
      <c r="DE18" s="686"/>
      <c r="DF18" s="686"/>
      <c r="DG18" s="686"/>
      <c r="DH18" s="686"/>
      <c r="DI18" s="686"/>
      <c r="DJ18" s="686"/>
      <c r="DK18" s="686"/>
      <c r="DL18" s="686"/>
      <c r="DM18" s="686"/>
      <c r="DN18" s="686"/>
      <c r="DO18" s="686"/>
      <c r="DP18" s="687"/>
      <c r="DQ18" s="694" t="s">
        <v>135</v>
      </c>
      <c r="DR18" s="686"/>
      <c r="DS18" s="686"/>
      <c r="DT18" s="686"/>
      <c r="DU18" s="686"/>
      <c r="DV18" s="686"/>
      <c r="DW18" s="686"/>
      <c r="DX18" s="686"/>
      <c r="DY18" s="686"/>
      <c r="DZ18" s="686"/>
      <c r="EA18" s="686"/>
      <c r="EB18" s="686"/>
      <c r="EC18" s="695"/>
    </row>
    <row r="19" spans="2:133" ht="11.25" customHeight="1" x14ac:dyDescent="0.2">
      <c r="B19" s="682" t="s">
        <v>269</v>
      </c>
      <c r="C19" s="683"/>
      <c r="D19" s="683"/>
      <c r="E19" s="683"/>
      <c r="F19" s="683"/>
      <c r="G19" s="683"/>
      <c r="H19" s="683"/>
      <c r="I19" s="683"/>
      <c r="J19" s="683"/>
      <c r="K19" s="683"/>
      <c r="L19" s="683"/>
      <c r="M19" s="683"/>
      <c r="N19" s="683"/>
      <c r="O19" s="683"/>
      <c r="P19" s="683"/>
      <c r="Q19" s="684"/>
      <c r="R19" s="685">
        <v>25548</v>
      </c>
      <c r="S19" s="686"/>
      <c r="T19" s="686"/>
      <c r="U19" s="686"/>
      <c r="V19" s="686"/>
      <c r="W19" s="686"/>
      <c r="X19" s="686"/>
      <c r="Y19" s="687"/>
      <c r="Z19" s="688">
        <v>0.2</v>
      </c>
      <c r="AA19" s="688"/>
      <c r="AB19" s="688"/>
      <c r="AC19" s="688"/>
      <c r="AD19" s="689">
        <v>25548</v>
      </c>
      <c r="AE19" s="689"/>
      <c r="AF19" s="689"/>
      <c r="AG19" s="689"/>
      <c r="AH19" s="689"/>
      <c r="AI19" s="689"/>
      <c r="AJ19" s="689"/>
      <c r="AK19" s="689"/>
      <c r="AL19" s="690">
        <v>0.5</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948</v>
      </c>
      <c r="BH19" s="686"/>
      <c r="BI19" s="686"/>
      <c r="BJ19" s="686"/>
      <c r="BK19" s="686"/>
      <c r="BL19" s="686"/>
      <c r="BM19" s="686"/>
      <c r="BN19" s="687"/>
      <c r="BO19" s="688">
        <v>0</v>
      </c>
      <c r="BP19" s="688"/>
      <c r="BQ19" s="688"/>
      <c r="BR19" s="688"/>
      <c r="BS19" s="694" t="s">
        <v>225</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170</v>
      </c>
      <c r="CS19" s="686"/>
      <c r="CT19" s="686"/>
      <c r="CU19" s="686"/>
      <c r="CV19" s="686"/>
      <c r="CW19" s="686"/>
      <c r="CX19" s="686"/>
      <c r="CY19" s="687"/>
      <c r="CZ19" s="688" t="s">
        <v>135</v>
      </c>
      <c r="DA19" s="688"/>
      <c r="DB19" s="688"/>
      <c r="DC19" s="688"/>
      <c r="DD19" s="694" t="s">
        <v>248</v>
      </c>
      <c r="DE19" s="686"/>
      <c r="DF19" s="686"/>
      <c r="DG19" s="686"/>
      <c r="DH19" s="686"/>
      <c r="DI19" s="686"/>
      <c r="DJ19" s="686"/>
      <c r="DK19" s="686"/>
      <c r="DL19" s="686"/>
      <c r="DM19" s="686"/>
      <c r="DN19" s="686"/>
      <c r="DO19" s="686"/>
      <c r="DP19" s="687"/>
      <c r="DQ19" s="694" t="s">
        <v>135</v>
      </c>
      <c r="DR19" s="686"/>
      <c r="DS19" s="686"/>
      <c r="DT19" s="686"/>
      <c r="DU19" s="686"/>
      <c r="DV19" s="686"/>
      <c r="DW19" s="686"/>
      <c r="DX19" s="686"/>
      <c r="DY19" s="686"/>
      <c r="DZ19" s="686"/>
      <c r="EA19" s="686"/>
      <c r="EB19" s="686"/>
      <c r="EC19" s="695"/>
    </row>
    <row r="20" spans="2:133" ht="11.25" customHeight="1" x14ac:dyDescent="0.2">
      <c r="B20" s="682" t="s">
        <v>272</v>
      </c>
      <c r="C20" s="683"/>
      <c r="D20" s="683"/>
      <c r="E20" s="683"/>
      <c r="F20" s="683"/>
      <c r="G20" s="683"/>
      <c r="H20" s="683"/>
      <c r="I20" s="683"/>
      <c r="J20" s="683"/>
      <c r="K20" s="683"/>
      <c r="L20" s="683"/>
      <c r="M20" s="683"/>
      <c r="N20" s="683"/>
      <c r="O20" s="683"/>
      <c r="P20" s="683"/>
      <c r="Q20" s="684"/>
      <c r="R20" s="685">
        <v>2872</v>
      </c>
      <c r="S20" s="686"/>
      <c r="T20" s="686"/>
      <c r="U20" s="686"/>
      <c r="V20" s="686"/>
      <c r="W20" s="686"/>
      <c r="X20" s="686"/>
      <c r="Y20" s="687"/>
      <c r="Z20" s="688">
        <v>0</v>
      </c>
      <c r="AA20" s="688"/>
      <c r="AB20" s="688"/>
      <c r="AC20" s="688"/>
      <c r="AD20" s="689">
        <v>2872</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948</v>
      </c>
      <c r="BH20" s="686"/>
      <c r="BI20" s="686"/>
      <c r="BJ20" s="686"/>
      <c r="BK20" s="686"/>
      <c r="BL20" s="686"/>
      <c r="BM20" s="686"/>
      <c r="BN20" s="687"/>
      <c r="BO20" s="688">
        <v>0</v>
      </c>
      <c r="BP20" s="688"/>
      <c r="BQ20" s="688"/>
      <c r="BR20" s="688"/>
      <c r="BS20" s="694" t="s">
        <v>225</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10788192</v>
      </c>
      <c r="CS20" s="686"/>
      <c r="CT20" s="686"/>
      <c r="CU20" s="686"/>
      <c r="CV20" s="686"/>
      <c r="CW20" s="686"/>
      <c r="CX20" s="686"/>
      <c r="CY20" s="687"/>
      <c r="CZ20" s="688">
        <v>100</v>
      </c>
      <c r="DA20" s="688"/>
      <c r="DB20" s="688"/>
      <c r="DC20" s="688"/>
      <c r="DD20" s="694">
        <v>493291</v>
      </c>
      <c r="DE20" s="686"/>
      <c r="DF20" s="686"/>
      <c r="DG20" s="686"/>
      <c r="DH20" s="686"/>
      <c r="DI20" s="686"/>
      <c r="DJ20" s="686"/>
      <c r="DK20" s="686"/>
      <c r="DL20" s="686"/>
      <c r="DM20" s="686"/>
      <c r="DN20" s="686"/>
      <c r="DO20" s="686"/>
      <c r="DP20" s="687"/>
      <c r="DQ20" s="694">
        <v>6385625</v>
      </c>
      <c r="DR20" s="686"/>
      <c r="DS20" s="686"/>
      <c r="DT20" s="686"/>
      <c r="DU20" s="686"/>
      <c r="DV20" s="686"/>
      <c r="DW20" s="686"/>
      <c r="DX20" s="686"/>
      <c r="DY20" s="686"/>
      <c r="DZ20" s="686"/>
      <c r="EA20" s="686"/>
      <c r="EB20" s="686"/>
      <c r="EC20" s="695"/>
    </row>
    <row r="21" spans="2:133" ht="11.25" customHeight="1" x14ac:dyDescent="0.2">
      <c r="B21" s="682" t="s">
        <v>275</v>
      </c>
      <c r="C21" s="683"/>
      <c r="D21" s="683"/>
      <c r="E21" s="683"/>
      <c r="F21" s="683"/>
      <c r="G21" s="683"/>
      <c r="H21" s="683"/>
      <c r="I21" s="683"/>
      <c r="J21" s="683"/>
      <c r="K21" s="683"/>
      <c r="L21" s="683"/>
      <c r="M21" s="683"/>
      <c r="N21" s="683"/>
      <c r="O21" s="683"/>
      <c r="P21" s="683"/>
      <c r="Q21" s="684"/>
      <c r="R21" s="685">
        <v>1701</v>
      </c>
      <c r="S21" s="686"/>
      <c r="T21" s="686"/>
      <c r="U21" s="686"/>
      <c r="V21" s="686"/>
      <c r="W21" s="686"/>
      <c r="X21" s="686"/>
      <c r="Y21" s="687"/>
      <c r="Z21" s="688">
        <v>0</v>
      </c>
      <c r="AA21" s="688"/>
      <c r="AB21" s="688"/>
      <c r="AC21" s="688"/>
      <c r="AD21" s="689">
        <v>1701</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948</v>
      </c>
      <c r="BH21" s="686"/>
      <c r="BI21" s="686"/>
      <c r="BJ21" s="686"/>
      <c r="BK21" s="686"/>
      <c r="BL21" s="686"/>
      <c r="BM21" s="686"/>
      <c r="BN21" s="687"/>
      <c r="BO21" s="688">
        <v>0</v>
      </c>
      <c r="BP21" s="688"/>
      <c r="BQ21" s="688"/>
      <c r="BR21" s="688"/>
      <c r="BS21" s="694" t="s">
        <v>248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277</v>
      </c>
      <c r="C22" s="683"/>
      <c r="D22" s="683"/>
      <c r="E22" s="683"/>
      <c r="F22" s="683"/>
      <c r="G22" s="683"/>
      <c r="H22" s="683"/>
      <c r="I22" s="683"/>
      <c r="J22" s="683"/>
      <c r="K22" s="683"/>
      <c r="L22" s="683"/>
      <c r="M22" s="683"/>
      <c r="N22" s="683"/>
      <c r="O22" s="683"/>
      <c r="P22" s="683"/>
      <c r="Q22" s="684"/>
      <c r="R22" s="685">
        <v>6476</v>
      </c>
      <c r="S22" s="686"/>
      <c r="T22" s="686"/>
      <c r="U22" s="686"/>
      <c r="V22" s="686"/>
      <c r="W22" s="686"/>
      <c r="X22" s="686"/>
      <c r="Y22" s="687"/>
      <c r="Z22" s="688">
        <v>0.1</v>
      </c>
      <c r="AA22" s="688"/>
      <c r="AB22" s="688"/>
      <c r="AC22" s="688"/>
      <c r="AD22" s="689" t="s">
        <v>135</v>
      </c>
      <c r="AE22" s="689"/>
      <c r="AF22" s="689"/>
      <c r="AG22" s="689"/>
      <c r="AH22" s="689"/>
      <c r="AI22" s="689"/>
      <c r="AJ22" s="689"/>
      <c r="AK22" s="689"/>
      <c r="AL22" s="690" t="s">
        <v>225</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135</v>
      </c>
      <c r="BH22" s="686"/>
      <c r="BI22" s="686"/>
      <c r="BJ22" s="686"/>
      <c r="BK22" s="686"/>
      <c r="BL22" s="686"/>
      <c r="BM22" s="686"/>
      <c r="BN22" s="687"/>
      <c r="BO22" s="688" t="s">
        <v>135</v>
      </c>
      <c r="BP22" s="688"/>
      <c r="BQ22" s="688"/>
      <c r="BR22" s="688"/>
      <c r="BS22" s="694" t="s">
        <v>135</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280</v>
      </c>
      <c r="C23" s="683"/>
      <c r="D23" s="683"/>
      <c r="E23" s="683"/>
      <c r="F23" s="683"/>
      <c r="G23" s="683"/>
      <c r="H23" s="683"/>
      <c r="I23" s="683"/>
      <c r="J23" s="683"/>
      <c r="K23" s="683"/>
      <c r="L23" s="683"/>
      <c r="M23" s="683"/>
      <c r="N23" s="683"/>
      <c r="O23" s="683"/>
      <c r="P23" s="683"/>
      <c r="Q23" s="684"/>
      <c r="R23" s="685" t="s">
        <v>135</v>
      </c>
      <c r="S23" s="686"/>
      <c r="T23" s="686"/>
      <c r="U23" s="686"/>
      <c r="V23" s="686"/>
      <c r="W23" s="686"/>
      <c r="X23" s="686"/>
      <c r="Y23" s="687"/>
      <c r="Z23" s="688" t="s">
        <v>135</v>
      </c>
      <c r="AA23" s="688"/>
      <c r="AB23" s="688"/>
      <c r="AC23" s="688"/>
      <c r="AD23" s="689" t="s">
        <v>135</v>
      </c>
      <c r="AE23" s="689"/>
      <c r="AF23" s="689"/>
      <c r="AG23" s="689"/>
      <c r="AH23" s="689"/>
      <c r="AI23" s="689"/>
      <c r="AJ23" s="689"/>
      <c r="AK23" s="689"/>
      <c r="AL23" s="690" t="s">
        <v>225</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135</v>
      </c>
      <c r="BH23" s="686"/>
      <c r="BI23" s="686"/>
      <c r="BJ23" s="686"/>
      <c r="BK23" s="686"/>
      <c r="BL23" s="686"/>
      <c r="BM23" s="686"/>
      <c r="BN23" s="687"/>
      <c r="BO23" s="688" t="s">
        <v>225</v>
      </c>
      <c r="BP23" s="688"/>
      <c r="BQ23" s="688"/>
      <c r="BR23" s="688"/>
      <c r="BS23" s="694" t="s">
        <v>248</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2">
      <c r="B24" s="682" t="s">
        <v>287</v>
      </c>
      <c r="C24" s="683"/>
      <c r="D24" s="683"/>
      <c r="E24" s="683"/>
      <c r="F24" s="683"/>
      <c r="G24" s="683"/>
      <c r="H24" s="683"/>
      <c r="I24" s="683"/>
      <c r="J24" s="683"/>
      <c r="K24" s="683"/>
      <c r="L24" s="683"/>
      <c r="M24" s="683"/>
      <c r="N24" s="683"/>
      <c r="O24" s="683"/>
      <c r="P24" s="683"/>
      <c r="Q24" s="684"/>
      <c r="R24" s="685">
        <v>6442</v>
      </c>
      <c r="S24" s="686"/>
      <c r="T24" s="686"/>
      <c r="U24" s="686"/>
      <c r="V24" s="686"/>
      <c r="W24" s="686"/>
      <c r="X24" s="686"/>
      <c r="Y24" s="687"/>
      <c r="Z24" s="688">
        <v>0.1</v>
      </c>
      <c r="AA24" s="688"/>
      <c r="AB24" s="688"/>
      <c r="AC24" s="688"/>
      <c r="AD24" s="689" t="s">
        <v>225</v>
      </c>
      <c r="AE24" s="689"/>
      <c r="AF24" s="689"/>
      <c r="AG24" s="689"/>
      <c r="AH24" s="689"/>
      <c r="AI24" s="689"/>
      <c r="AJ24" s="689"/>
      <c r="AK24" s="689"/>
      <c r="AL24" s="690" t="s">
        <v>135</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135</v>
      </c>
      <c r="BH24" s="686"/>
      <c r="BI24" s="686"/>
      <c r="BJ24" s="686"/>
      <c r="BK24" s="686"/>
      <c r="BL24" s="686"/>
      <c r="BM24" s="686"/>
      <c r="BN24" s="687"/>
      <c r="BO24" s="688" t="s">
        <v>225</v>
      </c>
      <c r="BP24" s="688"/>
      <c r="BQ24" s="688"/>
      <c r="BR24" s="688"/>
      <c r="BS24" s="694" t="s">
        <v>170</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3855171</v>
      </c>
      <c r="CS24" s="675"/>
      <c r="CT24" s="675"/>
      <c r="CU24" s="675"/>
      <c r="CV24" s="675"/>
      <c r="CW24" s="675"/>
      <c r="CX24" s="675"/>
      <c r="CY24" s="676"/>
      <c r="CZ24" s="679">
        <v>35.700000000000003</v>
      </c>
      <c r="DA24" s="680"/>
      <c r="DB24" s="680"/>
      <c r="DC24" s="699"/>
      <c r="DD24" s="719">
        <v>2282162</v>
      </c>
      <c r="DE24" s="675"/>
      <c r="DF24" s="675"/>
      <c r="DG24" s="675"/>
      <c r="DH24" s="675"/>
      <c r="DI24" s="675"/>
      <c r="DJ24" s="675"/>
      <c r="DK24" s="676"/>
      <c r="DL24" s="719">
        <v>2205781</v>
      </c>
      <c r="DM24" s="675"/>
      <c r="DN24" s="675"/>
      <c r="DO24" s="675"/>
      <c r="DP24" s="675"/>
      <c r="DQ24" s="675"/>
      <c r="DR24" s="675"/>
      <c r="DS24" s="675"/>
      <c r="DT24" s="675"/>
      <c r="DU24" s="675"/>
      <c r="DV24" s="676"/>
      <c r="DW24" s="679">
        <v>40.200000000000003</v>
      </c>
      <c r="DX24" s="680"/>
      <c r="DY24" s="680"/>
      <c r="DZ24" s="680"/>
      <c r="EA24" s="680"/>
      <c r="EB24" s="680"/>
      <c r="EC24" s="681"/>
    </row>
    <row r="25" spans="2:133" ht="11.25" customHeight="1" x14ac:dyDescent="0.2">
      <c r="B25" s="682" t="s">
        <v>290</v>
      </c>
      <c r="C25" s="683"/>
      <c r="D25" s="683"/>
      <c r="E25" s="683"/>
      <c r="F25" s="683"/>
      <c r="G25" s="683"/>
      <c r="H25" s="683"/>
      <c r="I25" s="683"/>
      <c r="J25" s="683"/>
      <c r="K25" s="683"/>
      <c r="L25" s="683"/>
      <c r="M25" s="683"/>
      <c r="N25" s="683"/>
      <c r="O25" s="683"/>
      <c r="P25" s="683"/>
      <c r="Q25" s="684"/>
      <c r="R25" s="685">
        <v>34</v>
      </c>
      <c r="S25" s="686"/>
      <c r="T25" s="686"/>
      <c r="U25" s="686"/>
      <c r="V25" s="686"/>
      <c r="W25" s="686"/>
      <c r="X25" s="686"/>
      <c r="Y25" s="687"/>
      <c r="Z25" s="688">
        <v>0</v>
      </c>
      <c r="AA25" s="688"/>
      <c r="AB25" s="688"/>
      <c r="AC25" s="688"/>
      <c r="AD25" s="689" t="s">
        <v>135</v>
      </c>
      <c r="AE25" s="689"/>
      <c r="AF25" s="689"/>
      <c r="AG25" s="689"/>
      <c r="AH25" s="689"/>
      <c r="AI25" s="689"/>
      <c r="AJ25" s="689"/>
      <c r="AK25" s="689"/>
      <c r="AL25" s="690" t="s">
        <v>225</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170</v>
      </c>
      <c r="BH25" s="686"/>
      <c r="BI25" s="686"/>
      <c r="BJ25" s="686"/>
      <c r="BK25" s="686"/>
      <c r="BL25" s="686"/>
      <c r="BM25" s="686"/>
      <c r="BN25" s="687"/>
      <c r="BO25" s="688" t="s">
        <v>135</v>
      </c>
      <c r="BP25" s="688"/>
      <c r="BQ25" s="688"/>
      <c r="BR25" s="688"/>
      <c r="BS25" s="694" t="s">
        <v>135</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1096995</v>
      </c>
      <c r="CS25" s="722"/>
      <c r="CT25" s="722"/>
      <c r="CU25" s="722"/>
      <c r="CV25" s="722"/>
      <c r="CW25" s="722"/>
      <c r="CX25" s="722"/>
      <c r="CY25" s="723"/>
      <c r="CZ25" s="690">
        <v>10.199999999999999</v>
      </c>
      <c r="DA25" s="720"/>
      <c r="DB25" s="720"/>
      <c r="DC25" s="724"/>
      <c r="DD25" s="694">
        <v>1005726</v>
      </c>
      <c r="DE25" s="722"/>
      <c r="DF25" s="722"/>
      <c r="DG25" s="722"/>
      <c r="DH25" s="722"/>
      <c r="DI25" s="722"/>
      <c r="DJ25" s="722"/>
      <c r="DK25" s="723"/>
      <c r="DL25" s="694">
        <v>1000535</v>
      </c>
      <c r="DM25" s="722"/>
      <c r="DN25" s="722"/>
      <c r="DO25" s="722"/>
      <c r="DP25" s="722"/>
      <c r="DQ25" s="722"/>
      <c r="DR25" s="722"/>
      <c r="DS25" s="722"/>
      <c r="DT25" s="722"/>
      <c r="DU25" s="722"/>
      <c r="DV25" s="723"/>
      <c r="DW25" s="690">
        <v>18.3</v>
      </c>
      <c r="DX25" s="720"/>
      <c r="DY25" s="720"/>
      <c r="DZ25" s="720"/>
      <c r="EA25" s="720"/>
      <c r="EB25" s="720"/>
      <c r="EC25" s="721"/>
    </row>
    <row r="26" spans="2:133" ht="11.25" customHeight="1" x14ac:dyDescent="0.2">
      <c r="B26" s="682" t="s">
        <v>293</v>
      </c>
      <c r="C26" s="683"/>
      <c r="D26" s="683"/>
      <c r="E26" s="683"/>
      <c r="F26" s="683"/>
      <c r="G26" s="683"/>
      <c r="H26" s="683"/>
      <c r="I26" s="683"/>
      <c r="J26" s="683"/>
      <c r="K26" s="683"/>
      <c r="L26" s="683"/>
      <c r="M26" s="683"/>
      <c r="N26" s="683"/>
      <c r="O26" s="683"/>
      <c r="P26" s="683"/>
      <c r="Q26" s="684"/>
      <c r="R26" s="685">
        <v>5452994</v>
      </c>
      <c r="S26" s="686"/>
      <c r="T26" s="686"/>
      <c r="U26" s="686"/>
      <c r="V26" s="686"/>
      <c r="W26" s="686"/>
      <c r="X26" s="686"/>
      <c r="Y26" s="687"/>
      <c r="Z26" s="688">
        <v>48.3</v>
      </c>
      <c r="AA26" s="688"/>
      <c r="AB26" s="688"/>
      <c r="AC26" s="688"/>
      <c r="AD26" s="689">
        <v>5446518</v>
      </c>
      <c r="AE26" s="689"/>
      <c r="AF26" s="689"/>
      <c r="AG26" s="689"/>
      <c r="AH26" s="689"/>
      <c r="AI26" s="689"/>
      <c r="AJ26" s="689"/>
      <c r="AK26" s="689"/>
      <c r="AL26" s="690">
        <v>99.4</v>
      </c>
      <c r="AM26" s="691"/>
      <c r="AN26" s="691"/>
      <c r="AO26" s="692"/>
      <c r="AP26" s="704" t="s">
        <v>294</v>
      </c>
      <c r="AQ26" s="731"/>
      <c r="AR26" s="731"/>
      <c r="AS26" s="731"/>
      <c r="AT26" s="731"/>
      <c r="AU26" s="731"/>
      <c r="AV26" s="731"/>
      <c r="AW26" s="731"/>
      <c r="AX26" s="731"/>
      <c r="AY26" s="731"/>
      <c r="AZ26" s="731"/>
      <c r="BA26" s="731"/>
      <c r="BB26" s="731"/>
      <c r="BC26" s="731"/>
      <c r="BD26" s="731"/>
      <c r="BE26" s="731"/>
      <c r="BF26" s="706"/>
      <c r="BG26" s="685" t="s">
        <v>135</v>
      </c>
      <c r="BH26" s="686"/>
      <c r="BI26" s="686"/>
      <c r="BJ26" s="686"/>
      <c r="BK26" s="686"/>
      <c r="BL26" s="686"/>
      <c r="BM26" s="686"/>
      <c r="BN26" s="687"/>
      <c r="BO26" s="688" t="s">
        <v>135</v>
      </c>
      <c r="BP26" s="688"/>
      <c r="BQ26" s="688"/>
      <c r="BR26" s="688"/>
      <c r="BS26" s="694" t="s">
        <v>135</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650795</v>
      </c>
      <c r="CS26" s="686"/>
      <c r="CT26" s="686"/>
      <c r="CU26" s="686"/>
      <c r="CV26" s="686"/>
      <c r="CW26" s="686"/>
      <c r="CX26" s="686"/>
      <c r="CY26" s="687"/>
      <c r="CZ26" s="690">
        <v>6</v>
      </c>
      <c r="DA26" s="720"/>
      <c r="DB26" s="720"/>
      <c r="DC26" s="724"/>
      <c r="DD26" s="694">
        <v>599011</v>
      </c>
      <c r="DE26" s="686"/>
      <c r="DF26" s="686"/>
      <c r="DG26" s="686"/>
      <c r="DH26" s="686"/>
      <c r="DI26" s="686"/>
      <c r="DJ26" s="686"/>
      <c r="DK26" s="687"/>
      <c r="DL26" s="694" t="s">
        <v>135</v>
      </c>
      <c r="DM26" s="686"/>
      <c r="DN26" s="686"/>
      <c r="DO26" s="686"/>
      <c r="DP26" s="686"/>
      <c r="DQ26" s="686"/>
      <c r="DR26" s="686"/>
      <c r="DS26" s="686"/>
      <c r="DT26" s="686"/>
      <c r="DU26" s="686"/>
      <c r="DV26" s="687"/>
      <c r="DW26" s="690" t="s">
        <v>225</v>
      </c>
      <c r="DX26" s="720"/>
      <c r="DY26" s="720"/>
      <c r="DZ26" s="720"/>
      <c r="EA26" s="720"/>
      <c r="EB26" s="720"/>
      <c r="EC26" s="721"/>
    </row>
    <row r="27" spans="2:133" ht="11.25" customHeight="1" x14ac:dyDescent="0.2">
      <c r="B27" s="682" t="s">
        <v>296</v>
      </c>
      <c r="C27" s="683"/>
      <c r="D27" s="683"/>
      <c r="E27" s="683"/>
      <c r="F27" s="683"/>
      <c r="G27" s="683"/>
      <c r="H27" s="683"/>
      <c r="I27" s="683"/>
      <c r="J27" s="683"/>
      <c r="K27" s="683"/>
      <c r="L27" s="683"/>
      <c r="M27" s="683"/>
      <c r="N27" s="683"/>
      <c r="O27" s="683"/>
      <c r="P27" s="683"/>
      <c r="Q27" s="684"/>
      <c r="R27" s="685">
        <v>4237</v>
      </c>
      <c r="S27" s="686"/>
      <c r="T27" s="686"/>
      <c r="U27" s="686"/>
      <c r="V27" s="686"/>
      <c r="W27" s="686"/>
      <c r="X27" s="686"/>
      <c r="Y27" s="687"/>
      <c r="Z27" s="688">
        <v>0</v>
      </c>
      <c r="AA27" s="688"/>
      <c r="AB27" s="688"/>
      <c r="AC27" s="688"/>
      <c r="AD27" s="689">
        <v>4237</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4706230</v>
      </c>
      <c r="BH27" s="686"/>
      <c r="BI27" s="686"/>
      <c r="BJ27" s="686"/>
      <c r="BK27" s="686"/>
      <c r="BL27" s="686"/>
      <c r="BM27" s="686"/>
      <c r="BN27" s="687"/>
      <c r="BO27" s="688">
        <v>100</v>
      </c>
      <c r="BP27" s="688"/>
      <c r="BQ27" s="688"/>
      <c r="BR27" s="688"/>
      <c r="BS27" s="694" t="s">
        <v>225</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2229981</v>
      </c>
      <c r="CS27" s="722"/>
      <c r="CT27" s="722"/>
      <c r="CU27" s="722"/>
      <c r="CV27" s="722"/>
      <c r="CW27" s="722"/>
      <c r="CX27" s="722"/>
      <c r="CY27" s="723"/>
      <c r="CZ27" s="690">
        <v>20.7</v>
      </c>
      <c r="DA27" s="720"/>
      <c r="DB27" s="720"/>
      <c r="DC27" s="724"/>
      <c r="DD27" s="694">
        <v>771427</v>
      </c>
      <c r="DE27" s="722"/>
      <c r="DF27" s="722"/>
      <c r="DG27" s="722"/>
      <c r="DH27" s="722"/>
      <c r="DI27" s="722"/>
      <c r="DJ27" s="722"/>
      <c r="DK27" s="723"/>
      <c r="DL27" s="694">
        <v>700237</v>
      </c>
      <c r="DM27" s="722"/>
      <c r="DN27" s="722"/>
      <c r="DO27" s="722"/>
      <c r="DP27" s="722"/>
      <c r="DQ27" s="722"/>
      <c r="DR27" s="722"/>
      <c r="DS27" s="722"/>
      <c r="DT27" s="722"/>
      <c r="DU27" s="722"/>
      <c r="DV27" s="723"/>
      <c r="DW27" s="690">
        <v>12.8</v>
      </c>
      <c r="DX27" s="720"/>
      <c r="DY27" s="720"/>
      <c r="DZ27" s="720"/>
      <c r="EA27" s="720"/>
      <c r="EB27" s="720"/>
      <c r="EC27" s="721"/>
    </row>
    <row r="28" spans="2:133" ht="11.25" customHeight="1" x14ac:dyDescent="0.2">
      <c r="B28" s="682" t="s">
        <v>299</v>
      </c>
      <c r="C28" s="683"/>
      <c r="D28" s="683"/>
      <c r="E28" s="683"/>
      <c r="F28" s="683"/>
      <c r="G28" s="683"/>
      <c r="H28" s="683"/>
      <c r="I28" s="683"/>
      <c r="J28" s="683"/>
      <c r="K28" s="683"/>
      <c r="L28" s="683"/>
      <c r="M28" s="683"/>
      <c r="N28" s="683"/>
      <c r="O28" s="683"/>
      <c r="P28" s="683"/>
      <c r="Q28" s="684"/>
      <c r="R28" s="685">
        <v>64248</v>
      </c>
      <c r="S28" s="686"/>
      <c r="T28" s="686"/>
      <c r="U28" s="686"/>
      <c r="V28" s="686"/>
      <c r="W28" s="686"/>
      <c r="X28" s="686"/>
      <c r="Y28" s="687"/>
      <c r="Z28" s="688">
        <v>0.6</v>
      </c>
      <c r="AA28" s="688"/>
      <c r="AB28" s="688"/>
      <c r="AC28" s="688"/>
      <c r="AD28" s="689" t="s">
        <v>248</v>
      </c>
      <c r="AE28" s="689"/>
      <c r="AF28" s="689"/>
      <c r="AG28" s="689"/>
      <c r="AH28" s="689"/>
      <c r="AI28" s="689"/>
      <c r="AJ28" s="689"/>
      <c r="AK28" s="689"/>
      <c r="AL28" s="690" t="s">
        <v>135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528195</v>
      </c>
      <c r="CS28" s="686"/>
      <c r="CT28" s="686"/>
      <c r="CU28" s="686"/>
      <c r="CV28" s="686"/>
      <c r="CW28" s="686"/>
      <c r="CX28" s="686"/>
      <c r="CY28" s="687"/>
      <c r="CZ28" s="690">
        <v>4.9000000000000004</v>
      </c>
      <c r="DA28" s="720"/>
      <c r="DB28" s="720"/>
      <c r="DC28" s="724"/>
      <c r="DD28" s="694">
        <v>505009</v>
      </c>
      <c r="DE28" s="686"/>
      <c r="DF28" s="686"/>
      <c r="DG28" s="686"/>
      <c r="DH28" s="686"/>
      <c r="DI28" s="686"/>
      <c r="DJ28" s="686"/>
      <c r="DK28" s="687"/>
      <c r="DL28" s="694">
        <v>505009</v>
      </c>
      <c r="DM28" s="686"/>
      <c r="DN28" s="686"/>
      <c r="DO28" s="686"/>
      <c r="DP28" s="686"/>
      <c r="DQ28" s="686"/>
      <c r="DR28" s="686"/>
      <c r="DS28" s="686"/>
      <c r="DT28" s="686"/>
      <c r="DU28" s="686"/>
      <c r="DV28" s="687"/>
      <c r="DW28" s="690">
        <v>9.1999999999999993</v>
      </c>
      <c r="DX28" s="720"/>
      <c r="DY28" s="720"/>
      <c r="DZ28" s="720"/>
      <c r="EA28" s="720"/>
      <c r="EB28" s="720"/>
      <c r="EC28" s="721"/>
    </row>
    <row r="29" spans="2:133" ht="11.25" customHeight="1" x14ac:dyDescent="0.2">
      <c r="B29" s="682" t="s">
        <v>301</v>
      </c>
      <c r="C29" s="683"/>
      <c r="D29" s="683"/>
      <c r="E29" s="683"/>
      <c r="F29" s="683"/>
      <c r="G29" s="683"/>
      <c r="H29" s="683"/>
      <c r="I29" s="683"/>
      <c r="J29" s="683"/>
      <c r="K29" s="683"/>
      <c r="L29" s="683"/>
      <c r="M29" s="683"/>
      <c r="N29" s="683"/>
      <c r="O29" s="683"/>
      <c r="P29" s="683"/>
      <c r="Q29" s="684"/>
      <c r="R29" s="685">
        <v>42562</v>
      </c>
      <c r="S29" s="686"/>
      <c r="T29" s="686"/>
      <c r="U29" s="686"/>
      <c r="V29" s="686"/>
      <c r="W29" s="686"/>
      <c r="X29" s="686"/>
      <c r="Y29" s="687"/>
      <c r="Z29" s="688">
        <v>0.4</v>
      </c>
      <c r="AA29" s="688"/>
      <c r="AB29" s="688"/>
      <c r="AC29" s="688"/>
      <c r="AD29" s="689" t="s">
        <v>135</v>
      </c>
      <c r="AE29" s="689"/>
      <c r="AF29" s="689"/>
      <c r="AG29" s="689"/>
      <c r="AH29" s="689"/>
      <c r="AI29" s="689"/>
      <c r="AJ29" s="689"/>
      <c r="AK29" s="689"/>
      <c r="AL29" s="690" t="s">
        <v>135</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528195</v>
      </c>
      <c r="CS29" s="722"/>
      <c r="CT29" s="722"/>
      <c r="CU29" s="722"/>
      <c r="CV29" s="722"/>
      <c r="CW29" s="722"/>
      <c r="CX29" s="722"/>
      <c r="CY29" s="723"/>
      <c r="CZ29" s="690">
        <v>4.9000000000000004</v>
      </c>
      <c r="DA29" s="720"/>
      <c r="DB29" s="720"/>
      <c r="DC29" s="724"/>
      <c r="DD29" s="694">
        <v>505009</v>
      </c>
      <c r="DE29" s="722"/>
      <c r="DF29" s="722"/>
      <c r="DG29" s="722"/>
      <c r="DH29" s="722"/>
      <c r="DI29" s="722"/>
      <c r="DJ29" s="722"/>
      <c r="DK29" s="723"/>
      <c r="DL29" s="694">
        <v>505009</v>
      </c>
      <c r="DM29" s="722"/>
      <c r="DN29" s="722"/>
      <c r="DO29" s="722"/>
      <c r="DP29" s="722"/>
      <c r="DQ29" s="722"/>
      <c r="DR29" s="722"/>
      <c r="DS29" s="722"/>
      <c r="DT29" s="722"/>
      <c r="DU29" s="722"/>
      <c r="DV29" s="723"/>
      <c r="DW29" s="690">
        <v>9.1999999999999993</v>
      </c>
      <c r="DX29" s="720"/>
      <c r="DY29" s="720"/>
      <c r="DZ29" s="720"/>
      <c r="EA29" s="720"/>
      <c r="EB29" s="720"/>
      <c r="EC29" s="721"/>
    </row>
    <row r="30" spans="2:133" ht="11.25" customHeight="1" x14ac:dyDescent="0.2">
      <c r="B30" s="682" t="s">
        <v>304</v>
      </c>
      <c r="C30" s="683"/>
      <c r="D30" s="683"/>
      <c r="E30" s="683"/>
      <c r="F30" s="683"/>
      <c r="G30" s="683"/>
      <c r="H30" s="683"/>
      <c r="I30" s="683"/>
      <c r="J30" s="683"/>
      <c r="K30" s="683"/>
      <c r="L30" s="683"/>
      <c r="M30" s="683"/>
      <c r="N30" s="683"/>
      <c r="O30" s="683"/>
      <c r="P30" s="683"/>
      <c r="Q30" s="684"/>
      <c r="R30" s="685">
        <v>13073</v>
      </c>
      <c r="S30" s="686"/>
      <c r="T30" s="686"/>
      <c r="U30" s="686"/>
      <c r="V30" s="686"/>
      <c r="W30" s="686"/>
      <c r="X30" s="686"/>
      <c r="Y30" s="687"/>
      <c r="Z30" s="688">
        <v>0.1</v>
      </c>
      <c r="AA30" s="688"/>
      <c r="AB30" s="688"/>
      <c r="AC30" s="688"/>
      <c r="AD30" s="689" t="s">
        <v>170</v>
      </c>
      <c r="AE30" s="689"/>
      <c r="AF30" s="689"/>
      <c r="AG30" s="689"/>
      <c r="AH30" s="689"/>
      <c r="AI30" s="689"/>
      <c r="AJ30" s="689"/>
      <c r="AK30" s="689"/>
      <c r="AL30" s="690" t="s">
        <v>170</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305</v>
      </c>
      <c r="BH30" s="732"/>
      <c r="BI30" s="732"/>
      <c r="BJ30" s="732"/>
      <c r="BK30" s="732"/>
      <c r="BL30" s="732"/>
      <c r="BM30" s="732"/>
      <c r="BN30" s="732"/>
      <c r="BO30" s="732"/>
      <c r="BP30" s="732"/>
      <c r="BQ30" s="733"/>
      <c r="BR30" s="664" t="s">
        <v>306</v>
      </c>
      <c r="BS30" s="732"/>
      <c r="BT30" s="732"/>
      <c r="BU30" s="732"/>
      <c r="BV30" s="732"/>
      <c r="BW30" s="732"/>
      <c r="BX30" s="732"/>
      <c r="BY30" s="732"/>
      <c r="BZ30" s="732"/>
      <c r="CA30" s="732"/>
      <c r="CB30" s="733"/>
      <c r="CD30" s="727"/>
      <c r="CE30" s="728"/>
      <c r="CF30" s="700" t="s">
        <v>307</v>
      </c>
      <c r="CG30" s="701"/>
      <c r="CH30" s="701"/>
      <c r="CI30" s="701"/>
      <c r="CJ30" s="701"/>
      <c r="CK30" s="701"/>
      <c r="CL30" s="701"/>
      <c r="CM30" s="701"/>
      <c r="CN30" s="701"/>
      <c r="CO30" s="701"/>
      <c r="CP30" s="701"/>
      <c r="CQ30" s="702"/>
      <c r="CR30" s="685">
        <v>484698</v>
      </c>
      <c r="CS30" s="686"/>
      <c r="CT30" s="686"/>
      <c r="CU30" s="686"/>
      <c r="CV30" s="686"/>
      <c r="CW30" s="686"/>
      <c r="CX30" s="686"/>
      <c r="CY30" s="687"/>
      <c r="CZ30" s="690">
        <v>4.5</v>
      </c>
      <c r="DA30" s="720"/>
      <c r="DB30" s="720"/>
      <c r="DC30" s="724"/>
      <c r="DD30" s="694">
        <v>466902</v>
      </c>
      <c r="DE30" s="686"/>
      <c r="DF30" s="686"/>
      <c r="DG30" s="686"/>
      <c r="DH30" s="686"/>
      <c r="DI30" s="686"/>
      <c r="DJ30" s="686"/>
      <c r="DK30" s="687"/>
      <c r="DL30" s="694">
        <v>466902</v>
      </c>
      <c r="DM30" s="686"/>
      <c r="DN30" s="686"/>
      <c r="DO30" s="686"/>
      <c r="DP30" s="686"/>
      <c r="DQ30" s="686"/>
      <c r="DR30" s="686"/>
      <c r="DS30" s="686"/>
      <c r="DT30" s="686"/>
      <c r="DU30" s="686"/>
      <c r="DV30" s="687"/>
      <c r="DW30" s="690">
        <v>8.5</v>
      </c>
      <c r="DX30" s="720"/>
      <c r="DY30" s="720"/>
      <c r="DZ30" s="720"/>
      <c r="EA30" s="720"/>
      <c r="EB30" s="720"/>
      <c r="EC30" s="721"/>
    </row>
    <row r="31" spans="2:133" ht="11.25" customHeight="1" x14ac:dyDescent="0.2">
      <c r="B31" s="682" t="s">
        <v>308</v>
      </c>
      <c r="C31" s="683"/>
      <c r="D31" s="683"/>
      <c r="E31" s="683"/>
      <c r="F31" s="683"/>
      <c r="G31" s="683"/>
      <c r="H31" s="683"/>
      <c r="I31" s="683"/>
      <c r="J31" s="683"/>
      <c r="K31" s="683"/>
      <c r="L31" s="683"/>
      <c r="M31" s="683"/>
      <c r="N31" s="683"/>
      <c r="O31" s="683"/>
      <c r="P31" s="683"/>
      <c r="Q31" s="684"/>
      <c r="R31" s="685">
        <v>3567129</v>
      </c>
      <c r="S31" s="686"/>
      <c r="T31" s="686"/>
      <c r="U31" s="686"/>
      <c r="V31" s="686"/>
      <c r="W31" s="686"/>
      <c r="X31" s="686"/>
      <c r="Y31" s="687"/>
      <c r="Z31" s="688">
        <v>31.6</v>
      </c>
      <c r="AA31" s="688"/>
      <c r="AB31" s="688"/>
      <c r="AC31" s="688"/>
      <c r="AD31" s="689" t="s">
        <v>170</v>
      </c>
      <c r="AE31" s="689"/>
      <c r="AF31" s="689"/>
      <c r="AG31" s="689"/>
      <c r="AH31" s="689"/>
      <c r="AI31" s="689"/>
      <c r="AJ31" s="689"/>
      <c r="AK31" s="689"/>
      <c r="AL31" s="690" t="s">
        <v>135</v>
      </c>
      <c r="AM31" s="691"/>
      <c r="AN31" s="691"/>
      <c r="AO31" s="692"/>
      <c r="AP31" s="739" t="s">
        <v>309</v>
      </c>
      <c r="AQ31" s="740"/>
      <c r="AR31" s="740"/>
      <c r="AS31" s="740"/>
      <c r="AT31" s="745" t="s">
        <v>310</v>
      </c>
      <c r="AU31" s="231"/>
      <c r="AV31" s="231"/>
      <c r="AW31" s="231"/>
      <c r="AX31" s="671" t="s">
        <v>183</v>
      </c>
      <c r="AY31" s="672"/>
      <c r="AZ31" s="672"/>
      <c r="BA31" s="672"/>
      <c r="BB31" s="672"/>
      <c r="BC31" s="672"/>
      <c r="BD31" s="672"/>
      <c r="BE31" s="672"/>
      <c r="BF31" s="673"/>
      <c r="BG31" s="753">
        <v>99.1</v>
      </c>
      <c r="BH31" s="737"/>
      <c r="BI31" s="737"/>
      <c r="BJ31" s="737"/>
      <c r="BK31" s="737"/>
      <c r="BL31" s="737"/>
      <c r="BM31" s="680">
        <v>97.6</v>
      </c>
      <c r="BN31" s="737"/>
      <c r="BO31" s="737"/>
      <c r="BP31" s="737"/>
      <c r="BQ31" s="738"/>
      <c r="BR31" s="753">
        <v>99.3</v>
      </c>
      <c r="BS31" s="737"/>
      <c r="BT31" s="737"/>
      <c r="BU31" s="737"/>
      <c r="BV31" s="737"/>
      <c r="BW31" s="737"/>
      <c r="BX31" s="680">
        <v>97.9</v>
      </c>
      <c r="BY31" s="737"/>
      <c r="BZ31" s="737"/>
      <c r="CA31" s="737"/>
      <c r="CB31" s="738"/>
      <c r="CD31" s="727"/>
      <c r="CE31" s="728"/>
      <c r="CF31" s="700" t="s">
        <v>311</v>
      </c>
      <c r="CG31" s="701"/>
      <c r="CH31" s="701"/>
      <c r="CI31" s="701"/>
      <c r="CJ31" s="701"/>
      <c r="CK31" s="701"/>
      <c r="CL31" s="701"/>
      <c r="CM31" s="701"/>
      <c r="CN31" s="701"/>
      <c r="CO31" s="701"/>
      <c r="CP31" s="701"/>
      <c r="CQ31" s="702"/>
      <c r="CR31" s="685">
        <v>43497</v>
      </c>
      <c r="CS31" s="722"/>
      <c r="CT31" s="722"/>
      <c r="CU31" s="722"/>
      <c r="CV31" s="722"/>
      <c r="CW31" s="722"/>
      <c r="CX31" s="722"/>
      <c r="CY31" s="723"/>
      <c r="CZ31" s="690">
        <v>0.4</v>
      </c>
      <c r="DA31" s="720"/>
      <c r="DB31" s="720"/>
      <c r="DC31" s="724"/>
      <c r="DD31" s="694">
        <v>38107</v>
      </c>
      <c r="DE31" s="722"/>
      <c r="DF31" s="722"/>
      <c r="DG31" s="722"/>
      <c r="DH31" s="722"/>
      <c r="DI31" s="722"/>
      <c r="DJ31" s="722"/>
      <c r="DK31" s="723"/>
      <c r="DL31" s="694">
        <v>38107</v>
      </c>
      <c r="DM31" s="722"/>
      <c r="DN31" s="722"/>
      <c r="DO31" s="722"/>
      <c r="DP31" s="722"/>
      <c r="DQ31" s="722"/>
      <c r="DR31" s="722"/>
      <c r="DS31" s="722"/>
      <c r="DT31" s="722"/>
      <c r="DU31" s="722"/>
      <c r="DV31" s="723"/>
      <c r="DW31" s="690">
        <v>0.7</v>
      </c>
      <c r="DX31" s="720"/>
      <c r="DY31" s="720"/>
      <c r="DZ31" s="720"/>
      <c r="EA31" s="720"/>
      <c r="EB31" s="720"/>
      <c r="EC31" s="721"/>
    </row>
    <row r="32" spans="2:133" ht="11.25" customHeight="1" x14ac:dyDescent="0.2">
      <c r="B32" s="748" t="s">
        <v>312</v>
      </c>
      <c r="C32" s="749"/>
      <c r="D32" s="749"/>
      <c r="E32" s="749"/>
      <c r="F32" s="749"/>
      <c r="G32" s="749"/>
      <c r="H32" s="749"/>
      <c r="I32" s="749"/>
      <c r="J32" s="749"/>
      <c r="K32" s="749"/>
      <c r="L32" s="749"/>
      <c r="M32" s="749"/>
      <c r="N32" s="749"/>
      <c r="O32" s="749"/>
      <c r="P32" s="749"/>
      <c r="Q32" s="750"/>
      <c r="R32" s="685" t="s">
        <v>135</v>
      </c>
      <c r="S32" s="686"/>
      <c r="T32" s="686"/>
      <c r="U32" s="686"/>
      <c r="V32" s="686"/>
      <c r="W32" s="686"/>
      <c r="X32" s="686"/>
      <c r="Y32" s="687"/>
      <c r="Z32" s="688" t="s">
        <v>135</v>
      </c>
      <c r="AA32" s="688"/>
      <c r="AB32" s="688"/>
      <c r="AC32" s="688"/>
      <c r="AD32" s="689" t="s">
        <v>135</v>
      </c>
      <c r="AE32" s="689"/>
      <c r="AF32" s="689"/>
      <c r="AG32" s="689"/>
      <c r="AH32" s="689"/>
      <c r="AI32" s="689"/>
      <c r="AJ32" s="689"/>
      <c r="AK32" s="689"/>
      <c r="AL32" s="690" t="s">
        <v>225</v>
      </c>
      <c r="AM32" s="691"/>
      <c r="AN32" s="691"/>
      <c r="AO32" s="692"/>
      <c r="AP32" s="741"/>
      <c r="AQ32" s="742"/>
      <c r="AR32" s="742"/>
      <c r="AS32" s="742"/>
      <c r="AT32" s="746"/>
      <c r="AU32" s="230" t="s">
        <v>313</v>
      </c>
      <c r="AV32" s="230"/>
      <c r="AW32" s="230"/>
      <c r="AX32" s="682" t="s">
        <v>314</v>
      </c>
      <c r="AY32" s="683"/>
      <c r="AZ32" s="683"/>
      <c r="BA32" s="683"/>
      <c r="BB32" s="683"/>
      <c r="BC32" s="683"/>
      <c r="BD32" s="683"/>
      <c r="BE32" s="683"/>
      <c r="BF32" s="684"/>
      <c r="BG32" s="754">
        <v>98.7</v>
      </c>
      <c r="BH32" s="722"/>
      <c r="BI32" s="722"/>
      <c r="BJ32" s="722"/>
      <c r="BK32" s="722"/>
      <c r="BL32" s="722"/>
      <c r="BM32" s="691">
        <v>97.6</v>
      </c>
      <c r="BN32" s="751"/>
      <c r="BO32" s="751"/>
      <c r="BP32" s="751"/>
      <c r="BQ32" s="752"/>
      <c r="BR32" s="754">
        <v>99.2</v>
      </c>
      <c r="BS32" s="722"/>
      <c r="BT32" s="722"/>
      <c r="BU32" s="722"/>
      <c r="BV32" s="722"/>
      <c r="BW32" s="722"/>
      <c r="BX32" s="691">
        <v>98.2</v>
      </c>
      <c r="BY32" s="751"/>
      <c r="BZ32" s="751"/>
      <c r="CA32" s="751"/>
      <c r="CB32" s="752"/>
      <c r="CD32" s="729"/>
      <c r="CE32" s="730"/>
      <c r="CF32" s="700" t="s">
        <v>315</v>
      </c>
      <c r="CG32" s="701"/>
      <c r="CH32" s="701"/>
      <c r="CI32" s="701"/>
      <c r="CJ32" s="701"/>
      <c r="CK32" s="701"/>
      <c r="CL32" s="701"/>
      <c r="CM32" s="701"/>
      <c r="CN32" s="701"/>
      <c r="CO32" s="701"/>
      <c r="CP32" s="701"/>
      <c r="CQ32" s="702"/>
      <c r="CR32" s="685" t="s">
        <v>170</v>
      </c>
      <c r="CS32" s="686"/>
      <c r="CT32" s="686"/>
      <c r="CU32" s="686"/>
      <c r="CV32" s="686"/>
      <c r="CW32" s="686"/>
      <c r="CX32" s="686"/>
      <c r="CY32" s="687"/>
      <c r="CZ32" s="690" t="s">
        <v>135</v>
      </c>
      <c r="DA32" s="720"/>
      <c r="DB32" s="720"/>
      <c r="DC32" s="724"/>
      <c r="DD32" s="694" t="s">
        <v>135</v>
      </c>
      <c r="DE32" s="686"/>
      <c r="DF32" s="686"/>
      <c r="DG32" s="686"/>
      <c r="DH32" s="686"/>
      <c r="DI32" s="686"/>
      <c r="DJ32" s="686"/>
      <c r="DK32" s="687"/>
      <c r="DL32" s="694" t="s">
        <v>135</v>
      </c>
      <c r="DM32" s="686"/>
      <c r="DN32" s="686"/>
      <c r="DO32" s="686"/>
      <c r="DP32" s="686"/>
      <c r="DQ32" s="686"/>
      <c r="DR32" s="686"/>
      <c r="DS32" s="686"/>
      <c r="DT32" s="686"/>
      <c r="DU32" s="686"/>
      <c r="DV32" s="687"/>
      <c r="DW32" s="690" t="s">
        <v>225</v>
      </c>
      <c r="DX32" s="720"/>
      <c r="DY32" s="720"/>
      <c r="DZ32" s="720"/>
      <c r="EA32" s="720"/>
      <c r="EB32" s="720"/>
      <c r="EC32" s="721"/>
    </row>
    <row r="33" spans="2:133" ht="11.25" customHeight="1" x14ac:dyDescent="0.2">
      <c r="B33" s="682" t="s">
        <v>316</v>
      </c>
      <c r="C33" s="683"/>
      <c r="D33" s="683"/>
      <c r="E33" s="683"/>
      <c r="F33" s="683"/>
      <c r="G33" s="683"/>
      <c r="H33" s="683"/>
      <c r="I33" s="683"/>
      <c r="J33" s="683"/>
      <c r="K33" s="683"/>
      <c r="L33" s="683"/>
      <c r="M33" s="683"/>
      <c r="N33" s="683"/>
      <c r="O33" s="683"/>
      <c r="P33" s="683"/>
      <c r="Q33" s="684"/>
      <c r="R33" s="685">
        <v>664812</v>
      </c>
      <c r="S33" s="686"/>
      <c r="T33" s="686"/>
      <c r="U33" s="686"/>
      <c r="V33" s="686"/>
      <c r="W33" s="686"/>
      <c r="X33" s="686"/>
      <c r="Y33" s="687"/>
      <c r="Z33" s="688">
        <v>5.9</v>
      </c>
      <c r="AA33" s="688"/>
      <c r="AB33" s="688"/>
      <c r="AC33" s="688"/>
      <c r="AD33" s="689" t="s">
        <v>135</v>
      </c>
      <c r="AE33" s="689"/>
      <c r="AF33" s="689"/>
      <c r="AG33" s="689"/>
      <c r="AH33" s="689"/>
      <c r="AI33" s="689"/>
      <c r="AJ33" s="689"/>
      <c r="AK33" s="689"/>
      <c r="AL33" s="690" t="s">
        <v>248</v>
      </c>
      <c r="AM33" s="691"/>
      <c r="AN33" s="691"/>
      <c r="AO33" s="692"/>
      <c r="AP33" s="743"/>
      <c r="AQ33" s="744"/>
      <c r="AR33" s="744"/>
      <c r="AS33" s="744"/>
      <c r="AT33" s="747"/>
      <c r="AU33" s="232"/>
      <c r="AV33" s="232"/>
      <c r="AW33" s="232"/>
      <c r="AX33" s="734" t="s">
        <v>317</v>
      </c>
      <c r="AY33" s="735"/>
      <c r="AZ33" s="735"/>
      <c r="BA33" s="735"/>
      <c r="BB33" s="735"/>
      <c r="BC33" s="735"/>
      <c r="BD33" s="735"/>
      <c r="BE33" s="735"/>
      <c r="BF33" s="736"/>
      <c r="BG33" s="755">
        <v>99.2</v>
      </c>
      <c r="BH33" s="756"/>
      <c r="BI33" s="756"/>
      <c r="BJ33" s="756"/>
      <c r="BK33" s="756"/>
      <c r="BL33" s="756"/>
      <c r="BM33" s="757">
        <v>97.3</v>
      </c>
      <c r="BN33" s="756"/>
      <c r="BO33" s="756"/>
      <c r="BP33" s="756"/>
      <c r="BQ33" s="758"/>
      <c r="BR33" s="755">
        <v>99.4</v>
      </c>
      <c r="BS33" s="756"/>
      <c r="BT33" s="756"/>
      <c r="BU33" s="756"/>
      <c r="BV33" s="756"/>
      <c r="BW33" s="756"/>
      <c r="BX33" s="757">
        <v>97.5</v>
      </c>
      <c r="BY33" s="756"/>
      <c r="BZ33" s="756"/>
      <c r="CA33" s="756"/>
      <c r="CB33" s="758"/>
      <c r="CD33" s="700" t="s">
        <v>318</v>
      </c>
      <c r="CE33" s="701"/>
      <c r="CF33" s="701"/>
      <c r="CG33" s="701"/>
      <c r="CH33" s="701"/>
      <c r="CI33" s="701"/>
      <c r="CJ33" s="701"/>
      <c r="CK33" s="701"/>
      <c r="CL33" s="701"/>
      <c r="CM33" s="701"/>
      <c r="CN33" s="701"/>
      <c r="CO33" s="701"/>
      <c r="CP33" s="701"/>
      <c r="CQ33" s="702"/>
      <c r="CR33" s="685">
        <v>6439730</v>
      </c>
      <c r="CS33" s="722"/>
      <c r="CT33" s="722"/>
      <c r="CU33" s="722"/>
      <c r="CV33" s="722"/>
      <c r="CW33" s="722"/>
      <c r="CX33" s="722"/>
      <c r="CY33" s="723"/>
      <c r="CZ33" s="690">
        <v>59.7</v>
      </c>
      <c r="DA33" s="720"/>
      <c r="DB33" s="720"/>
      <c r="DC33" s="724"/>
      <c r="DD33" s="694">
        <v>3876039</v>
      </c>
      <c r="DE33" s="722"/>
      <c r="DF33" s="722"/>
      <c r="DG33" s="722"/>
      <c r="DH33" s="722"/>
      <c r="DI33" s="722"/>
      <c r="DJ33" s="722"/>
      <c r="DK33" s="723"/>
      <c r="DL33" s="694">
        <v>2566543</v>
      </c>
      <c r="DM33" s="722"/>
      <c r="DN33" s="722"/>
      <c r="DO33" s="722"/>
      <c r="DP33" s="722"/>
      <c r="DQ33" s="722"/>
      <c r="DR33" s="722"/>
      <c r="DS33" s="722"/>
      <c r="DT33" s="722"/>
      <c r="DU33" s="722"/>
      <c r="DV33" s="723"/>
      <c r="DW33" s="690">
        <v>46.8</v>
      </c>
      <c r="DX33" s="720"/>
      <c r="DY33" s="720"/>
      <c r="DZ33" s="720"/>
      <c r="EA33" s="720"/>
      <c r="EB33" s="720"/>
      <c r="EC33" s="721"/>
    </row>
    <row r="34" spans="2:133" ht="11.25" customHeight="1" x14ac:dyDescent="0.2">
      <c r="B34" s="682" t="s">
        <v>319</v>
      </c>
      <c r="C34" s="683"/>
      <c r="D34" s="683"/>
      <c r="E34" s="683"/>
      <c r="F34" s="683"/>
      <c r="G34" s="683"/>
      <c r="H34" s="683"/>
      <c r="I34" s="683"/>
      <c r="J34" s="683"/>
      <c r="K34" s="683"/>
      <c r="L34" s="683"/>
      <c r="M34" s="683"/>
      <c r="N34" s="683"/>
      <c r="O34" s="683"/>
      <c r="P34" s="683"/>
      <c r="Q34" s="684"/>
      <c r="R34" s="685">
        <v>40207</v>
      </c>
      <c r="S34" s="686"/>
      <c r="T34" s="686"/>
      <c r="U34" s="686"/>
      <c r="V34" s="686"/>
      <c r="W34" s="686"/>
      <c r="X34" s="686"/>
      <c r="Y34" s="687"/>
      <c r="Z34" s="688">
        <v>0.4</v>
      </c>
      <c r="AA34" s="688"/>
      <c r="AB34" s="688"/>
      <c r="AC34" s="688"/>
      <c r="AD34" s="689">
        <v>28871</v>
      </c>
      <c r="AE34" s="689"/>
      <c r="AF34" s="689"/>
      <c r="AG34" s="689"/>
      <c r="AH34" s="689"/>
      <c r="AI34" s="689"/>
      <c r="AJ34" s="689"/>
      <c r="AK34" s="689"/>
      <c r="AL34" s="690">
        <v>0.5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1497839</v>
      </c>
      <c r="CS34" s="686"/>
      <c r="CT34" s="686"/>
      <c r="CU34" s="686"/>
      <c r="CV34" s="686"/>
      <c r="CW34" s="686"/>
      <c r="CX34" s="686"/>
      <c r="CY34" s="687"/>
      <c r="CZ34" s="690">
        <v>13.9</v>
      </c>
      <c r="DA34" s="720"/>
      <c r="DB34" s="720"/>
      <c r="DC34" s="724"/>
      <c r="DD34" s="694">
        <v>1245717</v>
      </c>
      <c r="DE34" s="686"/>
      <c r="DF34" s="686"/>
      <c r="DG34" s="686"/>
      <c r="DH34" s="686"/>
      <c r="DI34" s="686"/>
      <c r="DJ34" s="686"/>
      <c r="DK34" s="687"/>
      <c r="DL34" s="694">
        <v>1058185</v>
      </c>
      <c r="DM34" s="686"/>
      <c r="DN34" s="686"/>
      <c r="DO34" s="686"/>
      <c r="DP34" s="686"/>
      <c r="DQ34" s="686"/>
      <c r="DR34" s="686"/>
      <c r="DS34" s="686"/>
      <c r="DT34" s="686"/>
      <c r="DU34" s="686"/>
      <c r="DV34" s="687"/>
      <c r="DW34" s="690">
        <v>19.3</v>
      </c>
      <c r="DX34" s="720"/>
      <c r="DY34" s="720"/>
      <c r="DZ34" s="720"/>
      <c r="EA34" s="720"/>
      <c r="EB34" s="720"/>
      <c r="EC34" s="721"/>
    </row>
    <row r="35" spans="2:133" ht="11.25" customHeight="1" x14ac:dyDescent="0.2">
      <c r="B35" s="682" t="s">
        <v>321</v>
      </c>
      <c r="C35" s="683"/>
      <c r="D35" s="683"/>
      <c r="E35" s="683"/>
      <c r="F35" s="683"/>
      <c r="G35" s="683"/>
      <c r="H35" s="683"/>
      <c r="I35" s="683"/>
      <c r="J35" s="683"/>
      <c r="K35" s="683"/>
      <c r="L35" s="683"/>
      <c r="M35" s="683"/>
      <c r="N35" s="683"/>
      <c r="O35" s="683"/>
      <c r="P35" s="683"/>
      <c r="Q35" s="684"/>
      <c r="R35" s="685">
        <v>29195</v>
      </c>
      <c r="S35" s="686"/>
      <c r="T35" s="686"/>
      <c r="U35" s="686"/>
      <c r="V35" s="686"/>
      <c r="W35" s="686"/>
      <c r="X35" s="686"/>
      <c r="Y35" s="687"/>
      <c r="Z35" s="688">
        <v>0.3</v>
      </c>
      <c r="AA35" s="688"/>
      <c r="AB35" s="688"/>
      <c r="AC35" s="688"/>
      <c r="AD35" s="689" t="s">
        <v>135</v>
      </c>
      <c r="AE35" s="689"/>
      <c r="AF35" s="689"/>
      <c r="AG35" s="689"/>
      <c r="AH35" s="689"/>
      <c r="AI35" s="689"/>
      <c r="AJ35" s="689"/>
      <c r="AK35" s="689"/>
      <c r="AL35" s="690" t="s">
        <v>170</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45971</v>
      </c>
      <c r="CS35" s="722"/>
      <c r="CT35" s="722"/>
      <c r="CU35" s="722"/>
      <c r="CV35" s="722"/>
      <c r="CW35" s="722"/>
      <c r="CX35" s="722"/>
      <c r="CY35" s="723"/>
      <c r="CZ35" s="690">
        <v>0.4</v>
      </c>
      <c r="DA35" s="720"/>
      <c r="DB35" s="720"/>
      <c r="DC35" s="724"/>
      <c r="DD35" s="694">
        <v>44941</v>
      </c>
      <c r="DE35" s="722"/>
      <c r="DF35" s="722"/>
      <c r="DG35" s="722"/>
      <c r="DH35" s="722"/>
      <c r="DI35" s="722"/>
      <c r="DJ35" s="722"/>
      <c r="DK35" s="723"/>
      <c r="DL35" s="694">
        <v>25089</v>
      </c>
      <c r="DM35" s="722"/>
      <c r="DN35" s="722"/>
      <c r="DO35" s="722"/>
      <c r="DP35" s="722"/>
      <c r="DQ35" s="722"/>
      <c r="DR35" s="722"/>
      <c r="DS35" s="722"/>
      <c r="DT35" s="722"/>
      <c r="DU35" s="722"/>
      <c r="DV35" s="723"/>
      <c r="DW35" s="690">
        <v>0.5</v>
      </c>
      <c r="DX35" s="720"/>
      <c r="DY35" s="720"/>
      <c r="DZ35" s="720"/>
      <c r="EA35" s="720"/>
      <c r="EB35" s="720"/>
      <c r="EC35" s="721"/>
    </row>
    <row r="36" spans="2:133" ht="11.25" customHeight="1" x14ac:dyDescent="0.2">
      <c r="B36" s="682" t="s">
        <v>325</v>
      </c>
      <c r="C36" s="683"/>
      <c r="D36" s="683"/>
      <c r="E36" s="683"/>
      <c r="F36" s="683"/>
      <c r="G36" s="683"/>
      <c r="H36" s="683"/>
      <c r="I36" s="683"/>
      <c r="J36" s="683"/>
      <c r="K36" s="683"/>
      <c r="L36" s="683"/>
      <c r="M36" s="683"/>
      <c r="N36" s="683"/>
      <c r="O36" s="683"/>
      <c r="P36" s="683"/>
      <c r="Q36" s="684"/>
      <c r="R36" s="685">
        <v>807661</v>
      </c>
      <c r="S36" s="686"/>
      <c r="T36" s="686"/>
      <c r="U36" s="686"/>
      <c r="V36" s="686"/>
      <c r="W36" s="686"/>
      <c r="X36" s="686"/>
      <c r="Y36" s="687"/>
      <c r="Z36" s="688">
        <v>7.2</v>
      </c>
      <c r="AA36" s="688"/>
      <c r="AB36" s="688"/>
      <c r="AC36" s="688"/>
      <c r="AD36" s="689" t="s">
        <v>170</v>
      </c>
      <c r="AE36" s="689"/>
      <c r="AF36" s="689"/>
      <c r="AG36" s="689"/>
      <c r="AH36" s="689"/>
      <c r="AI36" s="689"/>
      <c r="AJ36" s="689"/>
      <c r="AK36" s="689"/>
      <c r="AL36" s="690" t="s">
        <v>170</v>
      </c>
      <c r="AM36" s="691"/>
      <c r="AN36" s="691"/>
      <c r="AO36" s="692"/>
      <c r="AP36" s="235"/>
      <c r="AQ36" s="759" t="s">
        <v>326</v>
      </c>
      <c r="AR36" s="760"/>
      <c r="AS36" s="760"/>
      <c r="AT36" s="760"/>
      <c r="AU36" s="760"/>
      <c r="AV36" s="760"/>
      <c r="AW36" s="760"/>
      <c r="AX36" s="760"/>
      <c r="AY36" s="761"/>
      <c r="AZ36" s="674">
        <v>858177</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16758</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3385046</v>
      </c>
      <c r="CS36" s="686"/>
      <c r="CT36" s="686"/>
      <c r="CU36" s="686"/>
      <c r="CV36" s="686"/>
      <c r="CW36" s="686"/>
      <c r="CX36" s="686"/>
      <c r="CY36" s="687"/>
      <c r="CZ36" s="690">
        <v>31.4</v>
      </c>
      <c r="DA36" s="720"/>
      <c r="DB36" s="720"/>
      <c r="DC36" s="724"/>
      <c r="DD36" s="694">
        <v>1181389</v>
      </c>
      <c r="DE36" s="686"/>
      <c r="DF36" s="686"/>
      <c r="DG36" s="686"/>
      <c r="DH36" s="686"/>
      <c r="DI36" s="686"/>
      <c r="DJ36" s="686"/>
      <c r="DK36" s="687"/>
      <c r="DL36" s="694">
        <v>801308</v>
      </c>
      <c r="DM36" s="686"/>
      <c r="DN36" s="686"/>
      <c r="DO36" s="686"/>
      <c r="DP36" s="686"/>
      <c r="DQ36" s="686"/>
      <c r="DR36" s="686"/>
      <c r="DS36" s="686"/>
      <c r="DT36" s="686"/>
      <c r="DU36" s="686"/>
      <c r="DV36" s="687"/>
      <c r="DW36" s="690">
        <v>14.6</v>
      </c>
      <c r="DX36" s="720"/>
      <c r="DY36" s="720"/>
      <c r="DZ36" s="720"/>
      <c r="EA36" s="720"/>
      <c r="EB36" s="720"/>
      <c r="EC36" s="721"/>
    </row>
    <row r="37" spans="2:133" ht="11.25" customHeight="1" x14ac:dyDescent="0.2">
      <c r="B37" s="682" t="s">
        <v>329</v>
      </c>
      <c r="C37" s="683"/>
      <c r="D37" s="683"/>
      <c r="E37" s="683"/>
      <c r="F37" s="683"/>
      <c r="G37" s="683"/>
      <c r="H37" s="683"/>
      <c r="I37" s="683"/>
      <c r="J37" s="683"/>
      <c r="K37" s="683"/>
      <c r="L37" s="683"/>
      <c r="M37" s="683"/>
      <c r="N37" s="683"/>
      <c r="O37" s="683"/>
      <c r="P37" s="683"/>
      <c r="Q37" s="684"/>
      <c r="R37" s="685">
        <v>388164</v>
      </c>
      <c r="S37" s="686"/>
      <c r="T37" s="686"/>
      <c r="U37" s="686"/>
      <c r="V37" s="686"/>
      <c r="W37" s="686"/>
      <c r="X37" s="686"/>
      <c r="Y37" s="687"/>
      <c r="Z37" s="688">
        <v>3.4</v>
      </c>
      <c r="AA37" s="688"/>
      <c r="AB37" s="688"/>
      <c r="AC37" s="688"/>
      <c r="AD37" s="689" t="s">
        <v>135</v>
      </c>
      <c r="AE37" s="689"/>
      <c r="AF37" s="689"/>
      <c r="AG37" s="689"/>
      <c r="AH37" s="689"/>
      <c r="AI37" s="689"/>
      <c r="AJ37" s="689"/>
      <c r="AK37" s="689"/>
      <c r="AL37" s="690" t="s">
        <v>135</v>
      </c>
      <c r="AM37" s="691"/>
      <c r="AN37" s="691"/>
      <c r="AO37" s="692"/>
      <c r="AQ37" s="763" t="s">
        <v>330</v>
      </c>
      <c r="AR37" s="764"/>
      <c r="AS37" s="764"/>
      <c r="AT37" s="764"/>
      <c r="AU37" s="764"/>
      <c r="AV37" s="764"/>
      <c r="AW37" s="764"/>
      <c r="AX37" s="764"/>
      <c r="AY37" s="765"/>
      <c r="AZ37" s="685">
        <v>375758</v>
      </c>
      <c r="BA37" s="686"/>
      <c r="BB37" s="686"/>
      <c r="BC37" s="686"/>
      <c r="BD37" s="722"/>
      <c r="BE37" s="722"/>
      <c r="BF37" s="752"/>
      <c r="BG37" s="700" t="s">
        <v>331</v>
      </c>
      <c r="BH37" s="701"/>
      <c r="BI37" s="701"/>
      <c r="BJ37" s="701"/>
      <c r="BK37" s="701"/>
      <c r="BL37" s="701"/>
      <c r="BM37" s="701"/>
      <c r="BN37" s="701"/>
      <c r="BO37" s="701"/>
      <c r="BP37" s="701"/>
      <c r="BQ37" s="701"/>
      <c r="BR37" s="701"/>
      <c r="BS37" s="701"/>
      <c r="BT37" s="701"/>
      <c r="BU37" s="702"/>
      <c r="BV37" s="685">
        <v>16758</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509117</v>
      </c>
      <c r="CS37" s="722"/>
      <c r="CT37" s="722"/>
      <c r="CU37" s="722"/>
      <c r="CV37" s="722"/>
      <c r="CW37" s="722"/>
      <c r="CX37" s="722"/>
      <c r="CY37" s="723"/>
      <c r="CZ37" s="690">
        <v>4.7</v>
      </c>
      <c r="DA37" s="720"/>
      <c r="DB37" s="720"/>
      <c r="DC37" s="724"/>
      <c r="DD37" s="694">
        <v>509117</v>
      </c>
      <c r="DE37" s="722"/>
      <c r="DF37" s="722"/>
      <c r="DG37" s="722"/>
      <c r="DH37" s="722"/>
      <c r="DI37" s="722"/>
      <c r="DJ37" s="722"/>
      <c r="DK37" s="723"/>
      <c r="DL37" s="694">
        <v>508780</v>
      </c>
      <c r="DM37" s="722"/>
      <c r="DN37" s="722"/>
      <c r="DO37" s="722"/>
      <c r="DP37" s="722"/>
      <c r="DQ37" s="722"/>
      <c r="DR37" s="722"/>
      <c r="DS37" s="722"/>
      <c r="DT37" s="722"/>
      <c r="DU37" s="722"/>
      <c r="DV37" s="723"/>
      <c r="DW37" s="690">
        <v>9.3000000000000007</v>
      </c>
      <c r="DX37" s="720"/>
      <c r="DY37" s="720"/>
      <c r="DZ37" s="720"/>
      <c r="EA37" s="720"/>
      <c r="EB37" s="720"/>
      <c r="EC37" s="721"/>
    </row>
    <row r="38" spans="2:133" ht="11.25" customHeight="1" x14ac:dyDescent="0.2">
      <c r="B38" s="682" t="s">
        <v>333</v>
      </c>
      <c r="C38" s="683"/>
      <c r="D38" s="683"/>
      <c r="E38" s="683"/>
      <c r="F38" s="683"/>
      <c r="G38" s="683"/>
      <c r="H38" s="683"/>
      <c r="I38" s="683"/>
      <c r="J38" s="683"/>
      <c r="K38" s="683"/>
      <c r="L38" s="683"/>
      <c r="M38" s="683"/>
      <c r="N38" s="683"/>
      <c r="O38" s="683"/>
      <c r="P38" s="683"/>
      <c r="Q38" s="684"/>
      <c r="R38" s="685">
        <v>41981</v>
      </c>
      <c r="S38" s="686"/>
      <c r="T38" s="686"/>
      <c r="U38" s="686"/>
      <c r="V38" s="686"/>
      <c r="W38" s="686"/>
      <c r="X38" s="686"/>
      <c r="Y38" s="687"/>
      <c r="Z38" s="688">
        <v>0.4</v>
      </c>
      <c r="AA38" s="688"/>
      <c r="AB38" s="688"/>
      <c r="AC38" s="688"/>
      <c r="AD38" s="689">
        <v>765</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t="s">
        <v>225</v>
      </c>
      <c r="BA38" s="686"/>
      <c r="BB38" s="686"/>
      <c r="BC38" s="686"/>
      <c r="BD38" s="722"/>
      <c r="BE38" s="722"/>
      <c r="BF38" s="752"/>
      <c r="BG38" s="700" t="s">
        <v>335</v>
      </c>
      <c r="BH38" s="701"/>
      <c r="BI38" s="701"/>
      <c r="BJ38" s="701"/>
      <c r="BK38" s="701"/>
      <c r="BL38" s="701"/>
      <c r="BM38" s="701"/>
      <c r="BN38" s="701"/>
      <c r="BO38" s="701"/>
      <c r="BP38" s="701"/>
      <c r="BQ38" s="701"/>
      <c r="BR38" s="701"/>
      <c r="BS38" s="701"/>
      <c r="BT38" s="701"/>
      <c r="BU38" s="702"/>
      <c r="BV38" s="685">
        <v>2417</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858177</v>
      </c>
      <c r="CS38" s="686"/>
      <c r="CT38" s="686"/>
      <c r="CU38" s="686"/>
      <c r="CV38" s="686"/>
      <c r="CW38" s="686"/>
      <c r="CX38" s="686"/>
      <c r="CY38" s="687"/>
      <c r="CZ38" s="690">
        <v>8</v>
      </c>
      <c r="DA38" s="720"/>
      <c r="DB38" s="720"/>
      <c r="DC38" s="724"/>
      <c r="DD38" s="694">
        <v>753743</v>
      </c>
      <c r="DE38" s="686"/>
      <c r="DF38" s="686"/>
      <c r="DG38" s="686"/>
      <c r="DH38" s="686"/>
      <c r="DI38" s="686"/>
      <c r="DJ38" s="686"/>
      <c r="DK38" s="687"/>
      <c r="DL38" s="694">
        <v>681961</v>
      </c>
      <c r="DM38" s="686"/>
      <c r="DN38" s="686"/>
      <c r="DO38" s="686"/>
      <c r="DP38" s="686"/>
      <c r="DQ38" s="686"/>
      <c r="DR38" s="686"/>
      <c r="DS38" s="686"/>
      <c r="DT38" s="686"/>
      <c r="DU38" s="686"/>
      <c r="DV38" s="687"/>
      <c r="DW38" s="690">
        <v>12.4</v>
      </c>
      <c r="DX38" s="720"/>
      <c r="DY38" s="720"/>
      <c r="DZ38" s="720"/>
      <c r="EA38" s="720"/>
      <c r="EB38" s="720"/>
      <c r="EC38" s="721"/>
    </row>
    <row r="39" spans="2:133" ht="11.25" customHeight="1" x14ac:dyDescent="0.2">
      <c r="B39" s="682" t="s">
        <v>337</v>
      </c>
      <c r="C39" s="683"/>
      <c r="D39" s="683"/>
      <c r="E39" s="683"/>
      <c r="F39" s="683"/>
      <c r="G39" s="683"/>
      <c r="H39" s="683"/>
      <c r="I39" s="683"/>
      <c r="J39" s="683"/>
      <c r="K39" s="683"/>
      <c r="L39" s="683"/>
      <c r="M39" s="683"/>
      <c r="N39" s="683"/>
      <c r="O39" s="683"/>
      <c r="P39" s="683"/>
      <c r="Q39" s="684"/>
      <c r="R39" s="685">
        <v>165100</v>
      </c>
      <c r="S39" s="686"/>
      <c r="T39" s="686"/>
      <c r="U39" s="686"/>
      <c r="V39" s="686"/>
      <c r="W39" s="686"/>
      <c r="X39" s="686"/>
      <c r="Y39" s="687"/>
      <c r="Z39" s="688">
        <v>1.5</v>
      </c>
      <c r="AA39" s="688"/>
      <c r="AB39" s="688"/>
      <c r="AC39" s="688"/>
      <c r="AD39" s="689" t="s">
        <v>135</v>
      </c>
      <c r="AE39" s="689"/>
      <c r="AF39" s="689"/>
      <c r="AG39" s="689"/>
      <c r="AH39" s="689"/>
      <c r="AI39" s="689"/>
      <c r="AJ39" s="689"/>
      <c r="AK39" s="689"/>
      <c r="AL39" s="690" t="s">
        <v>135</v>
      </c>
      <c r="AM39" s="691"/>
      <c r="AN39" s="691"/>
      <c r="AO39" s="692"/>
      <c r="AQ39" s="763" t="s">
        <v>338</v>
      </c>
      <c r="AR39" s="764"/>
      <c r="AS39" s="764"/>
      <c r="AT39" s="764"/>
      <c r="AU39" s="764"/>
      <c r="AV39" s="764"/>
      <c r="AW39" s="764"/>
      <c r="AX39" s="764"/>
      <c r="AY39" s="765"/>
      <c r="AZ39" s="685" t="s">
        <v>225</v>
      </c>
      <c r="BA39" s="686"/>
      <c r="BB39" s="686"/>
      <c r="BC39" s="686"/>
      <c r="BD39" s="722"/>
      <c r="BE39" s="722"/>
      <c r="BF39" s="752"/>
      <c r="BG39" s="700" t="s">
        <v>339</v>
      </c>
      <c r="BH39" s="701"/>
      <c r="BI39" s="701"/>
      <c r="BJ39" s="701"/>
      <c r="BK39" s="701"/>
      <c r="BL39" s="701"/>
      <c r="BM39" s="701"/>
      <c r="BN39" s="701"/>
      <c r="BO39" s="701"/>
      <c r="BP39" s="701"/>
      <c r="BQ39" s="701"/>
      <c r="BR39" s="701"/>
      <c r="BS39" s="701"/>
      <c r="BT39" s="701"/>
      <c r="BU39" s="702"/>
      <c r="BV39" s="685">
        <v>3837</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652697</v>
      </c>
      <c r="CS39" s="722"/>
      <c r="CT39" s="722"/>
      <c r="CU39" s="722"/>
      <c r="CV39" s="722"/>
      <c r="CW39" s="722"/>
      <c r="CX39" s="722"/>
      <c r="CY39" s="723"/>
      <c r="CZ39" s="690">
        <v>6.1</v>
      </c>
      <c r="DA39" s="720"/>
      <c r="DB39" s="720"/>
      <c r="DC39" s="724"/>
      <c r="DD39" s="694">
        <v>650249</v>
      </c>
      <c r="DE39" s="722"/>
      <c r="DF39" s="722"/>
      <c r="DG39" s="722"/>
      <c r="DH39" s="722"/>
      <c r="DI39" s="722"/>
      <c r="DJ39" s="722"/>
      <c r="DK39" s="723"/>
      <c r="DL39" s="694" t="s">
        <v>135</v>
      </c>
      <c r="DM39" s="722"/>
      <c r="DN39" s="722"/>
      <c r="DO39" s="722"/>
      <c r="DP39" s="722"/>
      <c r="DQ39" s="722"/>
      <c r="DR39" s="722"/>
      <c r="DS39" s="722"/>
      <c r="DT39" s="722"/>
      <c r="DU39" s="722"/>
      <c r="DV39" s="723"/>
      <c r="DW39" s="690" t="s">
        <v>170</v>
      </c>
      <c r="DX39" s="720"/>
      <c r="DY39" s="720"/>
      <c r="DZ39" s="720"/>
      <c r="EA39" s="720"/>
      <c r="EB39" s="720"/>
      <c r="EC39" s="721"/>
    </row>
    <row r="40" spans="2:133" ht="11.25" customHeight="1" x14ac:dyDescent="0.2">
      <c r="B40" s="682" t="s">
        <v>341</v>
      </c>
      <c r="C40" s="683"/>
      <c r="D40" s="683"/>
      <c r="E40" s="683"/>
      <c r="F40" s="683"/>
      <c r="G40" s="683"/>
      <c r="H40" s="683"/>
      <c r="I40" s="683"/>
      <c r="J40" s="683"/>
      <c r="K40" s="683"/>
      <c r="L40" s="683"/>
      <c r="M40" s="683"/>
      <c r="N40" s="683"/>
      <c r="O40" s="683"/>
      <c r="P40" s="683"/>
      <c r="Q40" s="684"/>
      <c r="R40" s="685" t="s">
        <v>135</v>
      </c>
      <c r="S40" s="686"/>
      <c r="T40" s="686"/>
      <c r="U40" s="686"/>
      <c r="V40" s="686"/>
      <c r="W40" s="686"/>
      <c r="X40" s="686"/>
      <c r="Y40" s="687"/>
      <c r="Z40" s="688" t="s">
        <v>225</v>
      </c>
      <c r="AA40" s="688"/>
      <c r="AB40" s="688"/>
      <c r="AC40" s="688"/>
      <c r="AD40" s="689" t="s">
        <v>225</v>
      </c>
      <c r="AE40" s="689"/>
      <c r="AF40" s="689"/>
      <c r="AG40" s="689"/>
      <c r="AH40" s="689"/>
      <c r="AI40" s="689"/>
      <c r="AJ40" s="689"/>
      <c r="AK40" s="689"/>
      <c r="AL40" s="690" t="s">
        <v>135</v>
      </c>
      <c r="AM40" s="691"/>
      <c r="AN40" s="691"/>
      <c r="AO40" s="692"/>
      <c r="AQ40" s="763" t="s">
        <v>342</v>
      </c>
      <c r="AR40" s="764"/>
      <c r="AS40" s="764"/>
      <c r="AT40" s="764"/>
      <c r="AU40" s="764"/>
      <c r="AV40" s="764"/>
      <c r="AW40" s="764"/>
      <c r="AX40" s="764"/>
      <c r="AY40" s="765"/>
      <c r="AZ40" s="685" t="s">
        <v>248</v>
      </c>
      <c r="BA40" s="686"/>
      <c r="BB40" s="686"/>
      <c r="BC40" s="686"/>
      <c r="BD40" s="722"/>
      <c r="BE40" s="722"/>
      <c r="BF40" s="752"/>
      <c r="BG40" s="772" t="s">
        <v>343</v>
      </c>
      <c r="BH40" s="773"/>
      <c r="BI40" s="773"/>
      <c r="BJ40" s="773"/>
      <c r="BK40" s="773"/>
      <c r="BL40" s="236"/>
      <c r="BM40" s="701" t="s">
        <v>344</v>
      </c>
      <c r="BN40" s="701"/>
      <c r="BO40" s="701"/>
      <c r="BP40" s="701"/>
      <c r="BQ40" s="701"/>
      <c r="BR40" s="701"/>
      <c r="BS40" s="701"/>
      <c r="BT40" s="701"/>
      <c r="BU40" s="702"/>
      <c r="BV40" s="685">
        <v>114</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t="s">
        <v>225</v>
      </c>
      <c r="CS40" s="686"/>
      <c r="CT40" s="686"/>
      <c r="CU40" s="686"/>
      <c r="CV40" s="686"/>
      <c r="CW40" s="686"/>
      <c r="CX40" s="686"/>
      <c r="CY40" s="687"/>
      <c r="CZ40" s="690" t="s">
        <v>135</v>
      </c>
      <c r="DA40" s="720"/>
      <c r="DB40" s="720"/>
      <c r="DC40" s="724"/>
      <c r="DD40" s="694" t="s">
        <v>135</v>
      </c>
      <c r="DE40" s="686"/>
      <c r="DF40" s="686"/>
      <c r="DG40" s="686"/>
      <c r="DH40" s="686"/>
      <c r="DI40" s="686"/>
      <c r="DJ40" s="686"/>
      <c r="DK40" s="687"/>
      <c r="DL40" s="694" t="s">
        <v>225</v>
      </c>
      <c r="DM40" s="686"/>
      <c r="DN40" s="686"/>
      <c r="DO40" s="686"/>
      <c r="DP40" s="686"/>
      <c r="DQ40" s="686"/>
      <c r="DR40" s="686"/>
      <c r="DS40" s="686"/>
      <c r="DT40" s="686"/>
      <c r="DU40" s="686"/>
      <c r="DV40" s="687"/>
      <c r="DW40" s="690" t="s">
        <v>135</v>
      </c>
      <c r="DX40" s="720"/>
      <c r="DY40" s="720"/>
      <c r="DZ40" s="720"/>
      <c r="EA40" s="720"/>
      <c r="EB40" s="720"/>
      <c r="EC40" s="721"/>
    </row>
    <row r="41" spans="2:133" ht="11.25" customHeight="1" x14ac:dyDescent="0.2">
      <c r="B41" s="682" t="s">
        <v>346</v>
      </c>
      <c r="C41" s="683"/>
      <c r="D41" s="683"/>
      <c r="E41" s="683"/>
      <c r="F41" s="683"/>
      <c r="G41" s="683"/>
      <c r="H41" s="683"/>
      <c r="I41" s="683"/>
      <c r="J41" s="683"/>
      <c r="K41" s="683"/>
      <c r="L41" s="683"/>
      <c r="M41" s="683"/>
      <c r="N41" s="683"/>
      <c r="O41" s="683"/>
      <c r="P41" s="683"/>
      <c r="Q41" s="684"/>
      <c r="R41" s="685" t="s">
        <v>170</v>
      </c>
      <c r="S41" s="686"/>
      <c r="T41" s="686"/>
      <c r="U41" s="686"/>
      <c r="V41" s="686"/>
      <c r="W41" s="686"/>
      <c r="X41" s="686"/>
      <c r="Y41" s="687"/>
      <c r="Z41" s="688" t="s">
        <v>135</v>
      </c>
      <c r="AA41" s="688"/>
      <c r="AB41" s="688"/>
      <c r="AC41" s="688"/>
      <c r="AD41" s="689" t="s">
        <v>135</v>
      </c>
      <c r="AE41" s="689"/>
      <c r="AF41" s="689"/>
      <c r="AG41" s="689"/>
      <c r="AH41" s="689"/>
      <c r="AI41" s="689"/>
      <c r="AJ41" s="689"/>
      <c r="AK41" s="689"/>
      <c r="AL41" s="690" t="s">
        <v>135</v>
      </c>
      <c r="AM41" s="691"/>
      <c r="AN41" s="691"/>
      <c r="AO41" s="692"/>
      <c r="AQ41" s="763" t="s">
        <v>347</v>
      </c>
      <c r="AR41" s="764"/>
      <c r="AS41" s="764"/>
      <c r="AT41" s="764"/>
      <c r="AU41" s="764"/>
      <c r="AV41" s="764"/>
      <c r="AW41" s="764"/>
      <c r="AX41" s="764"/>
      <c r="AY41" s="765"/>
      <c r="AZ41" s="685">
        <v>132985</v>
      </c>
      <c r="BA41" s="686"/>
      <c r="BB41" s="686"/>
      <c r="BC41" s="686"/>
      <c r="BD41" s="722"/>
      <c r="BE41" s="722"/>
      <c r="BF41" s="752"/>
      <c r="BG41" s="772"/>
      <c r="BH41" s="773"/>
      <c r="BI41" s="773"/>
      <c r="BJ41" s="773"/>
      <c r="BK41" s="773"/>
      <c r="BL41" s="236"/>
      <c r="BM41" s="701" t="s">
        <v>348</v>
      </c>
      <c r="BN41" s="701"/>
      <c r="BO41" s="701"/>
      <c r="BP41" s="701"/>
      <c r="BQ41" s="701"/>
      <c r="BR41" s="701"/>
      <c r="BS41" s="701"/>
      <c r="BT41" s="701"/>
      <c r="BU41" s="702"/>
      <c r="BV41" s="685">
        <v>2</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135</v>
      </c>
      <c r="CS41" s="722"/>
      <c r="CT41" s="722"/>
      <c r="CU41" s="722"/>
      <c r="CV41" s="722"/>
      <c r="CW41" s="722"/>
      <c r="CX41" s="722"/>
      <c r="CY41" s="723"/>
      <c r="CZ41" s="690" t="s">
        <v>225</v>
      </c>
      <c r="DA41" s="720"/>
      <c r="DB41" s="720"/>
      <c r="DC41" s="724"/>
      <c r="DD41" s="694" t="s">
        <v>170</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350</v>
      </c>
      <c r="C42" s="683"/>
      <c r="D42" s="683"/>
      <c r="E42" s="683"/>
      <c r="F42" s="683"/>
      <c r="G42" s="683"/>
      <c r="H42" s="683"/>
      <c r="I42" s="683"/>
      <c r="J42" s="683"/>
      <c r="K42" s="683"/>
      <c r="L42" s="683"/>
      <c r="M42" s="683"/>
      <c r="N42" s="683"/>
      <c r="O42" s="683"/>
      <c r="P42" s="683"/>
      <c r="Q42" s="684"/>
      <c r="R42" s="685" t="s">
        <v>135</v>
      </c>
      <c r="S42" s="686"/>
      <c r="T42" s="686"/>
      <c r="U42" s="686"/>
      <c r="V42" s="686"/>
      <c r="W42" s="686"/>
      <c r="X42" s="686"/>
      <c r="Y42" s="687"/>
      <c r="Z42" s="688" t="s">
        <v>225</v>
      </c>
      <c r="AA42" s="688"/>
      <c r="AB42" s="688"/>
      <c r="AC42" s="688"/>
      <c r="AD42" s="689" t="s">
        <v>135</v>
      </c>
      <c r="AE42" s="689"/>
      <c r="AF42" s="689"/>
      <c r="AG42" s="689"/>
      <c r="AH42" s="689"/>
      <c r="AI42" s="689"/>
      <c r="AJ42" s="689"/>
      <c r="AK42" s="689"/>
      <c r="AL42" s="690" t="s">
        <v>135</v>
      </c>
      <c r="AM42" s="691"/>
      <c r="AN42" s="691"/>
      <c r="AO42" s="692"/>
      <c r="AQ42" s="784" t="s">
        <v>351</v>
      </c>
      <c r="AR42" s="785"/>
      <c r="AS42" s="785"/>
      <c r="AT42" s="785"/>
      <c r="AU42" s="785"/>
      <c r="AV42" s="785"/>
      <c r="AW42" s="785"/>
      <c r="AX42" s="785"/>
      <c r="AY42" s="786"/>
      <c r="AZ42" s="776">
        <v>349434</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278</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493291</v>
      </c>
      <c r="CS42" s="686"/>
      <c r="CT42" s="686"/>
      <c r="CU42" s="686"/>
      <c r="CV42" s="686"/>
      <c r="CW42" s="686"/>
      <c r="CX42" s="686"/>
      <c r="CY42" s="687"/>
      <c r="CZ42" s="690">
        <v>4.5999999999999996</v>
      </c>
      <c r="DA42" s="691"/>
      <c r="DB42" s="691"/>
      <c r="DC42" s="703"/>
      <c r="DD42" s="694">
        <v>227424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4" t="s">
        <v>354</v>
      </c>
      <c r="C43" s="735"/>
      <c r="D43" s="735"/>
      <c r="E43" s="735"/>
      <c r="F43" s="735"/>
      <c r="G43" s="735"/>
      <c r="H43" s="735"/>
      <c r="I43" s="735"/>
      <c r="J43" s="735"/>
      <c r="K43" s="735"/>
      <c r="L43" s="735"/>
      <c r="M43" s="735"/>
      <c r="N43" s="735"/>
      <c r="O43" s="735"/>
      <c r="P43" s="735"/>
      <c r="Q43" s="736"/>
      <c r="R43" s="776">
        <v>11281363</v>
      </c>
      <c r="S43" s="777"/>
      <c r="T43" s="777"/>
      <c r="U43" s="777"/>
      <c r="V43" s="777"/>
      <c r="W43" s="777"/>
      <c r="X43" s="777"/>
      <c r="Y43" s="778"/>
      <c r="Z43" s="779">
        <v>100</v>
      </c>
      <c r="AA43" s="779"/>
      <c r="AB43" s="779"/>
      <c r="AC43" s="779"/>
      <c r="AD43" s="780">
        <v>5480391</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6106</v>
      </c>
      <c r="CS43" s="722"/>
      <c r="CT43" s="722"/>
      <c r="CU43" s="722"/>
      <c r="CV43" s="722"/>
      <c r="CW43" s="722"/>
      <c r="CX43" s="722"/>
      <c r="CY43" s="723"/>
      <c r="CZ43" s="690">
        <v>0.1</v>
      </c>
      <c r="DA43" s="720"/>
      <c r="DB43" s="720"/>
      <c r="DC43" s="724"/>
      <c r="DD43" s="694">
        <v>6106</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493291</v>
      </c>
      <c r="CS44" s="686"/>
      <c r="CT44" s="686"/>
      <c r="CU44" s="686"/>
      <c r="CV44" s="686"/>
      <c r="CW44" s="686"/>
      <c r="CX44" s="686"/>
      <c r="CY44" s="687"/>
      <c r="CZ44" s="690">
        <v>4.5999999999999996</v>
      </c>
      <c r="DA44" s="691"/>
      <c r="DB44" s="691"/>
      <c r="DC44" s="703"/>
      <c r="DD44" s="694">
        <v>227424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270461</v>
      </c>
      <c r="CS45" s="722"/>
      <c r="CT45" s="722"/>
      <c r="CU45" s="722"/>
      <c r="CV45" s="722"/>
      <c r="CW45" s="722"/>
      <c r="CX45" s="722"/>
      <c r="CY45" s="723"/>
      <c r="CZ45" s="690">
        <v>2.5</v>
      </c>
      <c r="DA45" s="720"/>
      <c r="DB45" s="720"/>
      <c r="DC45" s="724"/>
      <c r="DD45" s="694">
        <v>8878</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220194</v>
      </c>
      <c r="CS46" s="686"/>
      <c r="CT46" s="686"/>
      <c r="CU46" s="686"/>
      <c r="CV46" s="686"/>
      <c r="CW46" s="686"/>
      <c r="CX46" s="686"/>
      <c r="CY46" s="687"/>
      <c r="CZ46" s="690">
        <v>2</v>
      </c>
      <c r="DA46" s="691"/>
      <c r="DB46" s="691"/>
      <c r="DC46" s="703"/>
      <c r="DD46" s="694">
        <v>218457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248</v>
      </c>
      <c r="CS47" s="722"/>
      <c r="CT47" s="722"/>
      <c r="CU47" s="722"/>
      <c r="CV47" s="722"/>
      <c r="CW47" s="722"/>
      <c r="CX47" s="722"/>
      <c r="CY47" s="723"/>
      <c r="CZ47" s="690" t="s">
        <v>135</v>
      </c>
      <c r="DA47" s="720"/>
      <c r="DB47" s="720"/>
      <c r="DC47" s="724"/>
      <c r="DD47" s="694" t="s">
        <v>225</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135</v>
      </c>
      <c r="CS48" s="686"/>
      <c r="CT48" s="686"/>
      <c r="CU48" s="686"/>
      <c r="CV48" s="686"/>
      <c r="CW48" s="686"/>
      <c r="CX48" s="686"/>
      <c r="CY48" s="687"/>
      <c r="CZ48" s="690" t="s">
        <v>135</v>
      </c>
      <c r="DA48" s="691"/>
      <c r="DB48" s="691"/>
      <c r="DC48" s="703"/>
      <c r="DD48" s="694" t="s">
        <v>135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364</v>
      </c>
      <c r="CE49" s="735"/>
      <c r="CF49" s="735"/>
      <c r="CG49" s="735"/>
      <c r="CH49" s="735"/>
      <c r="CI49" s="735"/>
      <c r="CJ49" s="735"/>
      <c r="CK49" s="735"/>
      <c r="CL49" s="735"/>
      <c r="CM49" s="735"/>
      <c r="CN49" s="735"/>
      <c r="CO49" s="735"/>
      <c r="CP49" s="735"/>
      <c r="CQ49" s="736"/>
      <c r="CR49" s="776">
        <v>10788192</v>
      </c>
      <c r="CS49" s="756"/>
      <c r="CT49" s="756"/>
      <c r="CU49" s="756"/>
      <c r="CV49" s="756"/>
      <c r="CW49" s="756"/>
      <c r="CX49" s="756"/>
      <c r="CY49" s="787"/>
      <c r="CZ49" s="781">
        <v>100</v>
      </c>
      <c r="DA49" s="788"/>
      <c r="DB49" s="788"/>
      <c r="DC49" s="789"/>
      <c r="DD49" s="790">
        <v>6385625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J63a22gHZuGxhXr+G7QYl10up852qFzrx6kUpwfRQRHP1uSRdCdMBVXDFNfFUh58I97mw8iiEu7q0CPKyNAstA==" saltValue="SBnf6uo0DdPUAFdyNOBri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9" zoomScale="70" zoomScaleNormal="25" zoomScaleSheetLayoutView="70" workbookViewId="0">
      <selection activeCell="AU84" sqref="AU84:AY84"/>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387</v>
      </c>
      <c r="C7" s="818"/>
      <c r="D7" s="818"/>
      <c r="E7" s="818"/>
      <c r="F7" s="818"/>
      <c r="G7" s="818"/>
      <c r="H7" s="818"/>
      <c r="I7" s="818"/>
      <c r="J7" s="818"/>
      <c r="K7" s="818"/>
      <c r="L7" s="818"/>
      <c r="M7" s="818"/>
      <c r="N7" s="818"/>
      <c r="O7" s="818"/>
      <c r="P7" s="819"/>
      <c r="Q7" s="820">
        <v>11278</v>
      </c>
      <c r="R7" s="821"/>
      <c r="S7" s="821"/>
      <c r="T7" s="821"/>
      <c r="U7" s="821"/>
      <c r="V7" s="821">
        <v>10785</v>
      </c>
      <c r="W7" s="821"/>
      <c r="X7" s="821"/>
      <c r="Y7" s="821"/>
      <c r="Z7" s="821"/>
      <c r="AA7" s="821">
        <v>493</v>
      </c>
      <c r="AB7" s="821"/>
      <c r="AC7" s="821"/>
      <c r="AD7" s="821"/>
      <c r="AE7" s="822"/>
      <c r="AF7" s="823">
        <v>482</v>
      </c>
      <c r="AG7" s="824"/>
      <c r="AH7" s="824"/>
      <c r="AI7" s="824"/>
      <c r="AJ7" s="825"/>
      <c r="AK7" s="860">
        <v>807</v>
      </c>
      <c r="AL7" s="861"/>
      <c r="AM7" s="861"/>
      <c r="AN7" s="861"/>
      <c r="AO7" s="861"/>
      <c r="AP7" s="861">
        <v>3959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2">
      <c r="A8" s="263">
        <v>2</v>
      </c>
      <c r="B8" s="841" t="s">
        <v>388</v>
      </c>
      <c r="C8" s="842"/>
      <c r="D8" s="842"/>
      <c r="E8" s="842"/>
      <c r="F8" s="842"/>
      <c r="G8" s="842"/>
      <c r="H8" s="842"/>
      <c r="I8" s="842"/>
      <c r="J8" s="842"/>
      <c r="K8" s="842"/>
      <c r="L8" s="842"/>
      <c r="M8" s="842"/>
      <c r="N8" s="842"/>
      <c r="O8" s="842"/>
      <c r="P8" s="843"/>
      <c r="Q8" s="844">
        <v>4</v>
      </c>
      <c r="R8" s="845"/>
      <c r="S8" s="845"/>
      <c r="T8" s="845"/>
      <c r="U8" s="845"/>
      <c r="V8" s="845">
        <v>3</v>
      </c>
      <c r="W8" s="845"/>
      <c r="X8" s="845"/>
      <c r="Y8" s="845"/>
      <c r="Z8" s="845"/>
      <c r="AA8" s="845">
        <v>1</v>
      </c>
      <c r="AB8" s="845"/>
      <c r="AC8" s="845"/>
      <c r="AD8" s="845"/>
      <c r="AE8" s="846"/>
      <c r="AF8" s="847">
        <v>1</v>
      </c>
      <c r="AG8" s="848"/>
      <c r="AH8" s="848"/>
      <c r="AI8" s="848"/>
      <c r="AJ8" s="849"/>
      <c r="AK8" s="850">
        <v>0</v>
      </c>
      <c r="AL8" s="851"/>
      <c r="AM8" s="851"/>
      <c r="AN8" s="851"/>
      <c r="AO8" s="851"/>
      <c r="AP8" s="851" t="s">
        <v>590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390</v>
      </c>
      <c r="B23" s="876" t="s">
        <v>391</v>
      </c>
      <c r="C23" s="877"/>
      <c r="D23" s="877"/>
      <c r="E23" s="877"/>
      <c r="F23" s="877"/>
      <c r="G23" s="877"/>
      <c r="H23" s="877"/>
      <c r="I23" s="877"/>
      <c r="J23" s="877"/>
      <c r="K23" s="877"/>
      <c r="L23" s="877"/>
      <c r="M23" s="877"/>
      <c r="N23" s="877"/>
      <c r="O23" s="877"/>
      <c r="P23" s="878"/>
      <c r="Q23" s="879">
        <v>11282</v>
      </c>
      <c r="R23" s="880"/>
      <c r="S23" s="880"/>
      <c r="T23" s="880"/>
      <c r="U23" s="880"/>
      <c r="V23" s="880">
        <v>10786</v>
      </c>
      <c r="W23" s="880"/>
      <c r="X23" s="880"/>
      <c r="Y23" s="880"/>
      <c r="Z23" s="880"/>
      <c r="AA23" s="880">
        <v>494</v>
      </c>
      <c r="AB23" s="880"/>
      <c r="AC23" s="880"/>
      <c r="AD23" s="880"/>
      <c r="AE23" s="881"/>
      <c r="AF23" s="882">
        <v>482</v>
      </c>
      <c r="AG23" s="880"/>
      <c r="AH23" s="880"/>
      <c r="AI23" s="880"/>
      <c r="AJ23" s="883"/>
      <c r="AK23" s="884"/>
      <c r="AL23" s="885"/>
      <c r="AM23" s="885"/>
      <c r="AN23" s="885"/>
      <c r="AO23" s="885"/>
      <c r="AP23" s="880">
        <v>3959</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370</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403</v>
      </c>
      <c r="C28" s="818"/>
      <c r="D28" s="818"/>
      <c r="E28" s="818"/>
      <c r="F28" s="818"/>
      <c r="G28" s="818"/>
      <c r="H28" s="818"/>
      <c r="I28" s="818"/>
      <c r="J28" s="818"/>
      <c r="K28" s="818"/>
      <c r="L28" s="818"/>
      <c r="M28" s="818"/>
      <c r="N28" s="818"/>
      <c r="O28" s="818"/>
      <c r="P28" s="819"/>
      <c r="Q28" s="908">
        <v>1732</v>
      </c>
      <c r="R28" s="909"/>
      <c r="S28" s="909"/>
      <c r="T28" s="909"/>
      <c r="U28" s="909"/>
      <c r="V28" s="909">
        <v>1715</v>
      </c>
      <c r="W28" s="909"/>
      <c r="X28" s="909"/>
      <c r="Y28" s="909"/>
      <c r="Z28" s="909"/>
      <c r="AA28" s="909">
        <v>17</v>
      </c>
      <c r="AB28" s="909"/>
      <c r="AC28" s="909"/>
      <c r="AD28" s="909"/>
      <c r="AE28" s="910"/>
      <c r="AF28" s="911">
        <v>17</v>
      </c>
      <c r="AG28" s="909"/>
      <c r="AH28" s="909"/>
      <c r="AI28" s="909"/>
      <c r="AJ28" s="912"/>
      <c r="AK28" s="913">
        <v>124</v>
      </c>
      <c r="AL28" s="904"/>
      <c r="AM28" s="904"/>
      <c r="AN28" s="904"/>
      <c r="AO28" s="904"/>
      <c r="AP28" s="904" t="s">
        <v>590</v>
      </c>
      <c r="AQ28" s="904"/>
      <c r="AR28" s="904"/>
      <c r="AS28" s="904"/>
      <c r="AT28" s="904"/>
      <c r="AU28" s="904" t="s">
        <v>590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404</v>
      </c>
      <c r="C29" s="842"/>
      <c r="D29" s="842"/>
      <c r="E29" s="842"/>
      <c r="F29" s="842"/>
      <c r="G29" s="842"/>
      <c r="H29" s="842"/>
      <c r="I29" s="842"/>
      <c r="J29" s="842"/>
      <c r="K29" s="842"/>
      <c r="L29" s="842"/>
      <c r="M29" s="842"/>
      <c r="N29" s="842"/>
      <c r="O29" s="842"/>
      <c r="P29" s="843"/>
      <c r="Q29" s="844">
        <v>1109</v>
      </c>
      <c r="R29" s="845"/>
      <c r="S29" s="845"/>
      <c r="T29" s="845"/>
      <c r="U29" s="845"/>
      <c r="V29" s="845">
        <v>1048</v>
      </c>
      <c r="W29" s="845"/>
      <c r="X29" s="845"/>
      <c r="Y29" s="845"/>
      <c r="Z29" s="845"/>
      <c r="AA29" s="845">
        <v>61</v>
      </c>
      <c r="AB29" s="845"/>
      <c r="AC29" s="845"/>
      <c r="AD29" s="845"/>
      <c r="AE29" s="846"/>
      <c r="AF29" s="847">
        <v>61</v>
      </c>
      <c r="AG29" s="848"/>
      <c r="AH29" s="848"/>
      <c r="AI29" s="848"/>
      <c r="AJ29" s="849"/>
      <c r="AK29" s="916">
        <v>144</v>
      </c>
      <c r="AL29" s="917"/>
      <c r="AM29" s="917"/>
      <c r="AN29" s="917"/>
      <c r="AO29" s="917"/>
      <c r="AP29" s="917" t="s">
        <v>590</v>
      </c>
      <c r="AQ29" s="917"/>
      <c r="AR29" s="917"/>
      <c r="AS29" s="917"/>
      <c r="AT29" s="917"/>
      <c r="AU29" s="917" t="s">
        <v>590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405</v>
      </c>
      <c r="C30" s="842"/>
      <c r="D30" s="842"/>
      <c r="E30" s="842"/>
      <c r="F30" s="842"/>
      <c r="G30" s="842"/>
      <c r="H30" s="842"/>
      <c r="I30" s="842"/>
      <c r="J30" s="842"/>
      <c r="K30" s="842"/>
      <c r="L30" s="842"/>
      <c r="M30" s="842"/>
      <c r="N30" s="842"/>
      <c r="O30" s="842"/>
      <c r="P30" s="843"/>
      <c r="Q30" s="844">
        <v>183</v>
      </c>
      <c r="R30" s="845"/>
      <c r="S30" s="845"/>
      <c r="T30" s="845"/>
      <c r="U30" s="845"/>
      <c r="V30" s="845">
        <v>183</v>
      </c>
      <c r="W30" s="845"/>
      <c r="X30" s="845"/>
      <c r="Y30" s="845"/>
      <c r="Z30" s="845"/>
      <c r="AA30" s="845">
        <v>1</v>
      </c>
      <c r="AB30" s="845"/>
      <c r="AC30" s="845"/>
      <c r="AD30" s="845"/>
      <c r="AE30" s="846"/>
      <c r="AF30" s="847">
        <v>1</v>
      </c>
      <c r="AG30" s="848"/>
      <c r="AH30" s="848"/>
      <c r="AI30" s="848"/>
      <c r="AJ30" s="849"/>
      <c r="AK30" s="916">
        <v>28</v>
      </c>
      <c r="AL30" s="917"/>
      <c r="AM30" s="917"/>
      <c r="AN30" s="917"/>
      <c r="AO30" s="917"/>
      <c r="AP30" s="917" t="s">
        <v>590</v>
      </c>
      <c r="AQ30" s="917"/>
      <c r="AR30" s="917"/>
      <c r="AS30" s="917"/>
      <c r="AT30" s="917"/>
      <c r="AU30" s="917" t="s">
        <v>590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406</v>
      </c>
      <c r="C31" s="842"/>
      <c r="D31" s="842"/>
      <c r="E31" s="842"/>
      <c r="F31" s="842"/>
      <c r="G31" s="842"/>
      <c r="H31" s="842"/>
      <c r="I31" s="842"/>
      <c r="J31" s="842"/>
      <c r="K31" s="842"/>
      <c r="L31" s="842"/>
      <c r="M31" s="842"/>
      <c r="N31" s="842"/>
      <c r="O31" s="842"/>
      <c r="P31" s="843"/>
      <c r="Q31" s="844">
        <v>27</v>
      </c>
      <c r="R31" s="845"/>
      <c r="S31" s="845"/>
      <c r="T31" s="845"/>
      <c r="U31" s="845"/>
      <c r="V31" s="845">
        <v>26</v>
      </c>
      <c r="W31" s="845"/>
      <c r="X31" s="845"/>
      <c r="Y31" s="845"/>
      <c r="Z31" s="845"/>
      <c r="AA31" s="845">
        <v>1</v>
      </c>
      <c r="AB31" s="845"/>
      <c r="AC31" s="845"/>
      <c r="AD31" s="845"/>
      <c r="AE31" s="846"/>
      <c r="AF31" s="847">
        <v>1</v>
      </c>
      <c r="AG31" s="848"/>
      <c r="AH31" s="848"/>
      <c r="AI31" s="848"/>
      <c r="AJ31" s="849"/>
      <c r="AK31" s="916">
        <v>25</v>
      </c>
      <c r="AL31" s="917"/>
      <c r="AM31" s="917"/>
      <c r="AN31" s="917"/>
      <c r="AO31" s="917"/>
      <c r="AP31" s="917" t="s">
        <v>590</v>
      </c>
      <c r="AQ31" s="917"/>
      <c r="AR31" s="917"/>
      <c r="AS31" s="917"/>
      <c r="AT31" s="917"/>
      <c r="AU31" s="917" t="s">
        <v>590</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407</v>
      </c>
      <c r="C32" s="842"/>
      <c r="D32" s="842"/>
      <c r="E32" s="842"/>
      <c r="F32" s="842"/>
      <c r="G32" s="842"/>
      <c r="H32" s="842"/>
      <c r="I32" s="842"/>
      <c r="J32" s="842"/>
      <c r="K32" s="842"/>
      <c r="L32" s="842"/>
      <c r="M32" s="842"/>
      <c r="N32" s="842"/>
      <c r="O32" s="842"/>
      <c r="P32" s="843"/>
      <c r="Q32" s="844">
        <v>1205</v>
      </c>
      <c r="R32" s="845"/>
      <c r="S32" s="845"/>
      <c r="T32" s="845"/>
      <c r="U32" s="845"/>
      <c r="V32" s="845">
        <v>1198</v>
      </c>
      <c r="W32" s="845"/>
      <c r="X32" s="845"/>
      <c r="Y32" s="845"/>
      <c r="Z32" s="845"/>
      <c r="AA32" s="845">
        <v>7</v>
      </c>
      <c r="AB32" s="845"/>
      <c r="AC32" s="845"/>
      <c r="AD32" s="845"/>
      <c r="AE32" s="846"/>
      <c r="AF32" s="847">
        <v>4</v>
      </c>
      <c r="AG32" s="848"/>
      <c r="AH32" s="848"/>
      <c r="AI32" s="848"/>
      <c r="AJ32" s="849"/>
      <c r="AK32" s="916">
        <v>376</v>
      </c>
      <c r="AL32" s="917"/>
      <c r="AM32" s="917"/>
      <c r="AN32" s="917"/>
      <c r="AO32" s="917"/>
      <c r="AP32" s="917">
        <v>5061</v>
      </c>
      <c r="AQ32" s="917"/>
      <c r="AR32" s="917"/>
      <c r="AS32" s="917"/>
      <c r="AT32" s="917"/>
      <c r="AU32" s="917"/>
      <c r="AV32" s="917"/>
      <c r="AW32" s="917"/>
      <c r="AX32" s="917"/>
      <c r="AY32" s="917"/>
      <c r="AZ32" s="918"/>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390</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84</v>
      </c>
      <c r="AG63" s="928"/>
      <c r="AH63" s="928"/>
      <c r="AI63" s="928"/>
      <c r="AJ63" s="929"/>
      <c r="AK63" s="930"/>
      <c r="AL63" s="925"/>
      <c r="AM63" s="925"/>
      <c r="AN63" s="925"/>
      <c r="AO63" s="925"/>
      <c r="AP63" s="928">
        <v>5061</v>
      </c>
      <c r="AQ63" s="928"/>
      <c r="AR63" s="928"/>
      <c r="AS63" s="928"/>
      <c r="AT63" s="928"/>
      <c r="AU63" s="928"/>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8" t="s">
        <v>417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591</v>
      </c>
      <c r="C68" s="956"/>
      <c r="D68" s="956"/>
      <c r="E68" s="956"/>
      <c r="F68" s="956"/>
      <c r="G68" s="956"/>
      <c r="H68" s="956"/>
      <c r="I68" s="956"/>
      <c r="J68" s="956"/>
      <c r="K68" s="956"/>
      <c r="L68" s="956"/>
      <c r="M68" s="956"/>
      <c r="N68" s="956"/>
      <c r="O68" s="956"/>
      <c r="P68" s="957"/>
      <c r="Q68" s="958">
        <v>4511</v>
      </c>
      <c r="R68" s="952"/>
      <c r="S68" s="952"/>
      <c r="T68" s="952"/>
      <c r="U68" s="952"/>
      <c r="V68" s="952">
        <v>4229</v>
      </c>
      <c r="W68" s="952"/>
      <c r="X68" s="952"/>
      <c r="Y68" s="952"/>
      <c r="Z68" s="952"/>
      <c r="AA68" s="952">
        <v>282</v>
      </c>
      <c r="AB68" s="952"/>
      <c r="AC68" s="952"/>
      <c r="AD68" s="952"/>
      <c r="AE68" s="952"/>
      <c r="AF68" s="952">
        <v>282</v>
      </c>
      <c r="AG68" s="952"/>
      <c r="AH68" s="952"/>
      <c r="AI68" s="952"/>
      <c r="AJ68" s="952"/>
      <c r="AK68" s="952">
        <v>63</v>
      </c>
      <c r="AL68" s="952"/>
      <c r="AM68" s="952"/>
      <c r="AN68" s="952"/>
      <c r="AO68" s="952"/>
      <c r="AP68" s="952" t="s">
        <v>592</v>
      </c>
      <c r="AQ68" s="952"/>
      <c r="AR68" s="952"/>
      <c r="AS68" s="952"/>
      <c r="AT68" s="952"/>
      <c r="AU68" s="952" t="s">
        <v>592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593</v>
      </c>
      <c r="C69" s="960"/>
      <c r="D69" s="960"/>
      <c r="E69" s="960"/>
      <c r="F69" s="960"/>
      <c r="G69" s="960"/>
      <c r="H69" s="960"/>
      <c r="I69" s="960"/>
      <c r="J69" s="960"/>
      <c r="K69" s="960"/>
      <c r="L69" s="960"/>
      <c r="M69" s="960"/>
      <c r="N69" s="960"/>
      <c r="O69" s="960"/>
      <c r="P69" s="961"/>
      <c r="Q69" s="962">
        <v>553</v>
      </c>
      <c r="R69" s="917"/>
      <c r="S69" s="917"/>
      <c r="T69" s="917"/>
      <c r="U69" s="917"/>
      <c r="V69" s="917">
        <v>547</v>
      </c>
      <c r="W69" s="917"/>
      <c r="X69" s="917"/>
      <c r="Y69" s="917"/>
      <c r="Z69" s="917"/>
      <c r="AA69" s="917">
        <v>6</v>
      </c>
      <c r="AB69" s="917"/>
      <c r="AC69" s="917"/>
      <c r="AD69" s="917"/>
      <c r="AE69" s="917"/>
      <c r="AF69" s="917">
        <v>5</v>
      </c>
      <c r="AG69" s="917"/>
      <c r="AH69" s="917"/>
      <c r="AI69" s="917"/>
      <c r="AJ69" s="917"/>
      <c r="AK69" s="917">
        <v>8</v>
      </c>
      <c r="AL69" s="917"/>
      <c r="AM69" s="917"/>
      <c r="AN69" s="917"/>
      <c r="AO69" s="917"/>
      <c r="AP69" s="917" t="s">
        <v>592</v>
      </c>
      <c r="AQ69" s="917"/>
      <c r="AR69" s="917"/>
      <c r="AS69" s="917"/>
      <c r="AT69" s="917"/>
      <c r="AU69" s="917" t="s">
        <v>592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594</v>
      </c>
      <c r="C70" s="960"/>
      <c r="D70" s="960"/>
      <c r="E70" s="960"/>
      <c r="F70" s="960"/>
      <c r="G70" s="960"/>
      <c r="H70" s="960"/>
      <c r="I70" s="960"/>
      <c r="J70" s="960"/>
      <c r="K70" s="960"/>
      <c r="L70" s="960"/>
      <c r="M70" s="960"/>
      <c r="N70" s="960"/>
      <c r="O70" s="960"/>
      <c r="P70" s="961"/>
      <c r="Q70" s="962">
        <v>477</v>
      </c>
      <c r="R70" s="917"/>
      <c r="S70" s="917"/>
      <c r="T70" s="917"/>
      <c r="U70" s="917"/>
      <c r="V70" s="917">
        <v>444</v>
      </c>
      <c r="W70" s="917"/>
      <c r="X70" s="917"/>
      <c r="Y70" s="917"/>
      <c r="Z70" s="917"/>
      <c r="AA70" s="917">
        <v>33</v>
      </c>
      <c r="AB70" s="917"/>
      <c r="AC70" s="917"/>
      <c r="AD70" s="917"/>
      <c r="AE70" s="917"/>
      <c r="AF70" s="917">
        <v>33</v>
      </c>
      <c r="AG70" s="917"/>
      <c r="AH70" s="917"/>
      <c r="AI70" s="917"/>
      <c r="AJ70" s="917"/>
      <c r="AK70" s="917" t="s">
        <v>592</v>
      </c>
      <c r="AL70" s="917"/>
      <c r="AM70" s="917"/>
      <c r="AN70" s="917"/>
      <c r="AO70" s="917"/>
      <c r="AP70" s="917">
        <v>3814</v>
      </c>
      <c r="AQ70" s="917"/>
      <c r="AR70" s="917"/>
      <c r="AS70" s="917"/>
      <c r="AT70" s="917"/>
      <c r="AU70" s="917">
        <v>130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595</v>
      </c>
      <c r="C71" s="960"/>
      <c r="D71" s="960"/>
      <c r="E71" s="960"/>
      <c r="F71" s="960"/>
      <c r="G71" s="960"/>
      <c r="H71" s="960"/>
      <c r="I71" s="960"/>
      <c r="J71" s="960"/>
      <c r="K71" s="960"/>
      <c r="L71" s="960"/>
      <c r="M71" s="960"/>
      <c r="N71" s="960"/>
      <c r="O71" s="960"/>
      <c r="P71" s="961"/>
      <c r="Q71" s="962">
        <v>52</v>
      </c>
      <c r="R71" s="917"/>
      <c r="S71" s="917"/>
      <c r="T71" s="917"/>
      <c r="U71" s="917"/>
      <c r="V71" s="917">
        <v>51</v>
      </c>
      <c r="W71" s="917"/>
      <c r="X71" s="917"/>
      <c r="Y71" s="917"/>
      <c r="Z71" s="917"/>
      <c r="AA71" s="917">
        <v>0</v>
      </c>
      <c r="AB71" s="917"/>
      <c r="AC71" s="917"/>
      <c r="AD71" s="917"/>
      <c r="AE71" s="917"/>
      <c r="AF71" s="917">
        <v>0</v>
      </c>
      <c r="AG71" s="917"/>
      <c r="AH71" s="917"/>
      <c r="AI71" s="917"/>
      <c r="AJ71" s="917"/>
      <c r="AK71" s="917" t="s">
        <v>592</v>
      </c>
      <c r="AL71" s="917"/>
      <c r="AM71" s="917"/>
      <c r="AN71" s="917"/>
      <c r="AO71" s="917"/>
      <c r="AP71" s="917" t="s">
        <v>592</v>
      </c>
      <c r="AQ71" s="917"/>
      <c r="AR71" s="917"/>
      <c r="AS71" s="917"/>
      <c r="AT71" s="917"/>
      <c r="AU71" s="917" t="s">
        <v>592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599</v>
      </c>
      <c r="C72" s="960"/>
      <c r="D72" s="960"/>
      <c r="E72" s="960"/>
      <c r="F72" s="960"/>
      <c r="G72" s="960"/>
      <c r="H72" s="960"/>
      <c r="I72" s="960"/>
      <c r="J72" s="960"/>
      <c r="K72" s="960"/>
      <c r="L72" s="960"/>
      <c r="M72" s="960"/>
      <c r="N72" s="960"/>
      <c r="O72" s="960"/>
      <c r="P72" s="961"/>
      <c r="Q72" s="970">
        <v>14</v>
      </c>
      <c r="R72" s="966"/>
      <c r="S72" s="966"/>
      <c r="T72" s="966"/>
      <c r="U72" s="916"/>
      <c r="V72" s="965">
        <v>12</v>
      </c>
      <c r="W72" s="966"/>
      <c r="X72" s="966"/>
      <c r="Y72" s="966"/>
      <c r="Z72" s="916"/>
      <c r="AA72" s="965">
        <v>2</v>
      </c>
      <c r="AB72" s="966"/>
      <c r="AC72" s="966"/>
      <c r="AD72" s="966"/>
      <c r="AE72" s="916"/>
      <c r="AF72" s="965">
        <v>2</v>
      </c>
      <c r="AG72" s="966"/>
      <c r="AH72" s="966"/>
      <c r="AI72" s="966"/>
      <c r="AJ72" s="916"/>
      <c r="AK72" s="965">
        <v>0</v>
      </c>
      <c r="AL72" s="966"/>
      <c r="AM72" s="966"/>
      <c r="AN72" s="966"/>
      <c r="AO72" s="916"/>
      <c r="AP72" s="965" t="s">
        <v>592</v>
      </c>
      <c r="AQ72" s="966"/>
      <c r="AR72" s="966"/>
      <c r="AS72" s="966"/>
      <c r="AT72" s="916"/>
      <c r="AU72" s="965" t="s">
        <v>592</v>
      </c>
      <c r="AV72" s="966"/>
      <c r="AW72" s="966"/>
      <c r="AX72" s="966"/>
      <c r="AY72" s="916"/>
      <c r="AZ72" s="967"/>
      <c r="BA72" s="968"/>
      <c r="BB72" s="968"/>
      <c r="BC72" s="968"/>
      <c r="BD72" s="969"/>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71" t="s">
        <v>596</v>
      </c>
      <c r="C73" s="960"/>
      <c r="D73" s="960"/>
      <c r="E73" s="960"/>
      <c r="F73" s="960"/>
      <c r="G73" s="960"/>
      <c r="H73" s="960"/>
      <c r="I73" s="960"/>
      <c r="J73" s="960"/>
      <c r="K73" s="960"/>
      <c r="L73" s="960"/>
      <c r="M73" s="960"/>
      <c r="N73" s="960"/>
      <c r="O73" s="960"/>
      <c r="P73" s="961"/>
      <c r="Q73" s="962">
        <v>50</v>
      </c>
      <c r="R73" s="917"/>
      <c r="S73" s="917"/>
      <c r="T73" s="917"/>
      <c r="U73" s="917"/>
      <c r="V73" s="917">
        <v>46</v>
      </c>
      <c r="W73" s="917"/>
      <c r="X73" s="917"/>
      <c r="Y73" s="917"/>
      <c r="Z73" s="917"/>
      <c r="AA73" s="917">
        <v>4</v>
      </c>
      <c r="AB73" s="917"/>
      <c r="AC73" s="917"/>
      <c r="AD73" s="917"/>
      <c r="AE73" s="917"/>
      <c r="AF73" s="917">
        <v>4</v>
      </c>
      <c r="AG73" s="917"/>
      <c r="AH73" s="917"/>
      <c r="AI73" s="917"/>
      <c r="AJ73" s="917"/>
      <c r="AK73" s="917" t="s">
        <v>592</v>
      </c>
      <c r="AL73" s="917"/>
      <c r="AM73" s="917"/>
      <c r="AN73" s="917"/>
      <c r="AO73" s="917"/>
      <c r="AP73" s="917" t="s">
        <v>592</v>
      </c>
      <c r="AQ73" s="917"/>
      <c r="AR73" s="917"/>
      <c r="AS73" s="917"/>
      <c r="AT73" s="917"/>
      <c r="AU73" s="917" t="s">
        <v>592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71" t="s">
        <v>597</v>
      </c>
      <c r="C74" s="960"/>
      <c r="D74" s="960"/>
      <c r="E74" s="960"/>
      <c r="F74" s="960"/>
      <c r="G74" s="960"/>
      <c r="H74" s="960"/>
      <c r="I74" s="960"/>
      <c r="J74" s="960"/>
      <c r="K74" s="960"/>
      <c r="L74" s="960"/>
      <c r="M74" s="960"/>
      <c r="N74" s="960"/>
      <c r="O74" s="960"/>
      <c r="P74" s="961"/>
      <c r="Q74" s="962">
        <v>3554</v>
      </c>
      <c r="R74" s="917"/>
      <c r="S74" s="917"/>
      <c r="T74" s="917"/>
      <c r="U74" s="917"/>
      <c r="V74" s="917">
        <v>3474</v>
      </c>
      <c r="W74" s="917"/>
      <c r="X74" s="917"/>
      <c r="Y74" s="917"/>
      <c r="Z74" s="917"/>
      <c r="AA74" s="917">
        <v>80</v>
      </c>
      <c r="AB74" s="917"/>
      <c r="AC74" s="917"/>
      <c r="AD74" s="917"/>
      <c r="AE74" s="917"/>
      <c r="AF74" s="917">
        <v>80</v>
      </c>
      <c r="AG74" s="917"/>
      <c r="AH74" s="917"/>
      <c r="AI74" s="917"/>
      <c r="AJ74" s="917"/>
      <c r="AK74" s="917">
        <v>173</v>
      </c>
      <c r="AL74" s="917"/>
      <c r="AM74" s="917"/>
      <c r="AN74" s="917"/>
      <c r="AO74" s="917"/>
      <c r="AP74" s="917">
        <v>1188</v>
      </c>
      <c r="AQ74" s="917"/>
      <c r="AR74" s="917"/>
      <c r="AS74" s="917"/>
      <c r="AT74" s="917"/>
      <c r="AU74" s="917">
        <v>87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71" t="s">
        <v>598</v>
      </c>
      <c r="C75" s="960"/>
      <c r="D75" s="960"/>
      <c r="E75" s="960"/>
      <c r="F75" s="960"/>
      <c r="G75" s="960"/>
      <c r="H75" s="960"/>
      <c r="I75" s="960"/>
      <c r="J75" s="960"/>
      <c r="K75" s="960"/>
      <c r="L75" s="960"/>
      <c r="M75" s="960"/>
      <c r="N75" s="960"/>
      <c r="O75" s="960"/>
      <c r="P75" s="961"/>
      <c r="Q75" s="970">
        <v>18</v>
      </c>
      <c r="R75" s="966"/>
      <c r="S75" s="966"/>
      <c r="T75" s="966"/>
      <c r="U75" s="916"/>
      <c r="V75" s="965">
        <v>15</v>
      </c>
      <c r="W75" s="966"/>
      <c r="X75" s="966"/>
      <c r="Y75" s="966"/>
      <c r="Z75" s="916"/>
      <c r="AA75" s="965">
        <v>3</v>
      </c>
      <c r="AB75" s="966"/>
      <c r="AC75" s="966"/>
      <c r="AD75" s="966"/>
      <c r="AE75" s="916"/>
      <c r="AF75" s="965">
        <v>3</v>
      </c>
      <c r="AG75" s="966"/>
      <c r="AH75" s="966"/>
      <c r="AI75" s="966"/>
      <c r="AJ75" s="916"/>
      <c r="AK75" s="965" t="s">
        <v>592</v>
      </c>
      <c r="AL75" s="966"/>
      <c r="AM75" s="966"/>
      <c r="AN75" s="966"/>
      <c r="AO75" s="916"/>
      <c r="AP75" s="965" t="s">
        <v>592</v>
      </c>
      <c r="AQ75" s="966"/>
      <c r="AR75" s="966"/>
      <c r="AS75" s="966"/>
      <c r="AT75" s="916"/>
      <c r="AU75" s="965" t="s">
        <v>592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71" t="s">
        <v>600</v>
      </c>
      <c r="C76" s="960"/>
      <c r="D76" s="960"/>
      <c r="E76" s="960"/>
      <c r="F76" s="960"/>
      <c r="G76" s="960"/>
      <c r="H76" s="960"/>
      <c r="I76" s="960"/>
      <c r="J76" s="960"/>
      <c r="K76" s="960"/>
      <c r="L76" s="960"/>
      <c r="M76" s="960"/>
      <c r="N76" s="960"/>
      <c r="O76" s="960"/>
      <c r="P76" s="961"/>
      <c r="Q76" s="970">
        <v>27</v>
      </c>
      <c r="R76" s="966"/>
      <c r="S76" s="966"/>
      <c r="T76" s="966"/>
      <c r="U76" s="916"/>
      <c r="V76" s="965">
        <v>25</v>
      </c>
      <c r="W76" s="966"/>
      <c r="X76" s="966"/>
      <c r="Y76" s="966"/>
      <c r="Z76" s="916"/>
      <c r="AA76" s="965">
        <v>2</v>
      </c>
      <c r="AB76" s="966"/>
      <c r="AC76" s="966"/>
      <c r="AD76" s="966"/>
      <c r="AE76" s="916"/>
      <c r="AF76" s="965">
        <v>2</v>
      </c>
      <c r="AG76" s="966"/>
      <c r="AH76" s="966"/>
      <c r="AI76" s="966"/>
      <c r="AJ76" s="916"/>
      <c r="AK76" s="965" t="s">
        <v>525</v>
      </c>
      <c r="AL76" s="966"/>
      <c r="AM76" s="966"/>
      <c r="AN76" s="966"/>
      <c r="AO76" s="916"/>
      <c r="AP76" s="965" t="s">
        <v>525</v>
      </c>
      <c r="AQ76" s="966"/>
      <c r="AR76" s="966"/>
      <c r="AS76" s="966"/>
      <c r="AT76" s="916"/>
      <c r="AU76" s="965" t="s">
        <v>525</v>
      </c>
      <c r="AV76" s="966"/>
      <c r="AW76" s="966"/>
      <c r="AX76" s="966"/>
      <c r="AY76" s="916"/>
      <c r="AZ76" s="967"/>
      <c r="BA76" s="968"/>
      <c r="BB76" s="968"/>
      <c r="BC76" s="968"/>
      <c r="BD76" s="969"/>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71" t="s">
        <v>601</v>
      </c>
      <c r="C77" s="960"/>
      <c r="D77" s="960"/>
      <c r="E77" s="960"/>
      <c r="F77" s="960"/>
      <c r="G77" s="960"/>
      <c r="H77" s="960"/>
      <c r="I77" s="960"/>
      <c r="J77" s="960"/>
      <c r="K77" s="960"/>
      <c r="L77" s="960"/>
      <c r="M77" s="960"/>
      <c r="N77" s="960"/>
      <c r="O77" s="960"/>
      <c r="P77" s="961"/>
      <c r="Q77" s="970">
        <v>269</v>
      </c>
      <c r="R77" s="966"/>
      <c r="S77" s="966"/>
      <c r="T77" s="966"/>
      <c r="U77" s="916"/>
      <c r="V77" s="965">
        <v>259</v>
      </c>
      <c r="W77" s="966"/>
      <c r="X77" s="966"/>
      <c r="Y77" s="966"/>
      <c r="Z77" s="916"/>
      <c r="AA77" s="965">
        <v>11</v>
      </c>
      <c r="AB77" s="966"/>
      <c r="AC77" s="966"/>
      <c r="AD77" s="966"/>
      <c r="AE77" s="916"/>
      <c r="AF77" s="965">
        <v>11</v>
      </c>
      <c r="AG77" s="966"/>
      <c r="AH77" s="966"/>
      <c r="AI77" s="966"/>
      <c r="AJ77" s="916"/>
      <c r="AK77" s="965" t="s">
        <v>590</v>
      </c>
      <c r="AL77" s="966"/>
      <c r="AM77" s="966"/>
      <c r="AN77" s="966"/>
      <c r="AO77" s="916"/>
      <c r="AP77" s="965" t="s">
        <v>525</v>
      </c>
      <c r="AQ77" s="966"/>
      <c r="AR77" s="966"/>
      <c r="AS77" s="966"/>
      <c r="AT77" s="916"/>
      <c r="AU77" s="965" t="s">
        <v>525</v>
      </c>
      <c r="AV77" s="966"/>
      <c r="AW77" s="966"/>
      <c r="AX77" s="966"/>
      <c r="AY77" s="916"/>
      <c r="AZ77" s="967"/>
      <c r="BA77" s="968"/>
      <c r="BB77" s="968"/>
      <c r="BC77" s="968"/>
      <c r="BD77" s="969"/>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71" t="s">
        <v>602</v>
      </c>
      <c r="C78" s="960"/>
      <c r="D78" s="960"/>
      <c r="E78" s="960"/>
      <c r="F78" s="960"/>
      <c r="G78" s="960"/>
      <c r="H78" s="960"/>
      <c r="I78" s="960"/>
      <c r="J78" s="960"/>
      <c r="K78" s="960"/>
      <c r="L78" s="960"/>
      <c r="M78" s="960"/>
      <c r="N78" s="960"/>
      <c r="O78" s="960"/>
      <c r="P78" s="961"/>
      <c r="Q78" s="970">
        <v>197</v>
      </c>
      <c r="R78" s="966"/>
      <c r="S78" s="966"/>
      <c r="T78" s="966"/>
      <c r="U78" s="916"/>
      <c r="V78" s="965">
        <v>181</v>
      </c>
      <c r="W78" s="966"/>
      <c r="X78" s="966"/>
      <c r="Y78" s="966"/>
      <c r="Z78" s="916"/>
      <c r="AA78" s="965">
        <v>16</v>
      </c>
      <c r="AB78" s="966"/>
      <c r="AC78" s="966"/>
      <c r="AD78" s="966"/>
      <c r="AE78" s="916"/>
      <c r="AF78" s="965">
        <v>16</v>
      </c>
      <c r="AG78" s="966"/>
      <c r="AH78" s="966"/>
      <c r="AI78" s="966"/>
      <c r="AJ78" s="916"/>
      <c r="AK78" s="965" t="s">
        <v>525</v>
      </c>
      <c r="AL78" s="966"/>
      <c r="AM78" s="966"/>
      <c r="AN78" s="966"/>
      <c r="AO78" s="916"/>
      <c r="AP78" s="965" t="s">
        <v>525</v>
      </c>
      <c r="AQ78" s="966"/>
      <c r="AR78" s="966"/>
      <c r="AS78" s="966"/>
      <c r="AT78" s="916"/>
      <c r="AU78" s="965" t="s">
        <v>525</v>
      </c>
      <c r="AV78" s="966"/>
      <c r="AW78" s="966"/>
      <c r="AX78" s="966"/>
      <c r="AY78" s="916"/>
      <c r="AZ78" s="967"/>
      <c r="BA78" s="968"/>
      <c r="BB78" s="968"/>
      <c r="BC78" s="968"/>
      <c r="BD78" s="969"/>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71" t="s">
        <v>603</v>
      </c>
      <c r="C79" s="960"/>
      <c r="D79" s="960"/>
      <c r="E79" s="960"/>
      <c r="F79" s="960"/>
      <c r="G79" s="960"/>
      <c r="H79" s="960"/>
      <c r="I79" s="960"/>
      <c r="J79" s="960"/>
      <c r="K79" s="960"/>
      <c r="L79" s="960"/>
      <c r="M79" s="960"/>
      <c r="N79" s="960"/>
      <c r="O79" s="960"/>
      <c r="P79" s="961"/>
      <c r="Q79" s="970">
        <v>104367</v>
      </c>
      <c r="R79" s="966"/>
      <c r="S79" s="966"/>
      <c r="T79" s="966"/>
      <c r="U79" s="916"/>
      <c r="V79" s="965">
        <v>101997</v>
      </c>
      <c r="W79" s="966"/>
      <c r="X79" s="966"/>
      <c r="Y79" s="966"/>
      <c r="Z79" s="916"/>
      <c r="AA79" s="965">
        <v>2370</v>
      </c>
      <c r="AB79" s="966"/>
      <c r="AC79" s="966"/>
      <c r="AD79" s="966"/>
      <c r="AE79" s="916"/>
      <c r="AF79" s="965">
        <v>2370</v>
      </c>
      <c r="AG79" s="966"/>
      <c r="AH79" s="966"/>
      <c r="AI79" s="966"/>
      <c r="AJ79" s="916"/>
      <c r="AK79" s="965">
        <v>313</v>
      </c>
      <c r="AL79" s="966"/>
      <c r="AM79" s="966"/>
      <c r="AN79" s="966"/>
      <c r="AO79" s="916"/>
      <c r="AP79" s="965" t="s">
        <v>525</v>
      </c>
      <c r="AQ79" s="966"/>
      <c r="AR79" s="966"/>
      <c r="AS79" s="966"/>
      <c r="AT79" s="916"/>
      <c r="AU79" s="965" t="s">
        <v>525</v>
      </c>
      <c r="AV79" s="966"/>
      <c r="AW79" s="966"/>
      <c r="AX79" s="966"/>
      <c r="AY79" s="916"/>
      <c r="AZ79" s="967"/>
      <c r="BA79" s="968"/>
      <c r="BB79" s="968"/>
      <c r="BC79" s="968"/>
      <c r="BD79" s="969"/>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71" t="s">
        <v>604</v>
      </c>
      <c r="C80" s="960"/>
      <c r="D80" s="960"/>
      <c r="E80" s="960"/>
      <c r="F80" s="960"/>
      <c r="G80" s="960"/>
      <c r="H80" s="960"/>
      <c r="I80" s="960"/>
      <c r="J80" s="960"/>
      <c r="K80" s="960"/>
      <c r="L80" s="960"/>
      <c r="M80" s="960"/>
      <c r="N80" s="960"/>
      <c r="O80" s="960"/>
      <c r="P80" s="961"/>
      <c r="Q80" s="970">
        <v>58</v>
      </c>
      <c r="R80" s="966"/>
      <c r="S80" s="966"/>
      <c r="T80" s="966"/>
      <c r="U80" s="916"/>
      <c r="V80" s="965">
        <v>55</v>
      </c>
      <c r="W80" s="966"/>
      <c r="X80" s="966"/>
      <c r="Y80" s="966"/>
      <c r="Z80" s="916"/>
      <c r="AA80" s="965">
        <v>3</v>
      </c>
      <c r="AB80" s="966"/>
      <c r="AC80" s="966"/>
      <c r="AD80" s="966"/>
      <c r="AE80" s="916"/>
      <c r="AF80" s="965">
        <v>3</v>
      </c>
      <c r="AG80" s="966"/>
      <c r="AH80" s="966"/>
      <c r="AI80" s="966"/>
      <c r="AJ80" s="916"/>
      <c r="AK80" s="965">
        <v>2</v>
      </c>
      <c r="AL80" s="966"/>
      <c r="AM80" s="966"/>
      <c r="AN80" s="966"/>
      <c r="AO80" s="916"/>
      <c r="AP80" s="965" t="s">
        <v>525</v>
      </c>
      <c r="AQ80" s="966"/>
      <c r="AR80" s="966"/>
      <c r="AS80" s="966"/>
      <c r="AT80" s="916"/>
      <c r="AU80" s="965" t="s">
        <v>525</v>
      </c>
      <c r="AV80" s="966"/>
      <c r="AW80" s="966"/>
      <c r="AX80" s="966"/>
      <c r="AY80" s="916"/>
      <c r="AZ80" s="967"/>
      <c r="BA80" s="968"/>
      <c r="BB80" s="968"/>
      <c r="BC80" s="968"/>
      <c r="BD80" s="969"/>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71" t="s">
        <v>605</v>
      </c>
      <c r="C81" s="960"/>
      <c r="D81" s="960"/>
      <c r="E81" s="960"/>
      <c r="F81" s="960"/>
      <c r="G81" s="960"/>
      <c r="H81" s="960"/>
      <c r="I81" s="960"/>
      <c r="J81" s="960"/>
      <c r="K81" s="960"/>
      <c r="L81" s="960"/>
      <c r="M81" s="960"/>
      <c r="N81" s="960"/>
      <c r="O81" s="960"/>
      <c r="P81" s="961"/>
      <c r="Q81" s="970">
        <v>1614</v>
      </c>
      <c r="R81" s="966"/>
      <c r="S81" s="966"/>
      <c r="T81" s="966"/>
      <c r="U81" s="916"/>
      <c r="V81" s="965">
        <v>1558</v>
      </c>
      <c r="W81" s="966"/>
      <c r="X81" s="966"/>
      <c r="Y81" s="966"/>
      <c r="Z81" s="916"/>
      <c r="AA81" s="965">
        <v>56</v>
      </c>
      <c r="AB81" s="966"/>
      <c r="AC81" s="966"/>
      <c r="AD81" s="966"/>
      <c r="AE81" s="916"/>
      <c r="AF81" s="965">
        <v>56</v>
      </c>
      <c r="AG81" s="966"/>
      <c r="AH81" s="966"/>
      <c r="AI81" s="966"/>
      <c r="AJ81" s="916"/>
      <c r="AK81" s="965">
        <v>301</v>
      </c>
      <c r="AL81" s="966"/>
      <c r="AM81" s="966"/>
      <c r="AN81" s="966"/>
      <c r="AO81" s="916"/>
      <c r="AP81" s="965">
        <v>1850</v>
      </c>
      <c r="AQ81" s="966"/>
      <c r="AR81" s="966"/>
      <c r="AS81" s="966"/>
      <c r="AT81" s="916"/>
      <c r="AU81" s="965">
        <v>212</v>
      </c>
      <c r="AV81" s="966"/>
      <c r="AW81" s="966"/>
      <c r="AX81" s="966"/>
      <c r="AY81" s="916"/>
      <c r="AZ81" s="967"/>
      <c r="BA81" s="968"/>
      <c r="BB81" s="968"/>
      <c r="BC81" s="968"/>
      <c r="BD81" s="969"/>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71" t="s">
        <v>606</v>
      </c>
      <c r="C82" s="960"/>
      <c r="D82" s="960"/>
      <c r="E82" s="960"/>
      <c r="F82" s="960"/>
      <c r="G82" s="960"/>
      <c r="H82" s="960"/>
      <c r="I82" s="960"/>
      <c r="J82" s="960"/>
      <c r="K82" s="960"/>
      <c r="L82" s="960"/>
      <c r="M82" s="960"/>
      <c r="N82" s="960"/>
      <c r="O82" s="960"/>
      <c r="P82" s="961"/>
      <c r="Q82" s="970">
        <v>10</v>
      </c>
      <c r="R82" s="966"/>
      <c r="S82" s="966"/>
      <c r="T82" s="966"/>
      <c r="U82" s="916"/>
      <c r="V82" s="965">
        <v>9</v>
      </c>
      <c r="W82" s="966"/>
      <c r="X82" s="966"/>
      <c r="Y82" s="966"/>
      <c r="Z82" s="916"/>
      <c r="AA82" s="965">
        <v>1</v>
      </c>
      <c r="AB82" s="966"/>
      <c r="AC82" s="966"/>
      <c r="AD82" s="966"/>
      <c r="AE82" s="916"/>
      <c r="AF82" s="965">
        <v>1</v>
      </c>
      <c r="AG82" s="966"/>
      <c r="AH82" s="966"/>
      <c r="AI82" s="966"/>
      <c r="AJ82" s="916"/>
      <c r="AK82" s="965" t="s">
        <v>525</v>
      </c>
      <c r="AL82" s="966"/>
      <c r="AM82" s="966"/>
      <c r="AN82" s="966"/>
      <c r="AO82" s="916"/>
      <c r="AP82" s="965" t="s">
        <v>525</v>
      </c>
      <c r="AQ82" s="966"/>
      <c r="AR82" s="966"/>
      <c r="AS82" s="966"/>
      <c r="AT82" s="916"/>
      <c r="AU82" s="965" t="s">
        <v>525</v>
      </c>
      <c r="AV82" s="966"/>
      <c r="AW82" s="966"/>
      <c r="AX82" s="966"/>
      <c r="AY82" s="916"/>
      <c r="AZ82" s="967"/>
      <c r="BA82" s="968"/>
      <c r="BB82" s="968"/>
      <c r="BC82" s="968"/>
      <c r="BD82" s="969"/>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71" t="s">
        <v>607</v>
      </c>
      <c r="C83" s="960"/>
      <c r="D83" s="960"/>
      <c r="E83" s="960"/>
      <c r="F83" s="960"/>
      <c r="G83" s="960"/>
      <c r="H83" s="960"/>
      <c r="I83" s="960"/>
      <c r="J83" s="960"/>
      <c r="K83" s="960"/>
      <c r="L83" s="960"/>
      <c r="M83" s="960"/>
      <c r="N83" s="960"/>
      <c r="O83" s="960"/>
      <c r="P83" s="961"/>
      <c r="Q83" s="970">
        <v>33</v>
      </c>
      <c r="R83" s="966"/>
      <c r="S83" s="966"/>
      <c r="T83" s="966"/>
      <c r="U83" s="916"/>
      <c r="V83" s="965">
        <v>31</v>
      </c>
      <c r="W83" s="966"/>
      <c r="X83" s="966"/>
      <c r="Y83" s="966"/>
      <c r="Z83" s="916"/>
      <c r="AA83" s="965">
        <v>2</v>
      </c>
      <c r="AB83" s="966"/>
      <c r="AC83" s="966"/>
      <c r="AD83" s="966"/>
      <c r="AE83" s="916"/>
      <c r="AF83" s="965">
        <v>2</v>
      </c>
      <c r="AG83" s="966"/>
      <c r="AH83" s="966"/>
      <c r="AI83" s="966"/>
      <c r="AJ83" s="916"/>
      <c r="AK83" s="965">
        <v>0</v>
      </c>
      <c r="AL83" s="966"/>
      <c r="AM83" s="966"/>
      <c r="AN83" s="966"/>
      <c r="AO83" s="916"/>
      <c r="AP83" s="965" t="s">
        <v>525</v>
      </c>
      <c r="AQ83" s="966"/>
      <c r="AR83" s="966"/>
      <c r="AS83" s="966"/>
      <c r="AT83" s="916"/>
      <c r="AU83" s="965" t="s">
        <v>525</v>
      </c>
      <c r="AV83" s="966"/>
      <c r="AW83" s="966"/>
      <c r="AX83" s="966"/>
      <c r="AY83" s="916"/>
      <c r="AZ83" s="967"/>
      <c r="BA83" s="968"/>
      <c r="BB83" s="968"/>
      <c r="BC83" s="968"/>
      <c r="BD83" s="969"/>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71" t="s">
        <v>608</v>
      </c>
      <c r="C84" s="960"/>
      <c r="D84" s="960"/>
      <c r="E84" s="960"/>
      <c r="F84" s="960"/>
      <c r="G84" s="960"/>
      <c r="H84" s="960"/>
      <c r="I84" s="960"/>
      <c r="J84" s="960"/>
      <c r="K84" s="960"/>
      <c r="L84" s="960"/>
      <c r="M84" s="960"/>
      <c r="N84" s="960"/>
      <c r="O84" s="960"/>
      <c r="P84" s="961"/>
      <c r="Q84" s="970">
        <v>51</v>
      </c>
      <c r="R84" s="966"/>
      <c r="S84" s="966"/>
      <c r="T84" s="966"/>
      <c r="U84" s="916"/>
      <c r="V84" s="965">
        <v>48</v>
      </c>
      <c r="W84" s="966"/>
      <c r="X84" s="966"/>
      <c r="Y84" s="966"/>
      <c r="Z84" s="916"/>
      <c r="AA84" s="965">
        <v>4</v>
      </c>
      <c r="AB84" s="966"/>
      <c r="AC84" s="966"/>
      <c r="AD84" s="966"/>
      <c r="AE84" s="916"/>
      <c r="AF84" s="965">
        <v>4</v>
      </c>
      <c r="AG84" s="966"/>
      <c r="AH84" s="966"/>
      <c r="AI84" s="966"/>
      <c r="AJ84" s="916"/>
      <c r="AK84" s="965">
        <v>0</v>
      </c>
      <c r="AL84" s="966"/>
      <c r="AM84" s="966"/>
      <c r="AN84" s="966"/>
      <c r="AO84" s="916"/>
      <c r="AP84" s="965">
        <v>6</v>
      </c>
      <c r="AQ84" s="966"/>
      <c r="AR84" s="966"/>
      <c r="AS84" s="966"/>
      <c r="AT84" s="916"/>
      <c r="AU84" s="965">
        <v>1</v>
      </c>
      <c r="AV84" s="966"/>
      <c r="AW84" s="966"/>
      <c r="AX84" s="966"/>
      <c r="AY84" s="916"/>
      <c r="AZ84" s="967"/>
      <c r="BA84" s="968"/>
      <c r="BB84" s="968"/>
      <c r="BC84" s="968"/>
      <c r="BD84" s="969"/>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71" t="s">
        <v>609</v>
      </c>
      <c r="C85" s="960"/>
      <c r="D85" s="960"/>
      <c r="E85" s="960"/>
      <c r="F85" s="960"/>
      <c r="G85" s="960"/>
      <c r="H85" s="960"/>
      <c r="I85" s="960"/>
      <c r="J85" s="960"/>
      <c r="K85" s="960"/>
      <c r="L85" s="960"/>
      <c r="M85" s="960"/>
      <c r="N85" s="960"/>
      <c r="O85" s="960"/>
      <c r="P85" s="961"/>
      <c r="Q85" s="970">
        <v>247</v>
      </c>
      <c r="R85" s="966"/>
      <c r="S85" s="966"/>
      <c r="T85" s="966"/>
      <c r="U85" s="916"/>
      <c r="V85" s="965">
        <v>242</v>
      </c>
      <c r="W85" s="966"/>
      <c r="X85" s="966"/>
      <c r="Y85" s="966"/>
      <c r="Z85" s="916"/>
      <c r="AA85" s="965">
        <v>5</v>
      </c>
      <c r="AB85" s="966"/>
      <c r="AC85" s="966"/>
      <c r="AD85" s="966"/>
      <c r="AE85" s="916"/>
      <c r="AF85" s="965">
        <v>5</v>
      </c>
      <c r="AG85" s="966"/>
      <c r="AH85" s="966"/>
      <c r="AI85" s="966"/>
      <c r="AJ85" s="916"/>
      <c r="AK85" s="965">
        <v>0</v>
      </c>
      <c r="AL85" s="966"/>
      <c r="AM85" s="966"/>
      <c r="AN85" s="966"/>
      <c r="AO85" s="916"/>
      <c r="AP85" s="965" t="s">
        <v>525</v>
      </c>
      <c r="AQ85" s="966"/>
      <c r="AR85" s="966"/>
      <c r="AS85" s="966"/>
      <c r="AT85" s="916"/>
      <c r="AU85" s="965" t="s">
        <v>525</v>
      </c>
      <c r="AV85" s="966"/>
      <c r="AW85" s="966"/>
      <c r="AX85" s="966"/>
      <c r="AY85" s="916"/>
      <c r="AZ85" s="967"/>
      <c r="BA85" s="968"/>
      <c r="BB85" s="968"/>
      <c r="BC85" s="968"/>
      <c r="BD85" s="969"/>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71"/>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59"/>
      <c r="C87" s="960"/>
      <c r="D87" s="960"/>
      <c r="E87" s="960"/>
      <c r="F87" s="960"/>
      <c r="G87" s="960"/>
      <c r="H87" s="960"/>
      <c r="I87" s="960"/>
      <c r="J87" s="960"/>
      <c r="K87" s="960"/>
      <c r="L87" s="960"/>
      <c r="M87" s="960"/>
      <c r="N87" s="960"/>
      <c r="O87" s="960"/>
      <c r="P87" s="96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390</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SUM(AF68:AJ87)</f>
        <v>2879</v>
      </c>
      <c r="AG88" s="928"/>
      <c r="AH88" s="928"/>
      <c r="AI88" s="928"/>
      <c r="AJ88" s="928"/>
      <c r="AK88" s="925"/>
      <c r="AL88" s="925"/>
      <c r="AM88" s="925"/>
      <c r="AN88" s="925"/>
      <c r="AO88" s="925"/>
      <c r="AP88" s="928">
        <f>SUM(AP68:AT87)</f>
        <v>6858</v>
      </c>
      <c r="AQ88" s="928"/>
      <c r="AR88" s="928"/>
      <c r="AS88" s="928"/>
      <c r="AT88" s="928"/>
      <c r="AU88" s="928">
        <f>SUM(AU68:AY87)</f>
        <v>430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422</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c r="CS102" s="936"/>
      <c r="CT102" s="936"/>
      <c r="CU102" s="936"/>
      <c r="CV102" s="980"/>
      <c r="CW102" s="979"/>
      <c r="CX102" s="936"/>
      <c r="CY102" s="936"/>
      <c r="CZ102" s="936"/>
      <c r="DA102" s="980"/>
      <c r="DB102" s="979"/>
      <c r="DC102" s="936"/>
      <c r="DD102" s="936"/>
      <c r="DE102" s="936"/>
      <c r="DF102" s="980"/>
      <c r="DG102" s="979"/>
      <c r="DH102" s="936"/>
      <c r="DI102" s="936"/>
      <c r="DJ102" s="936"/>
      <c r="DK102" s="980"/>
      <c r="DL102" s="979"/>
      <c r="DM102" s="936"/>
      <c r="DN102" s="936"/>
      <c r="DO102" s="936"/>
      <c r="DP102" s="980"/>
      <c r="DQ102" s="979"/>
      <c r="DR102" s="936"/>
      <c r="DS102" s="936"/>
      <c r="DT102" s="936"/>
      <c r="DU102" s="980"/>
      <c r="DV102" s="1003"/>
      <c r="DW102" s="1004"/>
      <c r="DX102" s="1004"/>
      <c r="DY102" s="1004"/>
      <c r="DZ102" s="1005"/>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423</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424</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8" t="s">
        <v>427</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428</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2">
      <c r="A109" s="1001" t="s">
        <v>429</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430</v>
      </c>
      <c r="AB109" s="982"/>
      <c r="AC109" s="982"/>
      <c r="AD109" s="982"/>
      <c r="AE109" s="983"/>
      <c r="AF109" s="981" t="s">
        <v>431</v>
      </c>
      <c r="AG109" s="982"/>
      <c r="AH109" s="982"/>
      <c r="AI109" s="982"/>
      <c r="AJ109" s="983"/>
      <c r="AK109" s="981" t="s">
        <v>305</v>
      </c>
      <c r="AL109" s="982"/>
      <c r="AM109" s="982"/>
      <c r="AN109" s="982"/>
      <c r="AO109" s="983"/>
      <c r="AP109" s="981" t="s">
        <v>432</v>
      </c>
      <c r="AQ109" s="982"/>
      <c r="AR109" s="982"/>
      <c r="AS109" s="982"/>
      <c r="AT109" s="984"/>
      <c r="AU109" s="1001" t="s">
        <v>429</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430</v>
      </c>
      <c r="BR109" s="982"/>
      <c r="BS109" s="982"/>
      <c r="BT109" s="982"/>
      <c r="BU109" s="983"/>
      <c r="BV109" s="981" t="s">
        <v>431</v>
      </c>
      <c r="BW109" s="982"/>
      <c r="BX109" s="982"/>
      <c r="BY109" s="982"/>
      <c r="BZ109" s="983"/>
      <c r="CA109" s="981" t="s">
        <v>305</v>
      </c>
      <c r="CB109" s="982"/>
      <c r="CC109" s="982"/>
      <c r="CD109" s="982"/>
      <c r="CE109" s="983"/>
      <c r="CF109" s="1002" t="s">
        <v>432</v>
      </c>
      <c r="CG109" s="1002"/>
      <c r="CH109" s="1002"/>
      <c r="CI109" s="1002"/>
      <c r="CJ109" s="1002"/>
      <c r="CK109" s="981" t="s">
        <v>433</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430</v>
      </c>
      <c r="DH109" s="982"/>
      <c r="DI109" s="982"/>
      <c r="DJ109" s="982"/>
      <c r="DK109" s="983"/>
      <c r="DL109" s="981" t="s">
        <v>431</v>
      </c>
      <c r="DM109" s="982"/>
      <c r="DN109" s="982"/>
      <c r="DO109" s="982"/>
      <c r="DP109" s="983"/>
      <c r="DQ109" s="981" t="s">
        <v>305</v>
      </c>
      <c r="DR109" s="982"/>
      <c r="DS109" s="982"/>
      <c r="DT109" s="982"/>
      <c r="DU109" s="983"/>
      <c r="DV109" s="981" t="s">
        <v>432</v>
      </c>
      <c r="DW109" s="982"/>
      <c r="DX109" s="982"/>
      <c r="DY109" s="982"/>
      <c r="DZ109" s="984"/>
    </row>
    <row r="110" spans="1:131" s="248" customFormat="1" ht="26.25" customHeight="1" x14ac:dyDescent="0.2">
      <c r="A110" s="985" t="s">
        <v>434</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526573</v>
      </c>
      <c r="AB110" s="989"/>
      <c r="AC110" s="989"/>
      <c r="AD110" s="989"/>
      <c r="AE110" s="990"/>
      <c r="AF110" s="991">
        <v>529859</v>
      </c>
      <c r="AG110" s="989"/>
      <c r="AH110" s="989"/>
      <c r="AI110" s="989"/>
      <c r="AJ110" s="990"/>
      <c r="AK110" s="991">
        <v>528195</v>
      </c>
      <c r="AL110" s="989"/>
      <c r="AM110" s="989"/>
      <c r="AN110" s="989"/>
      <c r="AO110" s="990"/>
      <c r="AP110" s="992">
        <v>10.5</v>
      </c>
      <c r="AQ110" s="993"/>
      <c r="AR110" s="993"/>
      <c r="AS110" s="993"/>
      <c r="AT110" s="994"/>
      <c r="AU110" s="995" t="s">
        <v>72</v>
      </c>
      <c r="AV110" s="996"/>
      <c r="AW110" s="996"/>
      <c r="AX110" s="996"/>
      <c r="AY110" s="996"/>
      <c r="AZ110" s="1037" t="s">
        <v>435</v>
      </c>
      <c r="BA110" s="986"/>
      <c r="BB110" s="986"/>
      <c r="BC110" s="986"/>
      <c r="BD110" s="986"/>
      <c r="BE110" s="986"/>
      <c r="BF110" s="986"/>
      <c r="BG110" s="986"/>
      <c r="BH110" s="986"/>
      <c r="BI110" s="986"/>
      <c r="BJ110" s="986"/>
      <c r="BK110" s="986"/>
      <c r="BL110" s="986"/>
      <c r="BM110" s="986"/>
      <c r="BN110" s="986"/>
      <c r="BO110" s="986"/>
      <c r="BP110" s="987"/>
      <c r="BQ110" s="1023">
        <v>4465392</v>
      </c>
      <c r="BR110" s="1024"/>
      <c r="BS110" s="1024"/>
      <c r="BT110" s="1024"/>
      <c r="BU110" s="1024"/>
      <c r="BV110" s="1024">
        <v>4278179</v>
      </c>
      <c r="BW110" s="1024"/>
      <c r="BX110" s="1024"/>
      <c r="BY110" s="1024"/>
      <c r="BZ110" s="1024"/>
      <c r="CA110" s="1024">
        <v>3958581</v>
      </c>
      <c r="CB110" s="1024"/>
      <c r="CC110" s="1024"/>
      <c r="CD110" s="1024"/>
      <c r="CE110" s="1024"/>
      <c r="CF110" s="1038">
        <v>78.7</v>
      </c>
      <c r="CG110" s="1039"/>
      <c r="CH110" s="1039"/>
      <c r="CI110" s="1039"/>
      <c r="CJ110" s="1039"/>
      <c r="CK110" s="1040" t="s">
        <v>436</v>
      </c>
      <c r="CL110" s="1041"/>
      <c r="CM110" s="1020" t="s">
        <v>437</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438</v>
      </c>
      <c r="DH110" s="1024"/>
      <c r="DI110" s="1024"/>
      <c r="DJ110" s="1024"/>
      <c r="DK110" s="1024"/>
      <c r="DL110" s="1024" t="s">
        <v>439</v>
      </c>
      <c r="DM110" s="1024"/>
      <c r="DN110" s="1024"/>
      <c r="DO110" s="1024"/>
      <c r="DP110" s="1024"/>
      <c r="DQ110" s="1024" t="s">
        <v>439</v>
      </c>
      <c r="DR110" s="1024"/>
      <c r="DS110" s="1024"/>
      <c r="DT110" s="1024"/>
      <c r="DU110" s="1024"/>
      <c r="DV110" s="1025" t="s">
        <v>439</v>
      </c>
      <c r="DW110" s="1025"/>
      <c r="DX110" s="1025"/>
      <c r="DY110" s="1025"/>
      <c r="DZ110" s="1026"/>
    </row>
    <row r="111" spans="1:131" s="248" customFormat="1" ht="26.25" customHeight="1" x14ac:dyDescent="0.2">
      <c r="A111" s="1027" t="s">
        <v>440</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438</v>
      </c>
      <c r="AB111" s="1031"/>
      <c r="AC111" s="1031"/>
      <c r="AD111" s="1031"/>
      <c r="AE111" s="1032"/>
      <c r="AF111" s="1033" t="s">
        <v>438</v>
      </c>
      <c r="AG111" s="1031"/>
      <c r="AH111" s="1031"/>
      <c r="AI111" s="1031"/>
      <c r="AJ111" s="1032"/>
      <c r="AK111" s="1033" t="s">
        <v>438</v>
      </c>
      <c r="AL111" s="1031"/>
      <c r="AM111" s="1031"/>
      <c r="AN111" s="1031"/>
      <c r="AO111" s="1032"/>
      <c r="AP111" s="1034" t="s">
        <v>438</v>
      </c>
      <c r="AQ111" s="1035"/>
      <c r="AR111" s="1035"/>
      <c r="AS111" s="1035"/>
      <c r="AT111" s="1036"/>
      <c r="AU111" s="997"/>
      <c r="AV111" s="998"/>
      <c r="AW111" s="998"/>
      <c r="AX111" s="998"/>
      <c r="AY111" s="998"/>
      <c r="AZ111" s="1046" t="s">
        <v>441</v>
      </c>
      <c r="BA111" s="1047"/>
      <c r="BB111" s="1047"/>
      <c r="BC111" s="1047"/>
      <c r="BD111" s="1047"/>
      <c r="BE111" s="1047"/>
      <c r="BF111" s="1047"/>
      <c r="BG111" s="1047"/>
      <c r="BH111" s="1047"/>
      <c r="BI111" s="1047"/>
      <c r="BJ111" s="1047"/>
      <c r="BK111" s="1047"/>
      <c r="BL111" s="1047"/>
      <c r="BM111" s="1047"/>
      <c r="BN111" s="1047"/>
      <c r="BO111" s="1047"/>
      <c r="BP111" s="1048"/>
      <c r="BQ111" s="1016" t="s">
        <v>439</v>
      </c>
      <c r="BR111" s="1017"/>
      <c r="BS111" s="1017"/>
      <c r="BT111" s="1017"/>
      <c r="BU111" s="1017"/>
      <c r="BV111" s="1017" t="s">
        <v>439</v>
      </c>
      <c r="BW111" s="1017"/>
      <c r="BX111" s="1017"/>
      <c r="BY111" s="1017"/>
      <c r="BZ111" s="1017"/>
      <c r="CA111" s="1017" t="s">
        <v>439</v>
      </c>
      <c r="CB111" s="1017"/>
      <c r="CC111" s="1017"/>
      <c r="CD111" s="1017"/>
      <c r="CE111" s="1017"/>
      <c r="CF111" s="1011" t="s">
        <v>439</v>
      </c>
      <c r="CG111" s="1012"/>
      <c r="CH111" s="1012"/>
      <c r="CI111" s="1012"/>
      <c r="CJ111" s="1012"/>
      <c r="CK111" s="1042"/>
      <c r="CL111" s="1043"/>
      <c r="CM111" s="1013" t="s">
        <v>442</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439</v>
      </c>
      <c r="DH111" s="1017"/>
      <c r="DI111" s="1017"/>
      <c r="DJ111" s="1017"/>
      <c r="DK111" s="1017"/>
      <c r="DL111" s="1017" t="s">
        <v>438</v>
      </c>
      <c r="DM111" s="1017"/>
      <c r="DN111" s="1017"/>
      <c r="DO111" s="1017"/>
      <c r="DP111" s="1017"/>
      <c r="DQ111" s="1017" t="s">
        <v>439</v>
      </c>
      <c r="DR111" s="1017"/>
      <c r="DS111" s="1017"/>
      <c r="DT111" s="1017"/>
      <c r="DU111" s="1017"/>
      <c r="DV111" s="1018" t="s">
        <v>439</v>
      </c>
      <c r="DW111" s="1018"/>
      <c r="DX111" s="1018"/>
      <c r="DY111" s="1018"/>
      <c r="DZ111" s="1019"/>
    </row>
    <row r="112" spans="1:131" s="248" customFormat="1" ht="26.25" customHeight="1" x14ac:dyDescent="0.2">
      <c r="A112" s="1049" t="s">
        <v>443</v>
      </c>
      <c r="B112" s="1050"/>
      <c r="C112" s="1047" t="s">
        <v>444</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445</v>
      </c>
      <c r="AB112" s="1056"/>
      <c r="AC112" s="1056"/>
      <c r="AD112" s="1056"/>
      <c r="AE112" s="1057"/>
      <c r="AF112" s="1058" t="s">
        <v>446</v>
      </c>
      <c r="AG112" s="1056"/>
      <c r="AH112" s="1056"/>
      <c r="AI112" s="1056"/>
      <c r="AJ112" s="1057"/>
      <c r="AK112" s="1058" t="s">
        <v>447</v>
      </c>
      <c r="AL112" s="1056"/>
      <c r="AM112" s="1056"/>
      <c r="AN112" s="1056"/>
      <c r="AO112" s="1057"/>
      <c r="AP112" s="1059" t="s">
        <v>447</v>
      </c>
      <c r="AQ112" s="1060"/>
      <c r="AR112" s="1060"/>
      <c r="AS112" s="1060"/>
      <c r="AT112" s="1061"/>
      <c r="AU112" s="997"/>
      <c r="AV112" s="998"/>
      <c r="AW112" s="998"/>
      <c r="AX112" s="998"/>
      <c r="AY112" s="998"/>
      <c r="AZ112" s="1046" t="s">
        <v>448</v>
      </c>
      <c r="BA112" s="1047"/>
      <c r="BB112" s="1047"/>
      <c r="BC112" s="1047"/>
      <c r="BD112" s="1047"/>
      <c r="BE112" s="1047"/>
      <c r="BF112" s="1047"/>
      <c r="BG112" s="1047"/>
      <c r="BH112" s="1047"/>
      <c r="BI112" s="1047"/>
      <c r="BJ112" s="1047"/>
      <c r="BK112" s="1047"/>
      <c r="BL112" s="1047"/>
      <c r="BM112" s="1047"/>
      <c r="BN112" s="1047"/>
      <c r="BO112" s="1047"/>
      <c r="BP112" s="1048"/>
      <c r="BQ112" s="1016">
        <v>4062070</v>
      </c>
      <c r="BR112" s="1017"/>
      <c r="BS112" s="1017"/>
      <c r="BT112" s="1017"/>
      <c r="BU112" s="1017"/>
      <c r="BV112" s="1017">
        <v>4105681</v>
      </c>
      <c r="BW112" s="1017"/>
      <c r="BX112" s="1017"/>
      <c r="BY112" s="1017"/>
      <c r="BZ112" s="1017"/>
      <c r="CA112" s="1017">
        <v>4190829</v>
      </c>
      <c r="CB112" s="1017"/>
      <c r="CC112" s="1017"/>
      <c r="CD112" s="1017"/>
      <c r="CE112" s="1017"/>
      <c r="CF112" s="1011">
        <v>83.3</v>
      </c>
      <c r="CG112" s="1012"/>
      <c r="CH112" s="1012"/>
      <c r="CI112" s="1012"/>
      <c r="CJ112" s="1012"/>
      <c r="CK112" s="1042"/>
      <c r="CL112" s="1043"/>
      <c r="CM112" s="1013" t="s">
        <v>449</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447</v>
      </c>
      <c r="DH112" s="1017"/>
      <c r="DI112" s="1017"/>
      <c r="DJ112" s="1017"/>
      <c r="DK112" s="1017"/>
      <c r="DL112" s="1017" t="s">
        <v>450</v>
      </c>
      <c r="DM112" s="1017"/>
      <c r="DN112" s="1017"/>
      <c r="DO112" s="1017"/>
      <c r="DP112" s="1017"/>
      <c r="DQ112" s="1017" t="s">
        <v>445</v>
      </c>
      <c r="DR112" s="1017"/>
      <c r="DS112" s="1017"/>
      <c r="DT112" s="1017"/>
      <c r="DU112" s="1017"/>
      <c r="DV112" s="1018" t="s">
        <v>451</v>
      </c>
      <c r="DW112" s="1018"/>
      <c r="DX112" s="1018"/>
      <c r="DY112" s="1018"/>
      <c r="DZ112" s="1019"/>
    </row>
    <row r="113" spans="1:130" s="248" customFormat="1" ht="26.25" customHeight="1" x14ac:dyDescent="0.2">
      <c r="A113" s="1051"/>
      <c r="B113" s="1052"/>
      <c r="C113" s="1047" t="s">
        <v>452</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381137</v>
      </c>
      <c r="AB113" s="1031"/>
      <c r="AC113" s="1031"/>
      <c r="AD113" s="1031"/>
      <c r="AE113" s="1032"/>
      <c r="AF113" s="1033">
        <v>392616</v>
      </c>
      <c r="AG113" s="1031"/>
      <c r="AH113" s="1031"/>
      <c r="AI113" s="1031"/>
      <c r="AJ113" s="1032"/>
      <c r="AK113" s="1033">
        <v>373683</v>
      </c>
      <c r="AL113" s="1031"/>
      <c r="AM113" s="1031"/>
      <c r="AN113" s="1031"/>
      <c r="AO113" s="1032"/>
      <c r="AP113" s="1034">
        <v>7.4</v>
      </c>
      <c r="AQ113" s="1035"/>
      <c r="AR113" s="1035"/>
      <c r="AS113" s="1035"/>
      <c r="AT113" s="1036"/>
      <c r="AU113" s="997"/>
      <c r="AV113" s="998"/>
      <c r="AW113" s="998"/>
      <c r="AX113" s="998"/>
      <c r="AY113" s="998"/>
      <c r="AZ113" s="1046" t="s">
        <v>453</v>
      </c>
      <c r="BA113" s="1047"/>
      <c r="BB113" s="1047"/>
      <c r="BC113" s="1047"/>
      <c r="BD113" s="1047"/>
      <c r="BE113" s="1047"/>
      <c r="BF113" s="1047"/>
      <c r="BG113" s="1047"/>
      <c r="BH113" s="1047"/>
      <c r="BI113" s="1047"/>
      <c r="BJ113" s="1047"/>
      <c r="BK113" s="1047"/>
      <c r="BL113" s="1047"/>
      <c r="BM113" s="1047"/>
      <c r="BN113" s="1047"/>
      <c r="BO113" s="1047"/>
      <c r="BP113" s="1048"/>
      <c r="BQ113" s="1016">
        <v>488213</v>
      </c>
      <c r="BR113" s="1017"/>
      <c r="BS113" s="1017"/>
      <c r="BT113" s="1017"/>
      <c r="BU113" s="1017"/>
      <c r="BV113" s="1017">
        <v>463535</v>
      </c>
      <c r="BW113" s="1017"/>
      <c r="BX113" s="1017"/>
      <c r="BY113" s="1017"/>
      <c r="BZ113" s="1017"/>
      <c r="CA113" s="1017">
        <v>428994</v>
      </c>
      <c r="CB113" s="1017"/>
      <c r="CC113" s="1017"/>
      <c r="CD113" s="1017"/>
      <c r="CE113" s="1017"/>
      <c r="CF113" s="1011">
        <v>8.5</v>
      </c>
      <c r="CG113" s="1012"/>
      <c r="CH113" s="1012"/>
      <c r="CI113" s="1012"/>
      <c r="CJ113" s="1012"/>
      <c r="CK113" s="1042"/>
      <c r="CL113" s="1043"/>
      <c r="CM113" s="1013" t="s">
        <v>454</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451</v>
      </c>
      <c r="DH113" s="1056"/>
      <c r="DI113" s="1056"/>
      <c r="DJ113" s="1056"/>
      <c r="DK113" s="1057"/>
      <c r="DL113" s="1058" t="s">
        <v>451</v>
      </c>
      <c r="DM113" s="1056"/>
      <c r="DN113" s="1056"/>
      <c r="DO113" s="1056"/>
      <c r="DP113" s="1057"/>
      <c r="DQ113" s="1058" t="s">
        <v>450</v>
      </c>
      <c r="DR113" s="1056"/>
      <c r="DS113" s="1056"/>
      <c r="DT113" s="1056"/>
      <c r="DU113" s="1057"/>
      <c r="DV113" s="1059" t="s">
        <v>450</v>
      </c>
      <c r="DW113" s="1060"/>
      <c r="DX113" s="1060"/>
      <c r="DY113" s="1060"/>
      <c r="DZ113" s="1061"/>
    </row>
    <row r="114" spans="1:130" s="248" customFormat="1" ht="26.25" customHeight="1" x14ac:dyDescent="0.2">
      <c r="A114" s="1051"/>
      <c r="B114" s="1052"/>
      <c r="C114" s="1047" t="s">
        <v>455</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41031</v>
      </c>
      <c r="AB114" s="1056"/>
      <c r="AC114" s="1056"/>
      <c r="AD114" s="1056"/>
      <c r="AE114" s="1057"/>
      <c r="AF114" s="1058">
        <v>49672</v>
      </c>
      <c r="AG114" s="1056"/>
      <c r="AH114" s="1056"/>
      <c r="AI114" s="1056"/>
      <c r="AJ114" s="1057"/>
      <c r="AK114" s="1058">
        <v>50723</v>
      </c>
      <c r="AL114" s="1056"/>
      <c r="AM114" s="1056"/>
      <c r="AN114" s="1056"/>
      <c r="AO114" s="1057"/>
      <c r="AP114" s="1059">
        <v>1</v>
      </c>
      <c r="AQ114" s="1060"/>
      <c r="AR114" s="1060"/>
      <c r="AS114" s="1060"/>
      <c r="AT114" s="1061"/>
      <c r="AU114" s="997"/>
      <c r="AV114" s="998"/>
      <c r="AW114" s="998"/>
      <c r="AX114" s="998"/>
      <c r="AY114" s="998"/>
      <c r="AZ114" s="1046" t="s">
        <v>456</v>
      </c>
      <c r="BA114" s="1047"/>
      <c r="BB114" s="1047"/>
      <c r="BC114" s="1047"/>
      <c r="BD114" s="1047"/>
      <c r="BE114" s="1047"/>
      <c r="BF114" s="1047"/>
      <c r="BG114" s="1047"/>
      <c r="BH114" s="1047"/>
      <c r="BI114" s="1047"/>
      <c r="BJ114" s="1047"/>
      <c r="BK114" s="1047"/>
      <c r="BL114" s="1047"/>
      <c r="BM114" s="1047"/>
      <c r="BN114" s="1047"/>
      <c r="BO114" s="1047"/>
      <c r="BP114" s="1048"/>
      <c r="BQ114" s="1016">
        <v>42869</v>
      </c>
      <c r="BR114" s="1017"/>
      <c r="BS114" s="1017"/>
      <c r="BT114" s="1017"/>
      <c r="BU114" s="1017"/>
      <c r="BV114" s="1017" t="s">
        <v>447</v>
      </c>
      <c r="BW114" s="1017"/>
      <c r="BX114" s="1017"/>
      <c r="BY114" s="1017"/>
      <c r="BZ114" s="1017"/>
      <c r="CA114" s="1017">
        <v>13702</v>
      </c>
      <c r="CB114" s="1017"/>
      <c r="CC114" s="1017"/>
      <c r="CD114" s="1017"/>
      <c r="CE114" s="1017"/>
      <c r="CF114" s="1011">
        <v>0.3</v>
      </c>
      <c r="CG114" s="1012"/>
      <c r="CH114" s="1012"/>
      <c r="CI114" s="1012"/>
      <c r="CJ114" s="1012"/>
      <c r="CK114" s="1042"/>
      <c r="CL114" s="1043"/>
      <c r="CM114" s="1013" t="s">
        <v>457</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450</v>
      </c>
      <c r="DH114" s="1056"/>
      <c r="DI114" s="1056"/>
      <c r="DJ114" s="1056"/>
      <c r="DK114" s="1057"/>
      <c r="DL114" s="1058" t="s">
        <v>446</v>
      </c>
      <c r="DM114" s="1056"/>
      <c r="DN114" s="1056"/>
      <c r="DO114" s="1056"/>
      <c r="DP114" s="1057"/>
      <c r="DQ114" s="1058" t="s">
        <v>447</v>
      </c>
      <c r="DR114" s="1056"/>
      <c r="DS114" s="1056"/>
      <c r="DT114" s="1056"/>
      <c r="DU114" s="1057"/>
      <c r="DV114" s="1059" t="s">
        <v>458</v>
      </c>
      <c r="DW114" s="1060"/>
      <c r="DX114" s="1060"/>
      <c r="DY114" s="1060"/>
      <c r="DZ114" s="1061"/>
    </row>
    <row r="115" spans="1:130" s="248" customFormat="1" ht="26.25" customHeight="1" x14ac:dyDescent="0.2">
      <c r="A115" s="1051"/>
      <c r="B115" s="1052"/>
      <c r="C115" s="1047" t="s">
        <v>459</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451</v>
      </c>
      <c r="AB115" s="1031"/>
      <c r="AC115" s="1031"/>
      <c r="AD115" s="1031"/>
      <c r="AE115" s="1032"/>
      <c r="AF115" s="1033" t="s">
        <v>447</v>
      </c>
      <c r="AG115" s="1031"/>
      <c r="AH115" s="1031"/>
      <c r="AI115" s="1031"/>
      <c r="AJ115" s="1032"/>
      <c r="AK115" s="1033" t="s">
        <v>450</v>
      </c>
      <c r="AL115" s="1031"/>
      <c r="AM115" s="1031"/>
      <c r="AN115" s="1031"/>
      <c r="AO115" s="1032"/>
      <c r="AP115" s="1034" t="s">
        <v>451</v>
      </c>
      <c r="AQ115" s="1035"/>
      <c r="AR115" s="1035"/>
      <c r="AS115" s="1035"/>
      <c r="AT115" s="1036"/>
      <c r="AU115" s="997"/>
      <c r="AV115" s="998"/>
      <c r="AW115" s="998"/>
      <c r="AX115" s="998"/>
      <c r="AY115" s="998"/>
      <c r="AZ115" s="1046" t="s">
        <v>460</v>
      </c>
      <c r="BA115" s="1047"/>
      <c r="BB115" s="1047"/>
      <c r="BC115" s="1047"/>
      <c r="BD115" s="1047"/>
      <c r="BE115" s="1047"/>
      <c r="BF115" s="1047"/>
      <c r="BG115" s="1047"/>
      <c r="BH115" s="1047"/>
      <c r="BI115" s="1047"/>
      <c r="BJ115" s="1047"/>
      <c r="BK115" s="1047"/>
      <c r="BL115" s="1047"/>
      <c r="BM115" s="1047"/>
      <c r="BN115" s="1047"/>
      <c r="BO115" s="1047"/>
      <c r="BP115" s="1048"/>
      <c r="BQ115" s="1016" t="s">
        <v>447</v>
      </c>
      <c r="BR115" s="1017"/>
      <c r="BS115" s="1017"/>
      <c r="BT115" s="1017"/>
      <c r="BU115" s="1017"/>
      <c r="BV115" s="1017" t="s">
        <v>451</v>
      </c>
      <c r="BW115" s="1017"/>
      <c r="BX115" s="1017"/>
      <c r="BY115" s="1017"/>
      <c r="BZ115" s="1017"/>
      <c r="CA115" s="1017" t="s">
        <v>451</v>
      </c>
      <c r="CB115" s="1017"/>
      <c r="CC115" s="1017"/>
      <c r="CD115" s="1017"/>
      <c r="CE115" s="1017"/>
      <c r="CF115" s="1011" t="s">
        <v>461</v>
      </c>
      <c r="CG115" s="1012"/>
      <c r="CH115" s="1012"/>
      <c r="CI115" s="1012"/>
      <c r="CJ115" s="1012"/>
      <c r="CK115" s="1042"/>
      <c r="CL115" s="1043"/>
      <c r="CM115" s="1046" t="s">
        <v>462</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450</v>
      </c>
      <c r="DH115" s="1056"/>
      <c r="DI115" s="1056"/>
      <c r="DJ115" s="1056"/>
      <c r="DK115" s="1057"/>
      <c r="DL115" s="1058" t="s">
        <v>451</v>
      </c>
      <c r="DM115" s="1056"/>
      <c r="DN115" s="1056"/>
      <c r="DO115" s="1056"/>
      <c r="DP115" s="1057"/>
      <c r="DQ115" s="1058" t="s">
        <v>447</v>
      </c>
      <c r="DR115" s="1056"/>
      <c r="DS115" s="1056"/>
      <c r="DT115" s="1056"/>
      <c r="DU115" s="1057"/>
      <c r="DV115" s="1059" t="s">
        <v>450</v>
      </c>
      <c r="DW115" s="1060"/>
      <c r="DX115" s="1060"/>
      <c r="DY115" s="1060"/>
      <c r="DZ115" s="1061"/>
    </row>
    <row r="116" spans="1:130" s="248" customFormat="1" ht="26.25" customHeight="1" x14ac:dyDescent="0.2">
      <c r="A116" s="1053"/>
      <c r="B116" s="1054"/>
      <c r="C116" s="1062" t="s">
        <v>463</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461</v>
      </c>
      <c r="AB116" s="1056"/>
      <c r="AC116" s="1056"/>
      <c r="AD116" s="1056"/>
      <c r="AE116" s="1057"/>
      <c r="AF116" s="1058" t="s">
        <v>461</v>
      </c>
      <c r="AG116" s="1056"/>
      <c r="AH116" s="1056"/>
      <c r="AI116" s="1056"/>
      <c r="AJ116" s="1057"/>
      <c r="AK116" s="1058" t="s">
        <v>458</v>
      </c>
      <c r="AL116" s="1056"/>
      <c r="AM116" s="1056"/>
      <c r="AN116" s="1056"/>
      <c r="AO116" s="1057"/>
      <c r="AP116" s="1059" t="s">
        <v>450</v>
      </c>
      <c r="AQ116" s="1060"/>
      <c r="AR116" s="1060"/>
      <c r="AS116" s="1060"/>
      <c r="AT116" s="1061"/>
      <c r="AU116" s="997"/>
      <c r="AV116" s="998"/>
      <c r="AW116" s="998"/>
      <c r="AX116" s="998"/>
      <c r="AY116" s="998"/>
      <c r="AZ116" s="1064" t="s">
        <v>464</v>
      </c>
      <c r="BA116" s="1065"/>
      <c r="BB116" s="1065"/>
      <c r="BC116" s="1065"/>
      <c r="BD116" s="1065"/>
      <c r="BE116" s="1065"/>
      <c r="BF116" s="1065"/>
      <c r="BG116" s="1065"/>
      <c r="BH116" s="1065"/>
      <c r="BI116" s="1065"/>
      <c r="BJ116" s="1065"/>
      <c r="BK116" s="1065"/>
      <c r="BL116" s="1065"/>
      <c r="BM116" s="1065"/>
      <c r="BN116" s="1065"/>
      <c r="BO116" s="1065"/>
      <c r="BP116" s="1066"/>
      <c r="BQ116" s="1016" t="s">
        <v>447</v>
      </c>
      <c r="BR116" s="1017"/>
      <c r="BS116" s="1017"/>
      <c r="BT116" s="1017"/>
      <c r="BU116" s="1017"/>
      <c r="BV116" s="1017" t="s">
        <v>450</v>
      </c>
      <c r="BW116" s="1017"/>
      <c r="BX116" s="1017"/>
      <c r="BY116" s="1017"/>
      <c r="BZ116" s="1017"/>
      <c r="CA116" s="1017" t="s">
        <v>450</v>
      </c>
      <c r="CB116" s="1017"/>
      <c r="CC116" s="1017"/>
      <c r="CD116" s="1017"/>
      <c r="CE116" s="1017"/>
      <c r="CF116" s="1011" t="s">
        <v>461</v>
      </c>
      <c r="CG116" s="1012"/>
      <c r="CH116" s="1012"/>
      <c r="CI116" s="1012"/>
      <c r="CJ116" s="1012"/>
      <c r="CK116" s="1042"/>
      <c r="CL116" s="1043"/>
      <c r="CM116" s="1013" t="s">
        <v>465</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447</v>
      </c>
      <c r="DH116" s="1056"/>
      <c r="DI116" s="1056"/>
      <c r="DJ116" s="1056"/>
      <c r="DK116" s="1057"/>
      <c r="DL116" s="1058" t="s">
        <v>450</v>
      </c>
      <c r="DM116" s="1056"/>
      <c r="DN116" s="1056"/>
      <c r="DO116" s="1056"/>
      <c r="DP116" s="1057"/>
      <c r="DQ116" s="1058" t="s">
        <v>447</v>
      </c>
      <c r="DR116" s="1056"/>
      <c r="DS116" s="1056"/>
      <c r="DT116" s="1056"/>
      <c r="DU116" s="1057"/>
      <c r="DV116" s="1059" t="s">
        <v>445</v>
      </c>
      <c r="DW116" s="1060"/>
      <c r="DX116" s="1060"/>
      <c r="DY116" s="1060"/>
      <c r="DZ116" s="1061"/>
    </row>
    <row r="117" spans="1:130" s="248" customFormat="1" ht="26.25" customHeight="1" x14ac:dyDescent="0.2">
      <c r="A117" s="1001" t="s">
        <v>183</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466</v>
      </c>
      <c r="Z117" s="983"/>
      <c r="AA117" s="1073">
        <v>948741</v>
      </c>
      <c r="AB117" s="1074"/>
      <c r="AC117" s="1074"/>
      <c r="AD117" s="1074"/>
      <c r="AE117" s="1075"/>
      <c r="AF117" s="1076">
        <v>972147</v>
      </c>
      <c r="AG117" s="1074"/>
      <c r="AH117" s="1074"/>
      <c r="AI117" s="1074"/>
      <c r="AJ117" s="1075"/>
      <c r="AK117" s="1076">
        <v>952601</v>
      </c>
      <c r="AL117" s="1074"/>
      <c r="AM117" s="1074"/>
      <c r="AN117" s="1074"/>
      <c r="AO117" s="1075"/>
      <c r="AP117" s="1077"/>
      <c r="AQ117" s="1078"/>
      <c r="AR117" s="1078"/>
      <c r="AS117" s="1078"/>
      <c r="AT117" s="1079"/>
      <c r="AU117" s="997"/>
      <c r="AV117" s="998"/>
      <c r="AW117" s="998"/>
      <c r="AX117" s="998"/>
      <c r="AY117" s="998"/>
      <c r="AZ117" s="1064" t="s">
        <v>467</v>
      </c>
      <c r="BA117" s="1065"/>
      <c r="BB117" s="1065"/>
      <c r="BC117" s="1065"/>
      <c r="BD117" s="1065"/>
      <c r="BE117" s="1065"/>
      <c r="BF117" s="1065"/>
      <c r="BG117" s="1065"/>
      <c r="BH117" s="1065"/>
      <c r="BI117" s="1065"/>
      <c r="BJ117" s="1065"/>
      <c r="BK117" s="1065"/>
      <c r="BL117" s="1065"/>
      <c r="BM117" s="1065"/>
      <c r="BN117" s="1065"/>
      <c r="BO117" s="1065"/>
      <c r="BP117" s="1066"/>
      <c r="BQ117" s="1016" t="s">
        <v>446</v>
      </c>
      <c r="BR117" s="1017"/>
      <c r="BS117" s="1017"/>
      <c r="BT117" s="1017"/>
      <c r="BU117" s="1017"/>
      <c r="BV117" s="1017" t="s">
        <v>446</v>
      </c>
      <c r="BW117" s="1017"/>
      <c r="BX117" s="1017"/>
      <c r="BY117" s="1017"/>
      <c r="BZ117" s="1017"/>
      <c r="CA117" s="1017" t="s">
        <v>458</v>
      </c>
      <c r="CB117" s="1017"/>
      <c r="CC117" s="1017"/>
      <c r="CD117" s="1017"/>
      <c r="CE117" s="1017"/>
      <c r="CF117" s="1011" t="s">
        <v>446</v>
      </c>
      <c r="CG117" s="1012"/>
      <c r="CH117" s="1012"/>
      <c r="CI117" s="1012"/>
      <c r="CJ117" s="1012"/>
      <c r="CK117" s="1042"/>
      <c r="CL117" s="1043"/>
      <c r="CM117" s="1013" t="s">
        <v>468</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446</v>
      </c>
      <c r="DH117" s="1056"/>
      <c r="DI117" s="1056"/>
      <c r="DJ117" s="1056"/>
      <c r="DK117" s="1057"/>
      <c r="DL117" s="1058" t="s">
        <v>458</v>
      </c>
      <c r="DM117" s="1056"/>
      <c r="DN117" s="1056"/>
      <c r="DO117" s="1056"/>
      <c r="DP117" s="1057"/>
      <c r="DQ117" s="1058" t="s">
        <v>451</v>
      </c>
      <c r="DR117" s="1056"/>
      <c r="DS117" s="1056"/>
      <c r="DT117" s="1056"/>
      <c r="DU117" s="1057"/>
      <c r="DV117" s="1059" t="s">
        <v>446</v>
      </c>
      <c r="DW117" s="1060"/>
      <c r="DX117" s="1060"/>
      <c r="DY117" s="1060"/>
      <c r="DZ117" s="1061"/>
    </row>
    <row r="118" spans="1:130" s="248" customFormat="1" ht="26.25" customHeight="1" x14ac:dyDescent="0.2">
      <c r="A118" s="1001" t="s">
        <v>433</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430</v>
      </c>
      <c r="AB118" s="982"/>
      <c r="AC118" s="982"/>
      <c r="AD118" s="982"/>
      <c r="AE118" s="983"/>
      <c r="AF118" s="981" t="s">
        <v>431</v>
      </c>
      <c r="AG118" s="982"/>
      <c r="AH118" s="982"/>
      <c r="AI118" s="982"/>
      <c r="AJ118" s="983"/>
      <c r="AK118" s="981" t="s">
        <v>305</v>
      </c>
      <c r="AL118" s="982"/>
      <c r="AM118" s="982"/>
      <c r="AN118" s="982"/>
      <c r="AO118" s="983"/>
      <c r="AP118" s="1068" t="s">
        <v>432</v>
      </c>
      <c r="AQ118" s="1069"/>
      <c r="AR118" s="1069"/>
      <c r="AS118" s="1069"/>
      <c r="AT118" s="1070"/>
      <c r="AU118" s="997"/>
      <c r="AV118" s="998"/>
      <c r="AW118" s="998"/>
      <c r="AX118" s="998"/>
      <c r="AY118" s="998"/>
      <c r="AZ118" s="1071" t="s">
        <v>469</v>
      </c>
      <c r="BA118" s="1062"/>
      <c r="BB118" s="1062"/>
      <c r="BC118" s="1062"/>
      <c r="BD118" s="1062"/>
      <c r="BE118" s="1062"/>
      <c r="BF118" s="1062"/>
      <c r="BG118" s="1062"/>
      <c r="BH118" s="1062"/>
      <c r="BI118" s="1062"/>
      <c r="BJ118" s="1062"/>
      <c r="BK118" s="1062"/>
      <c r="BL118" s="1062"/>
      <c r="BM118" s="1062"/>
      <c r="BN118" s="1062"/>
      <c r="BO118" s="1062"/>
      <c r="BP118" s="1063"/>
      <c r="BQ118" s="1094" t="s">
        <v>445</v>
      </c>
      <c r="BR118" s="1095"/>
      <c r="BS118" s="1095"/>
      <c r="BT118" s="1095"/>
      <c r="BU118" s="1095"/>
      <c r="BV118" s="1095" t="s">
        <v>458</v>
      </c>
      <c r="BW118" s="1095"/>
      <c r="BX118" s="1095"/>
      <c r="BY118" s="1095"/>
      <c r="BZ118" s="1095"/>
      <c r="CA118" s="1095" t="s">
        <v>446</v>
      </c>
      <c r="CB118" s="1095"/>
      <c r="CC118" s="1095"/>
      <c r="CD118" s="1095"/>
      <c r="CE118" s="1095"/>
      <c r="CF118" s="1011" t="s">
        <v>458</v>
      </c>
      <c r="CG118" s="1012"/>
      <c r="CH118" s="1012"/>
      <c r="CI118" s="1012"/>
      <c r="CJ118" s="1012"/>
      <c r="CK118" s="1042"/>
      <c r="CL118" s="1043"/>
      <c r="CM118" s="1013" t="s">
        <v>470</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458</v>
      </c>
      <c r="DH118" s="1056"/>
      <c r="DI118" s="1056"/>
      <c r="DJ118" s="1056"/>
      <c r="DK118" s="1057"/>
      <c r="DL118" s="1058" t="s">
        <v>451</v>
      </c>
      <c r="DM118" s="1056"/>
      <c r="DN118" s="1056"/>
      <c r="DO118" s="1056"/>
      <c r="DP118" s="1057"/>
      <c r="DQ118" s="1058" t="s">
        <v>445</v>
      </c>
      <c r="DR118" s="1056"/>
      <c r="DS118" s="1056"/>
      <c r="DT118" s="1056"/>
      <c r="DU118" s="1057"/>
      <c r="DV118" s="1059" t="s">
        <v>445</v>
      </c>
      <c r="DW118" s="1060"/>
      <c r="DX118" s="1060"/>
      <c r="DY118" s="1060"/>
      <c r="DZ118" s="1061"/>
    </row>
    <row r="119" spans="1:130" s="248" customFormat="1" ht="26.25" customHeight="1" x14ac:dyDescent="0.2">
      <c r="A119" s="1155" t="s">
        <v>436</v>
      </c>
      <c r="B119" s="1041"/>
      <c r="C119" s="1020" t="s">
        <v>437</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445</v>
      </c>
      <c r="AB119" s="989"/>
      <c r="AC119" s="989"/>
      <c r="AD119" s="989"/>
      <c r="AE119" s="990"/>
      <c r="AF119" s="991" t="s">
        <v>445</v>
      </c>
      <c r="AG119" s="989"/>
      <c r="AH119" s="989"/>
      <c r="AI119" s="989"/>
      <c r="AJ119" s="990"/>
      <c r="AK119" s="991" t="s">
        <v>446</v>
      </c>
      <c r="AL119" s="989"/>
      <c r="AM119" s="989"/>
      <c r="AN119" s="989"/>
      <c r="AO119" s="990"/>
      <c r="AP119" s="992" t="s">
        <v>458</v>
      </c>
      <c r="AQ119" s="993"/>
      <c r="AR119" s="993"/>
      <c r="AS119" s="993"/>
      <c r="AT119" s="994"/>
      <c r="AU119" s="999"/>
      <c r="AV119" s="1000"/>
      <c r="AW119" s="1000"/>
      <c r="AX119" s="1000"/>
      <c r="AY119" s="1000"/>
      <c r="AZ119" s="279" t="s">
        <v>183</v>
      </c>
      <c r="BA119" s="279"/>
      <c r="BB119" s="279"/>
      <c r="BC119" s="279"/>
      <c r="BD119" s="279"/>
      <c r="BE119" s="279"/>
      <c r="BF119" s="279"/>
      <c r="BG119" s="279"/>
      <c r="BH119" s="279"/>
      <c r="BI119" s="279"/>
      <c r="BJ119" s="279"/>
      <c r="BK119" s="279"/>
      <c r="BL119" s="279"/>
      <c r="BM119" s="279"/>
      <c r="BN119" s="279"/>
      <c r="BO119" s="1072" t="s">
        <v>471</v>
      </c>
      <c r="BP119" s="1103"/>
      <c r="BQ119" s="1094">
        <v>9058544</v>
      </c>
      <c r="BR119" s="1095"/>
      <c r="BS119" s="1095"/>
      <c r="BT119" s="1095"/>
      <c r="BU119" s="1095"/>
      <c r="BV119" s="1095">
        <v>8847395</v>
      </c>
      <c r="BW119" s="1095"/>
      <c r="BX119" s="1095"/>
      <c r="BY119" s="1095"/>
      <c r="BZ119" s="1095"/>
      <c r="CA119" s="1095">
        <v>8592106</v>
      </c>
      <c r="CB119" s="1095"/>
      <c r="CC119" s="1095"/>
      <c r="CD119" s="1095"/>
      <c r="CE119" s="1095"/>
      <c r="CF119" s="1096"/>
      <c r="CG119" s="1097"/>
      <c r="CH119" s="1097"/>
      <c r="CI119" s="1097"/>
      <c r="CJ119" s="1098"/>
      <c r="CK119" s="1044"/>
      <c r="CL119" s="1045"/>
      <c r="CM119" s="1099" t="s">
        <v>472</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445</v>
      </c>
      <c r="DH119" s="1081"/>
      <c r="DI119" s="1081"/>
      <c r="DJ119" s="1081"/>
      <c r="DK119" s="1082"/>
      <c r="DL119" s="1080" t="s">
        <v>458</v>
      </c>
      <c r="DM119" s="1081"/>
      <c r="DN119" s="1081"/>
      <c r="DO119" s="1081"/>
      <c r="DP119" s="1082"/>
      <c r="DQ119" s="1080" t="s">
        <v>458</v>
      </c>
      <c r="DR119" s="1081"/>
      <c r="DS119" s="1081"/>
      <c r="DT119" s="1081"/>
      <c r="DU119" s="1082"/>
      <c r="DV119" s="1083" t="s">
        <v>458</v>
      </c>
      <c r="DW119" s="1084"/>
      <c r="DX119" s="1084"/>
      <c r="DY119" s="1084"/>
      <c r="DZ119" s="1085"/>
    </row>
    <row r="120" spans="1:130" s="248" customFormat="1" ht="26.25" customHeight="1" x14ac:dyDescent="0.2">
      <c r="A120" s="1156"/>
      <c r="B120" s="1043"/>
      <c r="C120" s="1013" t="s">
        <v>442</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445</v>
      </c>
      <c r="AB120" s="1056"/>
      <c r="AC120" s="1056"/>
      <c r="AD120" s="1056"/>
      <c r="AE120" s="1057"/>
      <c r="AF120" s="1058" t="s">
        <v>458</v>
      </c>
      <c r="AG120" s="1056"/>
      <c r="AH120" s="1056"/>
      <c r="AI120" s="1056"/>
      <c r="AJ120" s="1057"/>
      <c r="AK120" s="1058" t="s">
        <v>458</v>
      </c>
      <c r="AL120" s="1056"/>
      <c r="AM120" s="1056"/>
      <c r="AN120" s="1056"/>
      <c r="AO120" s="1057"/>
      <c r="AP120" s="1059" t="s">
        <v>445</v>
      </c>
      <c r="AQ120" s="1060"/>
      <c r="AR120" s="1060"/>
      <c r="AS120" s="1060"/>
      <c r="AT120" s="1061"/>
      <c r="AU120" s="1086" t="s">
        <v>473</v>
      </c>
      <c r="AV120" s="1087"/>
      <c r="AW120" s="1087"/>
      <c r="AX120" s="1087"/>
      <c r="AY120" s="1088"/>
      <c r="AZ120" s="1037" t="s">
        <v>474</v>
      </c>
      <c r="BA120" s="986"/>
      <c r="BB120" s="986"/>
      <c r="BC120" s="986"/>
      <c r="BD120" s="986"/>
      <c r="BE120" s="986"/>
      <c r="BF120" s="986"/>
      <c r="BG120" s="986"/>
      <c r="BH120" s="986"/>
      <c r="BI120" s="986"/>
      <c r="BJ120" s="986"/>
      <c r="BK120" s="986"/>
      <c r="BL120" s="986"/>
      <c r="BM120" s="986"/>
      <c r="BN120" s="986"/>
      <c r="BO120" s="986"/>
      <c r="BP120" s="987"/>
      <c r="BQ120" s="1023">
        <v>4701573</v>
      </c>
      <c r="BR120" s="1024"/>
      <c r="BS120" s="1024"/>
      <c r="BT120" s="1024"/>
      <c r="BU120" s="1024"/>
      <c r="BV120" s="1024">
        <v>5034364</v>
      </c>
      <c r="BW120" s="1024"/>
      <c r="BX120" s="1024"/>
      <c r="BY120" s="1024"/>
      <c r="BZ120" s="1024"/>
      <c r="CA120" s="1024">
        <v>4925998</v>
      </c>
      <c r="CB120" s="1024"/>
      <c r="CC120" s="1024"/>
      <c r="CD120" s="1024"/>
      <c r="CE120" s="1024"/>
      <c r="CF120" s="1038">
        <v>97.9</v>
      </c>
      <c r="CG120" s="1039"/>
      <c r="CH120" s="1039"/>
      <c r="CI120" s="1039"/>
      <c r="CJ120" s="1039"/>
      <c r="CK120" s="1104" t="s">
        <v>475</v>
      </c>
      <c r="CL120" s="1105"/>
      <c r="CM120" s="1105"/>
      <c r="CN120" s="1105"/>
      <c r="CO120" s="1106"/>
      <c r="CP120" s="1112" t="s">
        <v>476</v>
      </c>
      <c r="CQ120" s="1113"/>
      <c r="CR120" s="1113"/>
      <c r="CS120" s="1113"/>
      <c r="CT120" s="1113"/>
      <c r="CU120" s="1113"/>
      <c r="CV120" s="1113"/>
      <c r="CW120" s="1113"/>
      <c r="CX120" s="1113"/>
      <c r="CY120" s="1113"/>
      <c r="CZ120" s="1113"/>
      <c r="DA120" s="1113"/>
      <c r="DB120" s="1113"/>
      <c r="DC120" s="1113"/>
      <c r="DD120" s="1113"/>
      <c r="DE120" s="1113"/>
      <c r="DF120" s="1114"/>
      <c r="DG120" s="1023">
        <v>4062070</v>
      </c>
      <c r="DH120" s="1024"/>
      <c r="DI120" s="1024"/>
      <c r="DJ120" s="1024"/>
      <c r="DK120" s="1024"/>
      <c r="DL120" s="1024">
        <v>4105681</v>
      </c>
      <c r="DM120" s="1024"/>
      <c r="DN120" s="1024"/>
      <c r="DO120" s="1024"/>
      <c r="DP120" s="1024"/>
      <c r="DQ120" s="1024">
        <v>4190829</v>
      </c>
      <c r="DR120" s="1024"/>
      <c r="DS120" s="1024"/>
      <c r="DT120" s="1024"/>
      <c r="DU120" s="1024"/>
      <c r="DV120" s="1025">
        <v>83.3</v>
      </c>
      <c r="DW120" s="1025"/>
      <c r="DX120" s="1025"/>
      <c r="DY120" s="1025"/>
      <c r="DZ120" s="1026"/>
    </row>
    <row r="121" spans="1:130" s="248" customFormat="1" ht="26.25" customHeight="1" x14ac:dyDescent="0.2">
      <c r="A121" s="1156"/>
      <c r="B121" s="1043"/>
      <c r="C121" s="1064" t="s">
        <v>477</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458</v>
      </c>
      <c r="AB121" s="1056"/>
      <c r="AC121" s="1056"/>
      <c r="AD121" s="1056"/>
      <c r="AE121" s="1057"/>
      <c r="AF121" s="1058" t="s">
        <v>458</v>
      </c>
      <c r="AG121" s="1056"/>
      <c r="AH121" s="1056"/>
      <c r="AI121" s="1056"/>
      <c r="AJ121" s="1057"/>
      <c r="AK121" s="1058" t="s">
        <v>445</v>
      </c>
      <c r="AL121" s="1056"/>
      <c r="AM121" s="1056"/>
      <c r="AN121" s="1056"/>
      <c r="AO121" s="1057"/>
      <c r="AP121" s="1059" t="s">
        <v>458</v>
      </c>
      <c r="AQ121" s="1060"/>
      <c r="AR121" s="1060"/>
      <c r="AS121" s="1060"/>
      <c r="AT121" s="1061"/>
      <c r="AU121" s="1089"/>
      <c r="AV121" s="1090"/>
      <c r="AW121" s="1090"/>
      <c r="AX121" s="1090"/>
      <c r="AY121" s="1091"/>
      <c r="AZ121" s="1046" t="s">
        <v>478</v>
      </c>
      <c r="BA121" s="1047"/>
      <c r="BB121" s="1047"/>
      <c r="BC121" s="1047"/>
      <c r="BD121" s="1047"/>
      <c r="BE121" s="1047"/>
      <c r="BF121" s="1047"/>
      <c r="BG121" s="1047"/>
      <c r="BH121" s="1047"/>
      <c r="BI121" s="1047"/>
      <c r="BJ121" s="1047"/>
      <c r="BK121" s="1047"/>
      <c r="BL121" s="1047"/>
      <c r="BM121" s="1047"/>
      <c r="BN121" s="1047"/>
      <c r="BO121" s="1047"/>
      <c r="BP121" s="1048"/>
      <c r="BQ121" s="1016">
        <v>277462</v>
      </c>
      <c r="BR121" s="1017"/>
      <c r="BS121" s="1017"/>
      <c r="BT121" s="1017"/>
      <c r="BU121" s="1017"/>
      <c r="BV121" s="1017">
        <v>298058</v>
      </c>
      <c r="BW121" s="1017"/>
      <c r="BX121" s="1017"/>
      <c r="BY121" s="1017"/>
      <c r="BZ121" s="1017"/>
      <c r="CA121" s="1017">
        <v>289162</v>
      </c>
      <c r="CB121" s="1017"/>
      <c r="CC121" s="1017"/>
      <c r="CD121" s="1017"/>
      <c r="CE121" s="1017"/>
      <c r="CF121" s="1011">
        <v>5.7</v>
      </c>
      <c r="CG121" s="1012"/>
      <c r="CH121" s="1012"/>
      <c r="CI121" s="1012"/>
      <c r="CJ121" s="1012"/>
      <c r="CK121" s="1107"/>
      <c r="CL121" s="1108"/>
      <c r="CM121" s="1108"/>
      <c r="CN121" s="1108"/>
      <c r="CO121" s="1109"/>
      <c r="CP121" s="1117" t="s">
        <v>479</v>
      </c>
      <c r="CQ121" s="1118"/>
      <c r="CR121" s="1118"/>
      <c r="CS121" s="1118"/>
      <c r="CT121" s="1118"/>
      <c r="CU121" s="1118"/>
      <c r="CV121" s="1118"/>
      <c r="CW121" s="1118"/>
      <c r="CX121" s="1118"/>
      <c r="CY121" s="1118"/>
      <c r="CZ121" s="1118"/>
      <c r="DA121" s="1118"/>
      <c r="DB121" s="1118"/>
      <c r="DC121" s="1118"/>
      <c r="DD121" s="1118"/>
      <c r="DE121" s="1118"/>
      <c r="DF121" s="1119"/>
      <c r="DG121" s="1016" t="s">
        <v>458</v>
      </c>
      <c r="DH121" s="1017"/>
      <c r="DI121" s="1017"/>
      <c r="DJ121" s="1017"/>
      <c r="DK121" s="1017"/>
      <c r="DL121" s="1017" t="s">
        <v>458</v>
      </c>
      <c r="DM121" s="1017"/>
      <c r="DN121" s="1017"/>
      <c r="DO121" s="1017"/>
      <c r="DP121" s="1017"/>
      <c r="DQ121" s="1017" t="s">
        <v>458</v>
      </c>
      <c r="DR121" s="1017"/>
      <c r="DS121" s="1017"/>
      <c r="DT121" s="1017"/>
      <c r="DU121" s="1017"/>
      <c r="DV121" s="1018" t="s">
        <v>458</v>
      </c>
      <c r="DW121" s="1018"/>
      <c r="DX121" s="1018"/>
      <c r="DY121" s="1018"/>
      <c r="DZ121" s="1019"/>
    </row>
    <row r="122" spans="1:130" s="248" customFormat="1" ht="26.25" customHeight="1" x14ac:dyDescent="0.2">
      <c r="A122" s="1156"/>
      <c r="B122" s="1043"/>
      <c r="C122" s="1013" t="s">
        <v>457</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445</v>
      </c>
      <c r="AB122" s="1056"/>
      <c r="AC122" s="1056"/>
      <c r="AD122" s="1056"/>
      <c r="AE122" s="1057"/>
      <c r="AF122" s="1058" t="s">
        <v>445</v>
      </c>
      <c r="AG122" s="1056"/>
      <c r="AH122" s="1056"/>
      <c r="AI122" s="1056"/>
      <c r="AJ122" s="1057"/>
      <c r="AK122" s="1058" t="s">
        <v>445</v>
      </c>
      <c r="AL122" s="1056"/>
      <c r="AM122" s="1056"/>
      <c r="AN122" s="1056"/>
      <c r="AO122" s="1057"/>
      <c r="AP122" s="1059" t="s">
        <v>458</v>
      </c>
      <c r="AQ122" s="1060"/>
      <c r="AR122" s="1060"/>
      <c r="AS122" s="1060"/>
      <c r="AT122" s="1061"/>
      <c r="AU122" s="1089"/>
      <c r="AV122" s="1090"/>
      <c r="AW122" s="1090"/>
      <c r="AX122" s="1090"/>
      <c r="AY122" s="1091"/>
      <c r="AZ122" s="1071" t="s">
        <v>480</v>
      </c>
      <c r="BA122" s="1062"/>
      <c r="BB122" s="1062"/>
      <c r="BC122" s="1062"/>
      <c r="BD122" s="1062"/>
      <c r="BE122" s="1062"/>
      <c r="BF122" s="1062"/>
      <c r="BG122" s="1062"/>
      <c r="BH122" s="1062"/>
      <c r="BI122" s="1062"/>
      <c r="BJ122" s="1062"/>
      <c r="BK122" s="1062"/>
      <c r="BL122" s="1062"/>
      <c r="BM122" s="1062"/>
      <c r="BN122" s="1062"/>
      <c r="BO122" s="1062"/>
      <c r="BP122" s="1063"/>
      <c r="BQ122" s="1094">
        <v>4786797</v>
      </c>
      <c r="BR122" s="1095"/>
      <c r="BS122" s="1095"/>
      <c r="BT122" s="1095"/>
      <c r="BU122" s="1095"/>
      <c r="BV122" s="1095">
        <v>4481519</v>
      </c>
      <c r="BW122" s="1095"/>
      <c r="BX122" s="1095"/>
      <c r="BY122" s="1095"/>
      <c r="BZ122" s="1095"/>
      <c r="CA122" s="1095">
        <v>4173784</v>
      </c>
      <c r="CB122" s="1095"/>
      <c r="CC122" s="1095"/>
      <c r="CD122" s="1095"/>
      <c r="CE122" s="1095"/>
      <c r="CF122" s="1115">
        <v>83</v>
      </c>
      <c r="CG122" s="1116"/>
      <c r="CH122" s="1116"/>
      <c r="CI122" s="1116"/>
      <c r="CJ122" s="1116"/>
      <c r="CK122" s="1107"/>
      <c r="CL122" s="1108"/>
      <c r="CM122" s="1108"/>
      <c r="CN122" s="1108"/>
      <c r="CO122" s="1109"/>
      <c r="CP122" s="1117" t="s">
        <v>481</v>
      </c>
      <c r="CQ122" s="1118"/>
      <c r="CR122" s="1118"/>
      <c r="CS122" s="1118"/>
      <c r="CT122" s="1118"/>
      <c r="CU122" s="1118"/>
      <c r="CV122" s="1118"/>
      <c r="CW122" s="1118"/>
      <c r="CX122" s="1118"/>
      <c r="CY122" s="1118"/>
      <c r="CZ122" s="1118"/>
      <c r="DA122" s="1118"/>
      <c r="DB122" s="1118"/>
      <c r="DC122" s="1118"/>
      <c r="DD122" s="1118"/>
      <c r="DE122" s="1118"/>
      <c r="DF122" s="1119"/>
      <c r="DG122" s="1016" t="s">
        <v>446</v>
      </c>
      <c r="DH122" s="1017"/>
      <c r="DI122" s="1017"/>
      <c r="DJ122" s="1017"/>
      <c r="DK122" s="1017"/>
      <c r="DL122" s="1017" t="s">
        <v>446</v>
      </c>
      <c r="DM122" s="1017"/>
      <c r="DN122" s="1017"/>
      <c r="DO122" s="1017"/>
      <c r="DP122" s="1017"/>
      <c r="DQ122" s="1017" t="s">
        <v>446</v>
      </c>
      <c r="DR122" s="1017"/>
      <c r="DS122" s="1017"/>
      <c r="DT122" s="1017"/>
      <c r="DU122" s="1017"/>
      <c r="DV122" s="1018" t="s">
        <v>446</v>
      </c>
      <c r="DW122" s="1018"/>
      <c r="DX122" s="1018"/>
      <c r="DY122" s="1018"/>
      <c r="DZ122" s="1019"/>
    </row>
    <row r="123" spans="1:130" s="248" customFormat="1" ht="26.25" customHeight="1" x14ac:dyDescent="0.2">
      <c r="A123" s="1156"/>
      <c r="B123" s="1043"/>
      <c r="C123" s="1013" t="s">
        <v>465</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446</v>
      </c>
      <c r="AB123" s="1056"/>
      <c r="AC123" s="1056"/>
      <c r="AD123" s="1056"/>
      <c r="AE123" s="1057"/>
      <c r="AF123" s="1058" t="s">
        <v>446</v>
      </c>
      <c r="AG123" s="1056"/>
      <c r="AH123" s="1056"/>
      <c r="AI123" s="1056"/>
      <c r="AJ123" s="1057"/>
      <c r="AK123" s="1058" t="s">
        <v>446</v>
      </c>
      <c r="AL123" s="1056"/>
      <c r="AM123" s="1056"/>
      <c r="AN123" s="1056"/>
      <c r="AO123" s="1057"/>
      <c r="AP123" s="1059" t="s">
        <v>446</v>
      </c>
      <c r="AQ123" s="1060"/>
      <c r="AR123" s="1060"/>
      <c r="AS123" s="1060"/>
      <c r="AT123" s="1061"/>
      <c r="AU123" s="1092"/>
      <c r="AV123" s="1093"/>
      <c r="AW123" s="1093"/>
      <c r="AX123" s="1093"/>
      <c r="AY123" s="1093"/>
      <c r="AZ123" s="279" t="s">
        <v>183</v>
      </c>
      <c r="BA123" s="279"/>
      <c r="BB123" s="279"/>
      <c r="BC123" s="279"/>
      <c r="BD123" s="279"/>
      <c r="BE123" s="279"/>
      <c r="BF123" s="279"/>
      <c r="BG123" s="279"/>
      <c r="BH123" s="279"/>
      <c r="BI123" s="279"/>
      <c r="BJ123" s="279"/>
      <c r="BK123" s="279"/>
      <c r="BL123" s="279"/>
      <c r="BM123" s="279"/>
      <c r="BN123" s="279"/>
      <c r="BO123" s="1072" t="s">
        <v>482</v>
      </c>
      <c r="BP123" s="1103"/>
      <c r="BQ123" s="1162">
        <v>9765832</v>
      </c>
      <c r="BR123" s="1163"/>
      <c r="BS123" s="1163"/>
      <c r="BT123" s="1163"/>
      <c r="BU123" s="1163"/>
      <c r="BV123" s="1163">
        <v>9813941</v>
      </c>
      <c r="BW123" s="1163"/>
      <c r="BX123" s="1163"/>
      <c r="BY123" s="1163"/>
      <c r="BZ123" s="1163"/>
      <c r="CA123" s="1163">
        <v>9388944</v>
      </c>
      <c r="CB123" s="1163"/>
      <c r="CC123" s="1163"/>
      <c r="CD123" s="1163"/>
      <c r="CE123" s="1163"/>
      <c r="CF123" s="1096"/>
      <c r="CG123" s="1097"/>
      <c r="CH123" s="1097"/>
      <c r="CI123" s="1097"/>
      <c r="CJ123" s="1098"/>
      <c r="CK123" s="1107"/>
      <c r="CL123" s="1108"/>
      <c r="CM123" s="1108"/>
      <c r="CN123" s="1108"/>
      <c r="CO123" s="1109"/>
      <c r="CP123" s="1117" t="s">
        <v>483</v>
      </c>
      <c r="CQ123" s="1118"/>
      <c r="CR123" s="1118"/>
      <c r="CS123" s="1118"/>
      <c r="CT123" s="1118"/>
      <c r="CU123" s="1118"/>
      <c r="CV123" s="1118"/>
      <c r="CW123" s="1118"/>
      <c r="CX123" s="1118"/>
      <c r="CY123" s="1118"/>
      <c r="CZ123" s="1118"/>
      <c r="DA123" s="1118"/>
      <c r="DB123" s="1118"/>
      <c r="DC123" s="1118"/>
      <c r="DD123" s="1118"/>
      <c r="DE123" s="1118"/>
      <c r="DF123" s="1119"/>
      <c r="DG123" s="1055" t="s">
        <v>484</v>
      </c>
      <c r="DH123" s="1056"/>
      <c r="DI123" s="1056"/>
      <c r="DJ123" s="1056"/>
      <c r="DK123" s="1057"/>
      <c r="DL123" s="1058" t="s">
        <v>485</v>
      </c>
      <c r="DM123" s="1056"/>
      <c r="DN123" s="1056"/>
      <c r="DO123" s="1056"/>
      <c r="DP123" s="1057"/>
      <c r="DQ123" s="1058" t="s">
        <v>486</v>
      </c>
      <c r="DR123" s="1056"/>
      <c r="DS123" s="1056"/>
      <c r="DT123" s="1056"/>
      <c r="DU123" s="1057"/>
      <c r="DV123" s="1059" t="s">
        <v>484</v>
      </c>
      <c r="DW123" s="1060"/>
      <c r="DX123" s="1060"/>
      <c r="DY123" s="1060"/>
      <c r="DZ123" s="1061"/>
    </row>
    <row r="124" spans="1:130" s="248" customFormat="1" ht="26.25" customHeight="1" thickBot="1" x14ac:dyDescent="0.25">
      <c r="A124" s="1156"/>
      <c r="B124" s="1043"/>
      <c r="C124" s="1013" t="s">
        <v>468</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486</v>
      </c>
      <c r="AB124" s="1056"/>
      <c r="AC124" s="1056"/>
      <c r="AD124" s="1056"/>
      <c r="AE124" s="1057"/>
      <c r="AF124" s="1058" t="s">
        <v>486</v>
      </c>
      <c r="AG124" s="1056"/>
      <c r="AH124" s="1056"/>
      <c r="AI124" s="1056"/>
      <c r="AJ124" s="1057"/>
      <c r="AK124" s="1058" t="s">
        <v>486</v>
      </c>
      <c r="AL124" s="1056"/>
      <c r="AM124" s="1056"/>
      <c r="AN124" s="1056"/>
      <c r="AO124" s="1057"/>
      <c r="AP124" s="1059" t="s">
        <v>486</v>
      </c>
      <c r="AQ124" s="1060"/>
      <c r="AR124" s="1060"/>
      <c r="AS124" s="1060"/>
      <c r="AT124" s="1061"/>
      <c r="AU124" s="1158" t="s">
        <v>487</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485</v>
      </c>
      <c r="BR124" s="1125"/>
      <c r="BS124" s="1125"/>
      <c r="BT124" s="1125"/>
      <c r="BU124" s="1125"/>
      <c r="BV124" s="1125" t="s">
        <v>486</v>
      </c>
      <c r="BW124" s="1125"/>
      <c r="BX124" s="1125"/>
      <c r="BY124" s="1125"/>
      <c r="BZ124" s="1125"/>
      <c r="CA124" s="1125" t="s">
        <v>488</v>
      </c>
      <c r="CB124" s="1125"/>
      <c r="CC124" s="1125"/>
      <c r="CD124" s="1125"/>
      <c r="CE124" s="1125"/>
      <c r="CF124" s="1126"/>
      <c r="CG124" s="1127"/>
      <c r="CH124" s="1127"/>
      <c r="CI124" s="1127"/>
      <c r="CJ124" s="1128"/>
      <c r="CK124" s="1110"/>
      <c r="CL124" s="1110"/>
      <c r="CM124" s="1110"/>
      <c r="CN124" s="1110"/>
      <c r="CO124" s="1111"/>
      <c r="CP124" s="1117" t="s">
        <v>489</v>
      </c>
      <c r="CQ124" s="1118"/>
      <c r="CR124" s="1118"/>
      <c r="CS124" s="1118"/>
      <c r="CT124" s="1118"/>
      <c r="CU124" s="1118"/>
      <c r="CV124" s="1118"/>
      <c r="CW124" s="1118"/>
      <c r="CX124" s="1118"/>
      <c r="CY124" s="1118"/>
      <c r="CZ124" s="1118"/>
      <c r="DA124" s="1118"/>
      <c r="DB124" s="1118"/>
      <c r="DC124" s="1118"/>
      <c r="DD124" s="1118"/>
      <c r="DE124" s="1118"/>
      <c r="DF124" s="1119"/>
      <c r="DG124" s="1102" t="s">
        <v>486</v>
      </c>
      <c r="DH124" s="1081"/>
      <c r="DI124" s="1081"/>
      <c r="DJ124" s="1081"/>
      <c r="DK124" s="1082"/>
      <c r="DL124" s="1080" t="s">
        <v>490</v>
      </c>
      <c r="DM124" s="1081"/>
      <c r="DN124" s="1081"/>
      <c r="DO124" s="1081"/>
      <c r="DP124" s="1082"/>
      <c r="DQ124" s="1080" t="s">
        <v>488</v>
      </c>
      <c r="DR124" s="1081"/>
      <c r="DS124" s="1081"/>
      <c r="DT124" s="1081"/>
      <c r="DU124" s="1082"/>
      <c r="DV124" s="1083" t="s">
        <v>488</v>
      </c>
      <c r="DW124" s="1084"/>
      <c r="DX124" s="1084"/>
      <c r="DY124" s="1084"/>
      <c r="DZ124" s="1085"/>
    </row>
    <row r="125" spans="1:130" s="248" customFormat="1" ht="26.25" customHeight="1" x14ac:dyDescent="0.2">
      <c r="A125" s="1156"/>
      <c r="B125" s="1043"/>
      <c r="C125" s="1013" t="s">
        <v>470</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490</v>
      </c>
      <c r="AB125" s="1056"/>
      <c r="AC125" s="1056"/>
      <c r="AD125" s="1056"/>
      <c r="AE125" s="1057"/>
      <c r="AF125" s="1058" t="s">
        <v>490</v>
      </c>
      <c r="AG125" s="1056"/>
      <c r="AH125" s="1056"/>
      <c r="AI125" s="1056"/>
      <c r="AJ125" s="1057"/>
      <c r="AK125" s="1058" t="s">
        <v>485</v>
      </c>
      <c r="AL125" s="1056"/>
      <c r="AM125" s="1056"/>
      <c r="AN125" s="1056"/>
      <c r="AO125" s="1057"/>
      <c r="AP125" s="1059" t="s">
        <v>490</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491</v>
      </c>
      <c r="CL125" s="1105"/>
      <c r="CM125" s="1105"/>
      <c r="CN125" s="1105"/>
      <c r="CO125" s="1106"/>
      <c r="CP125" s="1037" t="s">
        <v>492</v>
      </c>
      <c r="CQ125" s="986"/>
      <c r="CR125" s="986"/>
      <c r="CS125" s="986"/>
      <c r="CT125" s="986"/>
      <c r="CU125" s="986"/>
      <c r="CV125" s="986"/>
      <c r="CW125" s="986"/>
      <c r="CX125" s="986"/>
      <c r="CY125" s="986"/>
      <c r="CZ125" s="986"/>
      <c r="DA125" s="986"/>
      <c r="DB125" s="986"/>
      <c r="DC125" s="986"/>
      <c r="DD125" s="986"/>
      <c r="DE125" s="986"/>
      <c r="DF125" s="987"/>
      <c r="DG125" s="1023" t="s">
        <v>488</v>
      </c>
      <c r="DH125" s="1024"/>
      <c r="DI125" s="1024"/>
      <c r="DJ125" s="1024"/>
      <c r="DK125" s="1024"/>
      <c r="DL125" s="1024" t="s">
        <v>490</v>
      </c>
      <c r="DM125" s="1024"/>
      <c r="DN125" s="1024"/>
      <c r="DO125" s="1024"/>
      <c r="DP125" s="1024"/>
      <c r="DQ125" s="1024" t="s">
        <v>486</v>
      </c>
      <c r="DR125" s="1024"/>
      <c r="DS125" s="1024"/>
      <c r="DT125" s="1024"/>
      <c r="DU125" s="1024"/>
      <c r="DV125" s="1025" t="s">
        <v>490</v>
      </c>
      <c r="DW125" s="1025"/>
      <c r="DX125" s="1025"/>
      <c r="DY125" s="1025"/>
      <c r="DZ125" s="1026"/>
    </row>
    <row r="126" spans="1:130" s="248" customFormat="1" ht="26.25" customHeight="1" thickBot="1" x14ac:dyDescent="0.25">
      <c r="A126" s="1156"/>
      <c r="B126" s="1043"/>
      <c r="C126" s="1013" t="s">
        <v>472</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490</v>
      </c>
      <c r="AB126" s="1056"/>
      <c r="AC126" s="1056"/>
      <c r="AD126" s="1056"/>
      <c r="AE126" s="1057"/>
      <c r="AF126" s="1058" t="s">
        <v>490</v>
      </c>
      <c r="AG126" s="1056"/>
      <c r="AH126" s="1056"/>
      <c r="AI126" s="1056"/>
      <c r="AJ126" s="1057"/>
      <c r="AK126" s="1058" t="s">
        <v>490</v>
      </c>
      <c r="AL126" s="1056"/>
      <c r="AM126" s="1056"/>
      <c r="AN126" s="1056"/>
      <c r="AO126" s="1057"/>
      <c r="AP126" s="1059" t="s">
        <v>490</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493</v>
      </c>
      <c r="CQ126" s="1047"/>
      <c r="CR126" s="1047"/>
      <c r="CS126" s="1047"/>
      <c r="CT126" s="1047"/>
      <c r="CU126" s="1047"/>
      <c r="CV126" s="1047"/>
      <c r="CW126" s="1047"/>
      <c r="CX126" s="1047"/>
      <c r="CY126" s="1047"/>
      <c r="CZ126" s="1047"/>
      <c r="DA126" s="1047"/>
      <c r="DB126" s="1047"/>
      <c r="DC126" s="1047"/>
      <c r="DD126" s="1047"/>
      <c r="DE126" s="1047"/>
      <c r="DF126" s="1048"/>
      <c r="DG126" s="1016" t="s">
        <v>490</v>
      </c>
      <c r="DH126" s="1017"/>
      <c r="DI126" s="1017"/>
      <c r="DJ126" s="1017"/>
      <c r="DK126" s="1017"/>
      <c r="DL126" s="1017" t="s">
        <v>490</v>
      </c>
      <c r="DM126" s="1017"/>
      <c r="DN126" s="1017"/>
      <c r="DO126" s="1017"/>
      <c r="DP126" s="1017"/>
      <c r="DQ126" s="1017" t="s">
        <v>490</v>
      </c>
      <c r="DR126" s="1017"/>
      <c r="DS126" s="1017"/>
      <c r="DT126" s="1017"/>
      <c r="DU126" s="1017"/>
      <c r="DV126" s="1018" t="s">
        <v>490</v>
      </c>
      <c r="DW126" s="1018"/>
      <c r="DX126" s="1018"/>
      <c r="DY126" s="1018"/>
      <c r="DZ126" s="1019"/>
    </row>
    <row r="127" spans="1:130" s="248" customFormat="1" ht="26.25" customHeight="1" x14ac:dyDescent="0.2">
      <c r="A127" s="1157"/>
      <c r="B127" s="1045"/>
      <c r="C127" s="1099" t="s">
        <v>494</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490</v>
      </c>
      <c r="AB127" s="1056"/>
      <c r="AC127" s="1056"/>
      <c r="AD127" s="1056"/>
      <c r="AE127" s="1057"/>
      <c r="AF127" s="1058" t="s">
        <v>488</v>
      </c>
      <c r="AG127" s="1056"/>
      <c r="AH127" s="1056"/>
      <c r="AI127" s="1056"/>
      <c r="AJ127" s="1057"/>
      <c r="AK127" s="1058" t="s">
        <v>490</v>
      </c>
      <c r="AL127" s="1056"/>
      <c r="AM127" s="1056"/>
      <c r="AN127" s="1056"/>
      <c r="AO127" s="1057"/>
      <c r="AP127" s="1059" t="s">
        <v>486</v>
      </c>
      <c r="AQ127" s="1060"/>
      <c r="AR127" s="1060"/>
      <c r="AS127" s="1060"/>
      <c r="AT127" s="1061"/>
      <c r="AU127" s="284"/>
      <c r="AV127" s="284"/>
      <c r="AW127" s="284"/>
      <c r="AX127" s="1129" t="s">
        <v>495</v>
      </c>
      <c r="AY127" s="1130"/>
      <c r="AZ127" s="1130"/>
      <c r="BA127" s="1130"/>
      <c r="BB127" s="1130"/>
      <c r="BC127" s="1130"/>
      <c r="BD127" s="1130"/>
      <c r="BE127" s="1131"/>
      <c r="BF127" s="1132" t="s">
        <v>496</v>
      </c>
      <c r="BG127" s="1130"/>
      <c r="BH127" s="1130"/>
      <c r="BI127" s="1130"/>
      <c r="BJ127" s="1130"/>
      <c r="BK127" s="1130"/>
      <c r="BL127" s="1131"/>
      <c r="BM127" s="1132" t="s">
        <v>497</v>
      </c>
      <c r="BN127" s="1130"/>
      <c r="BO127" s="1130"/>
      <c r="BP127" s="1130"/>
      <c r="BQ127" s="1130"/>
      <c r="BR127" s="1130"/>
      <c r="BS127" s="1131"/>
      <c r="BT127" s="1132" t="s">
        <v>498</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499</v>
      </c>
      <c r="CQ127" s="1047"/>
      <c r="CR127" s="1047"/>
      <c r="CS127" s="1047"/>
      <c r="CT127" s="1047"/>
      <c r="CU127" s="1047"/>
      <c r="CV127" s="1047"/>
      <c r="CW127" s="1047"/>
      <c r="CX127" s="1047"/>
      <c r="CY127" s="1047"/>
      <c r="CZ127" s="1047"/>
      <c r="DA127" s="1047"/>
      <c r="DB127" s="1047"/>
      <c r="DC127" s="1047"/>
      <c r="DD127" s="1047"/>
      <c r="DE127" s="1047"/>
      <c r="DF127" s="1048"/>
      <c r="DG127" s="1016" t="s">
        <v>488</v>
      </c>
      <c r="DH127" s="1017"/>
      <c r="DI127" s="1017"/>
      <c r="DJ127" s="1017"/>
      <c r="DK127" s="1017"/>
      <c r="DL127" s="1017" t="s">
        <v>490</v>
      </c>
      <c r="DM127" s="1017"/>
      <c r="DN127" s="1017"/>
      <c r="DO127" s="1017"/>
      <c r="DP127" s="1017"/>
      <c r="DQ127" s="1017" t="s">
        <v>486</v>
      </c>
      <c r="DR127" s="1017"/>
      <c r="DS127" s="1017"/>
      <c r="DT127" s="1017"/>
      <c r="DU127" s="1017"/>
      <c r="DV127" s="1018" t="s">
        <v>490</v>
      </c>
      <c r="DW127" s="1018"/>
      <c r="DX127" s="1018"/>
      <c r="DY127" s="1018"/>
      <c r="DZ127" s="1019"/>
    </row>
    <row r="128" spans="1:130" s="248" customFormat="1" ht="26.25" customHeight="1" thickBot="1" x14ac:dyDescent="0.25">
      <c r="A128" s="1140" t="s">
        <v>500</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501</v>
      </c>
      <c r="X128" s="1142"/>
      <c r="Y128" s="1142"/>
      <c r="Z128" s="1143"/>
      <c r="AA128" s="1144">
        <v>24786</v>
      </c>
      <c r="AB128" s="1145"/>
      <c r="AC128" s="1145"/>
      <c r="AD128" s="1145"/>
      <c r="AE128" s="1146"/>
      <c r="AF128" s="1147">
        <v>23537</v>
      </c>
      <c r="AG128" s="1145"/>
      <c r="AH128" s="1145"/>
      <c r="AI128" s="1145"/>
      <c r="AJ128" s="1146"/>
      <c r="AK128" s="1147">
        <v>23186</v>
      </c>
      <c r="AL128" s="1145"/>
      <c r="AM128" s="1145"/>
      <c r="AN128" s="1145"/>
      <c r="AO128" s="1146"/>
      <c r="AP128" s="1148"/>
      <c r="AQ128" s="1149"/>
      <c r="AR128" s="1149"/>
      <c r="AS128" s="1149"/>
      <c r="AT128" s="1150"/>
      <c r="AU128" s="284"/>
      <c r="AV128" s="284"/>
      <c r="AW128" s="284"/>
      <c r="AX128" s="985" t="s">
        <v>502</v>
      </c>
      <c r="AY128" s="986"/>
      <c r="AZ128" s="986"/>
      <c r="BA128" s="986"/>
      <c r="BB128" s="986"/>
      <c r="BC128" s="986"/>
      <c r="BD128" s="986"/>
      <c r="BE128" s="987"/>
      <c r="BF128" s="1151" t="s">
        <v>485</v>
      </c>
      <c r="BG128" s="1152"/>
      <c r="BH128" s="1152"/>
      <c r="BI128" s="1152"/>
      <c r="BJ128" s="1152"/>
      <c r="BK128" s="1152"/>
      <c r="BL128" s="1153"/>
      <c r="BM128" s="1151">
        <v>14.68</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503</v>
      </c>
      <c r="CQ128" s="1134"/>
      <c r="CR128" s="1134"/>
      <c r="CS128" s="1134"/>
      <c r="CT128" s="1134"/>
      <c r="CU128" s="1134"/>
      <c r="CV128" s="1134"/>
      <c r="CW128" s="1134"/>
      <c r="CX128" s="1134"/>
      <c r="CY128" s="1134"/>
      <c r="CZ128" s="1134"/>
      <c r="DA128" s="1134"/>
      <c r="DB128" s="1134"/>
      <c r="DC128" s="1134"/>
      <c r="DD128" s="1134"/>
      <c r="DE128" s="1134"/>
      <c r="DF128" s="1135"/>
      <c r="DG128" s="1136" t="s">
        <v>490</v>
      </c>
      <c r="DH128" s="1137"/>
      <c r="DI128" s="1137"/>
      <c r="DJ128" s="1137"/>
      <c r="DK128" s="1137"/>
      <c r="DL128" s="1137" t="s">
        <v>411</v>
      </c>
      <c r="DM128" s="1137"/>
      <c r="DN128" s="1137"/>
      <c r="DO128" s="1137"/>
      <c r="DP128" s="1137"/>
      <c r="DQ128" s="1137" t="s">
        <v>485</v>
      </c>
      <c r="DR128" s="1137"/>
      <c r="DS128" s="1137"/>
      <c r="DT128" s="1137"/>
      <c r="DU128" s="1137"/>
      <c r="DV128" s="1138" t="s">
        <v>411</v>
      </c>
      <c r="DW128" s="1138"/>
      <c r="DX128" s="1138"/>
      <c r="DY128" s="1138"/>
      <c r="DZ128" s="1139"/>
    </row>
    <row r="129" spans="1:131" s="248" customFormat="1" ht="26.25" customHeight="1" x14ac:dyDescent="0.2">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504</v>
      </c>
      <c r="X129" s="1171"/>
      <c r="Y129" s="1171"/>
      <c r="Z129" s="1172"/>
      <c r="AA129" s="1055">
        <v>5419578</v>
      </c>
      <c r="AB129" s="1056"/>
      <c r="AC129" s="1056"/>
      <c r="AD129" s="1056"/>
      <c r="AE129" s="1057"/>
      <c r="AF129" s="1058">
        <v>5334093</v>
      </c>
      <c r="AG129" s="1056"/>
      <c r="AH129" s="1056"/>
      <c r="AI129" s="1056"/>
      <c r="AJ129" s="1057"/>
      <c r="AK129" s="1058">
        <v>5535116</v>
      </c>
      <c r="AL129" s="1056"/>
      <c r="AM129" s="1056"/>
      <c r="AN129" s="1056"/>
      <c r="AO129" s="1057"/>
      <c r="AP129" s="1173"/>
      <c r="AQ129" s="1174"/>
      <c r="AR129" s="1174"/>
      <c r="AS129" s="1174"/>
      <c r="AT129" s="1175"/>
      <c r="AU129" s="286"/>
      <c r="AV129" s="286"/>
      <c r="AW129" s="286"/>
      <c r="AX129" s="1164" t="s">
        <v>505</v>
      </c>
      <c r="AY129" s="1047"/>
      <c r="AZ129" s="1047"/>
      <c r="BA129" s="1047"/>
      <c r="BB129" s="1047"/>
      <c r="BC129" s="1047"/>
      <c r="BD129" s="1047"/>
      <c r="BE129" s="1048"/>
      <c r="BF129" s="1165" t="s">
        <v>488</v>
      </c>
      <c r="BG129" s="1166"/>
      <c r="BH129" s="1166"/>
      <c r="BI129" s="1166"/>
      <c r="BJ129" s="1166"/>
      <c r="BK129" s="1166"/>
      <c r="BL129" s="1167"/>
      <c r="BM129" s="1165">
        <v>19.68</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7" t="s">
        <v>506</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507</v>
      </c>
      <c r="X130" s="1171"/>
      <c r="Y130" s="1171"/>
      <c r="Z130" s="1172"/>
      <c r="AA130" s="1055">
        <v>541025</v>
      </c>
      <c r="AB130" s="1056"/>
      <c r="AC130" s="1056"/>
      <c r="AD130" s="1056"/>
      <c r="AE130" s="1057"/>
      <c r="AF130" s="1058">
        <v>518669</v>
      </c>
      <c r="AG130" s="1056"/>
      <c r="AH130" s="1056"/>
      <c r="AI130" s="1056"/>
      <c r="AJ130" s="1057"/>
      <c r="AK130" s="1058">
        <v>505880</v>
      </c>
      <c r="AL130" s="1056"/>
      <c r="AM130" s="1056"/>
      <c r="AN130" s="1056"/>
      <c r="AO130" s="1057"/>
      <c r="AP130" s="1173"/>
      <c r="AQ130" s="1174"/>
      <c r="AR130" s="1174"/>
      <c r="AS130" s="1174"/>
      <c r="AT130" s="1175"/>
      <c r="AU130" s="286"/>
      <c r="AV130" s="286"/>
      <c r="AW130" s="286"/>
      <c r="AX130" s="1164" t="s">
        <v>508</v>
      </c>
      <c r="AY130" s="1047"/>
      <c r="AZ130" s="1047"/>
      <c r="BA130" s="1047"/>
      <c r="BB130" s="1047"/>
      <c r="BC130" s="1047"/>
      <c r="BD130" s="1047"/>
      <c r="BE130" s="1048"/>
      <c r="BF130" s="1201">
        <v>8.3000000000000007</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509</v>
      </c>
      <c r="X131" s="1209"/>
      <c r="Y131" s="1209"/>
      <c r="Z131" s="1210"/>
      <c r="AA131" s="1102">
        <v>4878553</v>
      </c>
      <c r="AB131" s="1081"/>
      <c r="AC131" s="1081"/>
      <c r="AD131" s="1081"/>
      <c r="AE131" s="1082"/>
      <c r="AF131" s="1080">
        <v>4815424</v>
      </c>
      <c r="AG131" s="1081"/>
      <c r="AH131" s="1081"/>
      <c r="AI131" s="1081"/>
      <c r="AJ131" s="1082"/>
      <c r="AK131" s="1080">
        <v>5029236</v>
      </c>
      <c r="AL131" s="1081"/>
      <c r="AM131" s="1081"/>
      <c r="AN131" s="1081"/>
      <c r="AO131" s="1082"/>
      <c r="AP131" s="1211"/>
      <c r="AQ131" s="1212"/>
      <c r="AR131" s="1212"/>
      <c r="AS131" s="1212"/>
      <c r="AT131" s="1213"/>
      <c r="AU131" s="286"/>
      <c r="AV131" s="286"/>
      <c r="AW131" s="286"/>
      <c r="AX131" s="1183" t="s">
        <v>510</v>
      </c>
      <c r="AY131" s="1134"/>
      <c r="AZ131" s="1134"/>
      <c r="BA131" s="1134"/>
      <c r="BB131" s="1134"/>
      <c r="BC131" s="1134"/>
      <c r="BD131" s="1134"/>
      <c r="BE131" s="1135"/>
      <c r="BF131" s="1184" t="s">
        <v>490</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90" t="s">
        <v>511</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512</v>
      </c>
      <c r="W132" s="1194"/>
      <c r="X132" s="1194"/>
      <c r="Y132" s="1194"/>
      <c r="Z132" s="1195"/>
      <c r="AA132" s="1196">
        <v>7.8492536619999997</v>
      </c>
      <c r="AB132" s="1197"/>
      <c r="AC132" s="1197"/>
      <c r="AD132" s="1197"/>
      <c r="AE132" s="1198"/>
      <c r="AF132" s="1199">
        <v>8.9284141960000003</v>
      </c>
      <c r="AG132" s="1197"/>
      <c r="AH132" s="1197"/>
      <c r="AI132" s="1197"/>
      <c r="AJ132" s="1198"/>
      <c r="AK132" s="1199">
        <v>8.42145805</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513</v>
      </c>
      <c r="W133" s="1177"/>
      <c r="X133" s="1177"/>
      <c r="Y133" s="1177"/>
      <c r="Z133" s="1178"/>
      <c r="AA133" s="1179">
        <v>7.3</v>
      </c>
      <c r="AB133" s="1180"/>
      <c r="AC133" s="1180"/>
      <c r="AD133" s="1180"/>
      <c r="AE133" s="1181"/>
      <c r="AF133" s="1179">
        <v>7.9</v>
      </c>
      <c r="AG133" s="1180"/>
      <c r="AH133" s="1180"/>
      <c r="AI133" s="1180"/>
      <c r="AJ133" s="1181"/>
      <c r="AK133" s="1179">
        <v>8.3000000000000007</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wZhATTudkdcgEy6zKhF8T/E9ZzHclCP7CkpkG/m2qQvnypgKp45WY3O5Ru3IbrBaZ26PYQD5IKLopNWu9xrVg==" saltValue="FNpmiZLehPOeBbU1wZmq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46" zoomScaleNormal="85" zoomScaleSheetLayoutView="100" workbookViewId="0">
      <selection activeCell="CS51" sqref="CS51"/>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514</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pscjemqaOtCH3Mc4Qfcxc4Fb5rrAKDgZi5Auy10qW0hU9FfT0zSobKjScAMfBdiwBC5gXKdki5MxYFLv6t6vjw==" saltValue="JCm312izqMaE8nkI8KSnTA=="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4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4HlHPqVrDtLtyh/cPQtpzDcBLLX8OCVSHpZWgKhJYX74f+Yrsj/xvb2R9O94eOV/0FU9tPve2ywqt2OYiMTwiQ==" saltValue="n+WkKsVRGgxQ43mgfWt85w=="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517</v>
      </c>
      <c r="AP7" s="305"/>
      <c r="AQ7" s="306" t="s">
        <v>518</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519</v>
      </c>
      <c r="AQ8" s="312" t="s">
        <v>520</v>
      </c>
      <c r="AR8" s="313" t="s">
        <v>521</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522</v>
      </c>
      <c r="AL9" s="1217"/>
      <c r="AM9" s="1217"/>
      <c r="AN9" s="1218"/>
      <c r="AO9" s="314">
        <v>1096995</v>
      </c>
      <c r="AP9" s="314">
        <v>53098</v>
      </c>
      <c r="AQ9" s="315">
        <v>63681</v>
      </c>
      <c r="AR9" s="316">
        <v>-16.600000000000001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523</v>
      </c>
      <c r="AL10" s="1217"/>
      <c r="AM10" s="1217"/>
      <c r="AN10" s="1218"/>
      <c r="AO10" s="317">
        <v>246139</v>
      </c>
      <c r="AP10" s="317">
        <v>11914</v>
      </c>
      <c r="AQ10" s="318">
        <v>8003</v>
      </c>
      <c r="AR10" s="319">
        <v>48.9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524</v>
      </c>
      <c r="AL11" s="1217"/>
      <c r="AM11" s="1217"/>
      <c r="AN11" s="1218"/>
      <c r="AO11" s="317" t="s">
        <v>525</v>
      </c>
      <c r="AP11" s="317" t="s">
        <v>525</v>
      </c>
      <c r="AQ11" s="318">
        <v>360</v>
      </c>
      <c r="AR11" s="319" t="s">
        <v>525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526</v>
      </c>
      <c r="AL12" s="1217"/>
      <c r="AM12" s="1217"/>
      <c r="AN12" s="1218"/>
      <c r="AO12" s="317" t="s">
        <v>525</v>
      </c>
      <c r="AP12" s="317" t="s">
        <v>525</v>
      </c>
      <c r="AQ12" s="318">
        <v>18</v>
      </c>
      <c r="AR12" s="319" t="s">
        <v>525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527</v>
      </c>
      <c r="AL13" s="1217"/>
      <c r="AM13" s="1217"/>
      <c r="AN13" s="1218"/>
      <c r="AO13" s="317">
        <v>46034</v>
      </c>
      <c r="AP13" s="317">
        <v>2228</v>
      </c>
      <c r="AQ13" s="318">
        <v>2539</v>
      </c>
      <c r="AR13" s="319">
        <v>-12.2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528</v>
      </c>
      <c r="AL14" s="1217"/>
      <c r="AM14" s="1217"/>
      <c r="AN14" s="1218"/>
      <c r="AO14" s="317">
        <v>6106</v>
      </c>
      <c r="AP14" s="317">
        <v>296</v>
      </c>
      <c r="AQ14" s="318">
        <v>1117</v>
      </c>
      <c r="AR14" s="319">
        <v>-73.5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529</v>
      </c>
      <c r="AL15" s="1223"/>
      <c r="AM15" s="1223"/>
      <c r="AN15" s="1224"/>
      <c r="AO15" s="317">
        <v>-55028</v>
      </c>
      <c r="AP15" s="317">
        <v>-2664</v>
      </c>
      <c r="AQ15" s="318">
        <v>-4412</v>
      </c>
      <c r="AR15" s="319">
        <v>-39.6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183</v>
      </c>
      <c r="AL16" s="1223"/>
      <c r="AM16" s="1223"/>
      <c r="AN16" s="1224"/>
      <c r="AO16" s="317">
        <v>1340246</v>
      </c>
      <c r="AP16" s="317">
        <v>64872</v>
      </c>
      <c r="AQ16" s="318">
        <v>71307</v>
      </c>
      <c r="AR16" s="319">
        <v>-9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534</v>
      </c>
      <c r="AL21" s="1226"/>
      <c r="AM21" s="1226"/>
      <c r="AN21" s="1227"/>
      <c r="AO21" s="330">
        <v>4.16</v>
      </c>
      <c r="AP21" s="331">
        <v>6.49</v>
      </c>
      <c r="AQ21" s="332">
        <v>-2.33</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535</v>
      </c>
      <c r="AL22" s="1226"/>
      <c r="AM22" s="1226"/>
      <c r="AN22" s="1227"/>
      <c r="AO22" s="335">
        <v>93.3</v>
      </c>
      <c r="AP22" s="336">
        <v>97.2</v>
      </c>
      <c r="AQ22" s="337">
        <v>-3.9</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517</v>
      </c>
      <c r="AP30" s="305"/>
      <c r="AQ30" s="306" t="s">
        <v>518</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519</v>
      </c>
      <c r="AQ31" s="312" t="s">
        <v>520</v>
      </c>
      <c r="AR31" s="313" t="s">
        <v>521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539</v>
      </c>
      <c r="AL32" s="1220"/>
      <c r="AM32" s="1220"/>
      <c r="AN32" s="1221"/>
      <c r="AO32" s="345">
        <v>528195</v>
      </c>
      <c r="AP32" s="345">
        <v>25566</v>
      </c>
      <c r="AQ32" s="346">
        <v>31105</v>
      </c>
      <c r="AR32" s="347">
        <v>-17.8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540</v>
      </c>
      <c r="AL33" s="1220"/>
      <c r="AM33" s="1220"/>
      <c r="AN33" s="1221"/>
      <c r="AO33" s="345" t="s">
        <v>525</v>
      </c>
      <c r="AP33" s="345" t="s">
        <v>525</v>
      </c>
      <c r="AQ33" s="346" t="s">
        <v>525</v>
      </c>
      <c r="AR33" s="347" t="s">
        <v>525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541</v>
      </c>
      <c r="AL34" s="1220"/>
      <c r="AM34" s="1220"/>
      <c r="AN34" s="1221"/>
      <c r="AO34" s="345" t="s">
        <v>525</v>
      </c>
      <c r="AP34" s="345" t="s">
        <v>525</v>
      </c>
      <c r="AQ34" s="346">
        <v>0</v>
      </c>
      <c r="AR34" s="347" t="s">
        <v>525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542</v>
      </c>
      <c r="AL35" s="1220"/>
      <c r="AM35" s="1220"/>
      <c r="AN35" s="1221"/>
      <c r="AO35" s="345">
        <v>373683</v>
      </c>
      <c r="AP35" s="345">
        <v>18087</v>
      </c>
      <c r="AQ35" s="346">
        <v>8747</v>
      </c>
      <c r="AR35" s="347">
        <v>106.8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543</v>
      </c>
      <c r="AL36" s="1220"/>
      <c r="AM36" s="1220"/>
      <c r="AN36" s="1221"/>
      <c r="AO36" s="345">
        <v>50723</v>
      </c>
      <c r="AP36" s="345">
        <v>2455</v>
      </c>
      <c r="AQ36" s="346">
        <v>2193</v>
      </c>
      <c r="AR36" s="347">
        <v>11.9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544</v>
      </c>
      <c r="AL37" s="1220"/>
      <c r="AM37" s="1220"/>
      <c r="AN37" s="1221"/>
      <c r="AO37" s="345" t="s">
        <v>525</v>
      </c>
      <c r="AP37" s="345" t="s">
        <v>525</v>
      </c>
      <c r="AQ37" s="346">
        <v>863</v>
      </c>
      <c r="AR37" s="347" t="s">
        <v>525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545</v>
      </c>
      <c r="AL38" s="1229"/>
      <c r="AM38" s="1229"/>
      <c r="AN38" s="1230"/>
      <c r="AO38" s="348" t="s">
        <v>525</v>
      </c>
      <c r="AP38" s="348" t="s">
        <v>525</v>
      </c>
      <c r="AQ38" s="349">
        <v>1</v>
      </c>
      <c r="AR38" s="337" t="s">
        <v>525</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546</v>
      </c>
      <c r="AL39" s="1229"/>
      <c r="AM39" s="1229"/>
      <c r="AN39" s="1230"/>
      <c r="AO39" s="345">
        <v>-23186</v>
      </c>
      <c r="AP39" s="345">
        <v>-1122</v>
      </c>
      <c r="AQ39" s="346">
        <v>-3092</v>
      </c>
      <c r="AR39" s="347">
        <v>-63.7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547</v>
      </c>
      <c r="AL40" s="1220"/>
      <c r="AM40" s="1220"/>
      <c r="AN40" s="1221"/>
      <c r="AO40" s="345">
        <v>-505880</v>
      </c>
      <c r="AP40" s="345">
        <v>-24486</v>
      </c>
      <c r="AQ40" s="346">
        <v>-27116</v>
      </c>
      <c r="AR40" s="347">
        <v>-9.6999999999999993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297</v>
      </c>
      <c r="AL41" s="1232"/>
      <c r="AM41" s="1232"/>
      <c r="AN41" s="1233"/>
      <c r="AO41" s="345">
        <v>423535</v>
      </c>
      <c r="AP41" s="345">
        <v>20500</v>
      </c>
      <c r="AQ41" s="346">
        <v>12702</v>
      </c>
      <c r="AR41" s="347">
        <v>61.4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517</v>
      </c>
      <c r="AN49" s="1236" t="s">
        <v>551</v>
      </c>
      <c r="AO49" s="1237"/>
      <c r="AP49" s="1237"/>
      <c r="AQ49" s="1237"/>
      <c r="AR49" s="123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552</v>
      </c>
      <c r="AO50" s="362" t="s">
        <v>553</v>
      </c>
      <c r="AP50" s="363" t="s">
        <v>554</v>
      </c>
      <c r="AQ50" s="364" t="s">
        <v>555</v>
      </c>
      <c r="AR50" s="365" t="s">
        <v>556</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504955</v>
      </c>
      <c r="AN51" s="367">
        <v>25596</v>
      </c>
      <c r="AO51" s="368">
        <v>-29.2</v>
      </c>
      <c r="AP51" s="369">
        <v>67293</v>
      </c>
      <c r="AQ51" s="370">
        <v>-3.1</v>
      </c>
      <c r="AR51" s="371">
        <v>-26.1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267657</v>
      </c>
      <c r="AN52" s="375">
        <v>13567</v>
      </c>
      <c r="AO52" s="376">
        <v>-42.8</v>
      </c>
      <c r="AP52" s="377">
        <v>35076</v>
      </c>
      <c r="AQ52" s="378">
        <v>-8.1999999999999993</v>
      </c>
      <c r="AR52" s="379">
        <v>-34.6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368238</v>
      </c>
      <c r="AN53" s="367">
        <v>18405</v>
      </c>
      <c r="AO53" s="368">
        <v>-28.1</v>
      </c>
      <c r="AP53" s="369">
        <v>67343</v>
      </c>
      <c r="AQ53" s="370">
        <v>0.1</v>
      </c>
      <c r="AR53" s="371">
        <v>-28.2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219833</v>
      </c>
      <c r="AN54" s="375">
        <v>10988</v>
      </c>
      <c r="AO54" s="376">
        <v>-19</v>
      </c>
      <c r="AP54" s="377">
        <v>32865</v>
      </c>
      <c r="AQ54" s="378">
        <v>-6.3</v>
      </c>
      <c r="AR54" s="379">
        <v>-12.7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784440</v>
      </c>
      <c r="AN55" s="367">
        <v>38782</v>
      </c>
      <c r="AO55" s="368">
        <v>110.7</v>
      </c>
      <c r="AP55" s="369">
        <v>73475</v>
      </c>
      <c r="AQ55" s="370">
        <v>9.1</v>
      </c>
      <c r="AR55" s="371">
        <v>101.6</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748990</v>
      </c>
      <c r="AN56" s="375">
        <v>37029</v>
      </c>
      <c r="AO56" s="376">
        <v>237</v>
      </c>
      <c r="AP56" s="377">
        <v>43072</v>
      </c>
      <c r="AQ56" s="378">
        <v>31.1</v>
      </c>
      <c r="AR56" s="379">
        <v>205.9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728284</v>
      </c>
      <c r="AN57" s="367">
        <v>35578</v>
      </c>
      <c r="AO57" s="368">
        <v>-8.3000000000000007</v>
      </c>
      <c r="AP57" s="369">
        <v>87464</v>
      </c>
      <c r="AQ57" s="370">
        <v>19</v>
      </c>
      <c r="AR57" s="371">
        <v>-27.3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633176</v>
      </c>
      <c r="AN58" s="375">
        <v>30932</v>
      </c>
      <c r="AO58" s="376">
        <v>-16.5</v>
      </c>
      <c r="AP58" s="377">
        <v>47479</v>
      </c>
      <c r="AQ58" s="378">
        <v>10.199999999999999</v>
      </c>
      <c r="AR58" s="379">
        <v>-26.7</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493291</v>
      </c>
      <c r="AN59" s="367">
        <v>23877</v>
      </c>
      <c r="AO59" s="368">
        <v>-32.9</v>
      </c>
      <c r="AP59" s="369">
        <v>52068</v>
      </c>
      <c r="AQ59" s="370">
        <v>-40.5</v>
      </c>
      <c r="AR59" s="371">
        <v>7.6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220194</v>
      </c>
      <c r="AN60" s="375">
        <v>10658</v>
      </c>
      <c r="AO60" s="376">
        <v>-65.5</v>
      </c>
      <c r="AP60" s="377">
        <v>26936</v>
      </c>
      <c r="AQ60" s="378">
        <v>-43.3</v>
      </c>
      <c r="AR60" s="379">
        <v>-22.2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575842</v>
      </c>
      <c r="AN61" s="382">
        <v>28448</v>
      </c>
      <c r="AO61" s="383">
        <v>2.4</v>
      </c>
      <c r="AP61" s="384">
        <v>69529</v>
      </c>
      <c r="AQ61" s="385">
        <v>-3.1</v>
      </c>
      <c r="AR61" s="371">
        <v>5.5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417970</v>
      </c>
      <c r="AN62" s="375">
        <v>20635</v>
      </c>
      <c r="AO62" s="376">
        <v>18.600000000000001</v>
      </c>
      <c r="AP62" s="377">
        <v>37086</v>
      </c>
      <c r="AQ62" s="378">
        <v>-3.3</v>
      </c>
      <c r="AR62" s="379">
        <v>21.9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4fI8u5fsOb8oIFfjUFqEOwBsF9Q8eMivuOb0p2/92fL8j8qL2/Hru62lg7tdoERDbG2ASDZ9RZTXLJywOsFFvQ==" saltValue="nKp/fyj+sZ5iAEzRM2/Zg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C97"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row r="120" spans="125:125" ht="13.5" hidden="1" customHeight="1" x14ac:dyDescent="0.2"/>
    <row r="121" spans="125:125" ht="13.5" hidden="1" customHeight="1" x14ac:dyDescent="0.2">
      <c r="DU121" s="292"/>
    </row>
  </sheetData>
  <sheetProtection algorithmName="SHA-512" hashValue="Lb2YDehh1HvZD5V7CNdPLJO1fJlHiy+E82THvjOkMea9gjdJ5gGsDKWaTcG8B6lz7D/PrzZxi+8WLMQlNRFg9w==" saltValue="jrqEEPkcuLWdu812VDooe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566</v>
      </c>
    </row>
  </sheetData>
  <sheetProtection algorithmName="SHA-512" hashValue="8XWaRbDHlyvFbFjIFzRIbPKcxWbYtBRv7RUYETGrWzwyZOGYWD2wJWUYeJYwkuYOUZDd+ADxOILr7/0+Cqix+w==" saltValue="B/fTH44lTYxwScczBxoUu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1"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39" t="s">
        <v>3</v>
      </c>
      <c r="D47" s="1239"/>
      <c r="E47" s="1240"/>
      <c r="F47" s="11">
        <v>28.28</v>
      </c>
      <c r="G47" s="12">
        <v>30.33</v>
      </c>
      <c r="H47" s="12">
        <v>39.130000000000003</v>
      </c>
      <c r="I47" s="12">
        <v>37.11</v>
      </c>
      <c r="J47" s="13">
        <v>33.04</v>
      </c>
    </row>
    <row r="48" spans="2:10" ht="57.75" customHeight="1" x14ac:dyDescent="0.2">
      <c r="B48" s="14"/>
      <c r="C48" s="1241" t="s">
        <v>4</v>
      </c>
      <c r="D48" s="1241"/>
      <c r="E48" s="1242"/>
      <c r="F48" s="15">
        <v>7.19</v>
      </c>
      <c r="G48" s="16">
        <v>5.96</v>
      </c>
      <c r="H48" s="16">
        <v>6.04</v>
      </c>
      <c r="I48" s="16">
        <v>6.34</v>
      </c>
      <c r="J48" s="17">
        <v>8.7200000000000006</v>
      </c>
    </row>
    <row r="49" spans="2:10" ht="57.75" customHeight="1" thickBot="1" x14ac:dyDescent="0.25">
      <c r="B49" s="18"/>
      <c r="C49" s="1243" t="s">
        <v>5</v>
      </c>
      <c r="D49" s="1243"/>
      <c r="E49" s="1244"/>
      <c r="F49" s="19" t="s">
        <v>572</v>
      </c>
      <c r="G49" s="20">
        <v>2.08</v>
      </c>
      <c r="H49" s="20">
        <v>7.52</v>
      </c>
      <c r="I49" s="20" t="s">
        <v>573</v>
      </c>
      <c r="J49" s="21" t="s">
        <v>574</v>
      </c>
    </row>
    <row r="50" spans="2:10" ht="13.5" customHeight="1" x14ac:dyDescent="0.2"/>
  </sheetData>
  <sheetProtection algorithmName="SHA-512" hashValue="4c4LNcnQLsId1b27pBcz7PtYPAtgi6meP0w1QRfDirwEe1DsgQh0+6XTtI+bQDWUcXQpXJ7CYBLux5oIlq3LVw==" saltValue="gP7IXCpF49lRm+xxxuUFy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2022-03-10T23:56:42Z</cp:lastPrinted>
  <dcterms:created xsi:type="dcterms:W3CDTF">2022-02-02T04:59:30Z</dcterms:created>
  <dcterms:modified xsi:type="dcterms:W3CDTF">2022-09-27T09:56:58Z</dcterms:modified>
  <cp:category/>
</cp:coreProperties>
</file>