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R2決算\3 財政状況資料集の作成について\03_市町村→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<sst xmlns="http://schemas.openxmlformats.org/spreadsheetml/2006/main" count="1151" uniqueCount="613">
  <si>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</si>
  <si>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</si>
  <si>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</si>
  <si>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</si>
  <si>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</si>
  <si>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</si>
  <si>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</si>
  <si>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</si>
  <si>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</si>
  <si>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</si>
  <si>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</si>
  <si>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</si>
  <si>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</si>
  <si>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</si>
  <si>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</si>
  <si>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</si>
  <si>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</si>
  <si>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</si>
  <si>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</si>
  <si>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</si>
  <si>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</si>
  <si>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</si>
  <si>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</si>
  <si>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</si>
  <si>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</si>
  <si>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</si>
  <si>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</si>
  <si>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</si>
  <si>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</si>
  <si>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</si>
  <si>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</si>
  <si>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</si>
  <si>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</si>
  <si>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</si>
  <si>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</si>
  <si>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</si>
  <si>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</si>
  <si>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</si>
  <si>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</si>
  <si>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</si>
  <si>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</si>
  <si>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</si>
  <si>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</si>
  <si>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</si>
  <si>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</si>
  <si>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</si>
  <si>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</si>
  <si>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</si>
  <si>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</si>
  <si>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</si>
  <si>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</si>
  <si>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</si>
  <si>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</si>
  <si>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</si>
  <si>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</si>
  <si>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</si>
  <si>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</si>
  <si>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</si>
  <si>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</si>
  <si>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</si>
  <si>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</si>
  <si>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</si>
  <si>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</si>
  <si>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</si>
  <si>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</si>
  <si>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</si>
  <si>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</si>
  <si>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</si>
  <si>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</si>
  <si>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</si>
  <si>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</si>
  <si>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</si>
  <si>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</si>
  <si>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</si>
  <si>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</si>
  <si>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</si>
  <si>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</si>
  <si>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</si>
  <si>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</si>
  <si>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</si>
  <si>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</si>
  <si>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</si>
  <si>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</si>
  <si>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</si>
  <si>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</si>
  <si>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</si>
  <si>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</si>
  <si>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</si>
  <si>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</si>
  <si>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</si>
  <si>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</si>
  <si>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</si>
  <si>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</si>
  <si>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</si>
  <si>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</si>
  <si>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</si>
  <si>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</si>
  <si>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</si>
  <si>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</si>
  <si>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</si>
  <si>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</si>
  <si>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</si>
  <si>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</si>
  <si>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</si>
  <si>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</si>
  <si>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</si>
  <si>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</si>
  <si>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</si>
  <si>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</si>
  <si>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</si>
  <si>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</si>
  <si>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</si>
  <si>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</si>
  <si>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</si>
  <si>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</si>
  <si>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</si>
  <si>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</si>
  <si>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</si>
  <si>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</si>
  <si>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</si>
  <si>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</si>
  <si>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</si>
  <si>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</si>
  <si>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</si>
  <si>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</si>
  <si>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</si>
  <si>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</si>
  <si>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</si>
  <si>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</si>
  <si>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</si>
  <si>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</si>
  <si>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</si>
  <si>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</si>
  <si>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</si>
  <si>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</si>
  <si>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</si>
  <si>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</si>
  <si>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</si>
  <si>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</si>
  <si>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</si>
  <si>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</si>
  <si>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</si>
  <si>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</si>
  <si>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</si>
  <si>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</si>
  <si>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</si>
  <si>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</si>
  <si>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</si>
  <si>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</si>
  <si>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</si>
  <si>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</si>
  <si>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</si>
  <si>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</si>
  <si>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</si>
  <si>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</si>
  <si>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</si>
  <si>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</si>
  <si>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</si>
  <si>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</si>
  <si>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</si>
  <si>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</si>
  <si>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</si>
  <si>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</si>
  <si>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</si>
  <si>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</si>
  <si>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</si>
  <si>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</si>
  <si>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</si>
  <si>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</si>
  <si>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</si>
  <si>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</si>
  <si>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</si>
  <si>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</si>
  <si>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</si>
  <si>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</si>
  <si>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</si>
  <si>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</si>
  <si>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</si>
  <si>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</si>
  <si>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</si>
  <si>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</si>
  <si>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</si>
  <si>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</si>
  <si>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</si>
  <si>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</si>
  <si>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</si>
  <si>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</si>
  <si>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</si>
  <si>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</si>
  <si>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</si>
  <si>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</si>
  <si>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</si>
  <si>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</si>
  <si>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</si>
  <si>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</si>
  <si>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</si>
  <si>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</si>
  <si>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</si>
  <si>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</si>
  <si>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</si>
  <si>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</si>
  <si>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</si>
  <si>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</si>
  <si>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</si>
  <si>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</si>
  <si>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</si>
  <si>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</si>
  <si>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</si>
  <si>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</si>
  <si>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</si>
  <si>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</si>
  <si>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</si>
  <si>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</si>
  <si>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</si>
  <si>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</si>
  <si>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</si>
  <si>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</si>
  <si>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</si>
  <si>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</si>
  <si>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</si>
  <si>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</si>
  <si>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</si>
  <si>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</si>
  <si>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</si>
  <si>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</si>
  <si>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</si>
  <si>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</si>
  <si>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</si>
  <si>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</si>
  <si>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</si>
  <si>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</si>
  <si>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</si>
  <si>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</si>
  <si>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</si>
  <si>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</si>
  <si>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</si>
  <si>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</si>
  <si>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</si>
  <si>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</si>
  <si>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</si>
  <si>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</si>
  <si>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</si>
  <si>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</si>
  <si>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</si>
  <si>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</si>
  <si>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</si>
  <si>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</si>
  <si>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</si>
  <si>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</si>
  <si>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</si>
  <si>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</si>
  <si>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</si>
  <si>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</si>
  <si>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</si>
  <si>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</si>
  <si>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</si>
  <si>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</si>
  <si>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</si>
  <si>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</si>
  <si>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</si>
  <si>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</si>
  <si>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</si>
  <si>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</si>
  <si>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</si>
  <si>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</si>
  <si>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</si>
  <si>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</si>
  <si>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</si>
  <si>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</si>
  <si>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</si>
  <si>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</si>
  <si>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</si>
  <si>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</si>
  <si>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</si>
  <si>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</si>
  <si>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</si>
  <si>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</si>
  <si>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</si>
  <si>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</si>
  <si>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</si>
  <si>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</si>
  <si>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</si>
  <si>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</si>
  <si>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</si>
  <si>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</si>
  <si>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</si>
  <si>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</si>
  <si>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</si>
  <si>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</si>
  <si>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</si>
  <si>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</si>
  <si>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</si>
  <si>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</si>
  <si>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</si>
  <si>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</si>
  <si>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</si>
  <si>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</si>
  <si>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</si>
  <si>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</si>
  <si>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</si>
  <si>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</si>
  <si>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</si>
  <si>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</si>
  <si>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</si>
  <si>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</si>
  <si>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</si>
  <si>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</si>
  <si>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</si>
  <si>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</si>
  <si>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</si>
  <si>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</si>
  <si>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</si>
  <si>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</si>
  <si>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</si>
  <si>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</si>
  <si>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</si>
  <si>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</si>
  <si>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</si>
  <si>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</si>
  <si>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</si>
  <si>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</si>
  <si>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</si>
  <si>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</si>
  <si>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</si>
  <si>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</si>
  <si>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</si>
  <si>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</si>
  <si>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</si>
  <si>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</si>
  <si>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</si>
  <si>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</si>
  <si>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</si>
  <si>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</si>
  <si>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</si>
  <si>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</si>
  <si>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</si>
  <si>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</si>
  <si>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</si>
  <si>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</si>
  <si>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</si>
  <si>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</si>
  <si>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</si>
  <si>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</si>
  <si>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</si>
  <si>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</si>
  <si>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</si>
  <si>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</si>
  <si>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</si>
  <si>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</si>
  <si>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</si>
  <si>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</si>
  <si>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</si>
  <si>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</si>
  <si>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</si>
  <si>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</si>
  <si>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</si>
  <si>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</si>
  <si>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</si>
  <si>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</si>
  <si>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</si>
  <si>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</si>
  <si>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</si>
  <si>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</si>
  <si>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</si>
  <si>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</si>
  <si>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</si>
  <si>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</si>
  <si>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</si>
  <si>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</si>
  <si>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</si>
  <si>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</si>
  <si>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</si>
  <si>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</si>
  <si>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</si>
  <si>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</si>
  <si>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</si>
  <si>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</si>
  <si>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</si>
  <si>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</si>
  <si>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</si>
  <si>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</si>
  <si>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</si>
  <si>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</si>
  <si>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</si>
  <si>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</si>
  <si>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</si>
  <si>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</si>
  <si>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</si>
  <si>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</si>
  <si>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</si>
  <si>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</si>
  <si>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</si>
  <si>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</si>
  <si>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</si>
  <si>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</si>
  <si>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</si>
  <si>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</si>
  <si>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</si>
  <si>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</si>
  <si>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</si>
  <si>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</si>
  <si>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</si>
  <si>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</si>
  <si>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</si>
  <si>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</si>
  <si>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</si>
  <si>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</si>
  <si>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</si>
  <si>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法非適用企業</t>
    <phoneticPr fontId="5"/>
  </si>
  <si>
    <t>下水道事業特別会計</t>
    <phoneticPr fontId="5"/>
  </si>
  <si>
    <t>下部奥の湯温泉事業特別会計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</si>
  <si>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</si>
  <si>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</si>
  <si>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</si>
  <si>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</si>
  <si>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</si>
  <si>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</si>
  <si>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</si>
  <si>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</si>
  <si>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</si>
  <si>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</si>
  <si>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</si>
  <si>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</si>
  <si>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</si>
  <si>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</si>
  <si>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</si>
  <si>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</si>
  <si>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</si>
  <si>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</si>
  <si>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</si>
  <si>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</si>
  <si>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</si>
  <si>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</si>
  <si>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</si>
  <si>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</si>
  <si>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</si>
  <si>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</si>
  <si>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</si>
  <si>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</si>
  <si>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</si>
  <si>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</si>
  <si>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</si>
  <si>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</si>
  <si>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</si>
  <si>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</si>
  <si>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</si>
  <si>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</si>
  <si>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</si>
  <si>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</si>
  <si>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</si>
  <si>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</si>
  <si>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</si>
  <si>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</si>
  <si>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</si>
  <si>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</si>
  <si>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</si>
  <si>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</si>
  <si>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</si>
  <si>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</si>
  <si>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</si>
  <si>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</si>
  <si>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</si>
  <si>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</si>
  <si>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</si>
  <si>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</si>
  <si>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</si>
  <si>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</si>
  <si>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</si>
  <si>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</si>
  <si>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</si>
  <si>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</si>
  <si>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</si>
  <si>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</si>
  <si>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</si>
  <si>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</si>
  <si>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</si>
  <si>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</si>
  <si>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下部奥の湯温泉事業特別会計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</si>
  <si>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</si>
  <si>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</si>
  <si>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</si>
  <si>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</si>
  <si>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</si>
  <si>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</si>
  <si>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</si>
  <si>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</si>
  <si>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</si>
  <si>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</si>
  <si>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</si>
  <si>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</si>
  <si>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</si>
  <si>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</si>
  <si>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</si>
  <si>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</si>
  <si>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</si>
  <si>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</si>
  <si>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</si>
  <si>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</si>
  <si>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</si>
  <si>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</si>
  <si>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</si>
  <si>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</si>
  <si>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</si>
  <si>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</si>
  <si>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</si>
  <si>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</si>
  <si>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</si>
  <si>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</si>
  <si>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</si>
  <si>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</si>
  <si>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</si>
  <si>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</si>
  <si>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</si>
  <si>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</si>
  <si>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</si>
  <si>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</si>
  <si>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</si>
  <si>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</si>
  <si>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</si>
  <si>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</si>
  <si>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</si>
  <si>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</si>
  <si>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</si>
  <si>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</si>
  <si>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</si>
  <si>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</si>
  <si>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</si>
  <si>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</si>
  <si>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</si>
  <si>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</si>
  <si>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</si>
  <si>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</si>
  <si>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</si>
  <si>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</si>
  <si>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</si>
  <si>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</si>
  <si>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</si>
  <si>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</si>
  <si>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</si>
  <si>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</si>
  <si>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</si>
  <si>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</si>
  <si>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</si>
  <si>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</si>
  <si>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</si>
  <si>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</si>
  <si>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</si>
  <si>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</si>
  <si>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</si>
  <si>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</si>
  <si>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</si>
  <si>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</si>
  <si>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</si>
  <si>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</si>
  <si>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</si>
  <si>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</si>
  <si>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</si>
  <si>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</si>
  <si>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</si>
  <si>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</si>
  <si>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</si>
  <si>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2.01</t>
  </si>
  <si>
    <t>一般会計</t>
  </si>
  <si>
    <t>介護保険特別会計</t>
  </si>
  <si>
    <t>国民健康保険特別会計</t>
  </si>
  <si>
    <t>下水道事業特別会計</t>
  </si>
  <si>
    <t>後期高齢者医療特別会計</t>
  </si>
  <si>
    <t>簡易水道事業特別会計</t>
  </si>
  <si>
    <t>農業集落排水事業等特別会計</t>
  </si>
  <si>
    <t>介護サービス事業特別会計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</si>
  <si>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</si>
  <si>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</si>
  <si>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</si>
  <si>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</si>
  <si>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</si>
  <si>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</si>
  <si>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</si>
  <si>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</si>
  <si>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</si>
  <si>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</si>
  <si>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峡南広域行政組合（一般会計）</t>
    <rPh sb="0" eb="2">
      <t>キョウナン</t>
    </rPh>
    <rPh sb="2" eb="4">
      <t>コウイキ</t>
    </rPh>
    <rPh sb="4" eb="6">
      <t>ギョウセイ</t>
    </rPh>
    <rPh sb="6" eb="8">
      <t>クミアイ</t>
    </rPh>
    <rPh sb="9" eb="11">
      <t>イッパン</t>
    </rPh>
    <rPh sb="11" eb="13">
      <t>カイケイ</t>
    </rPh>
    <phoneticPr fontId="5"/>
  </si>
  <si>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5"/>
  </si>
  <si>
    <t>峡南広域行政組合（介護保険特別会計）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5"/>
  </si>
  <si>
    <t>峡南衛生組合</t>
    <rPh sb="0" eb="2">
      <t>キョウナン</t>
    </rPh>
    <rPh sb="2" eb="4">
      <t>エイセイ</t>
    </rPh>
    <rPh sb="4" eb="6">
      <t>クミアイ</t>
    </rPh>
    <phoneticPr fontId="5"/>
  </si>
  <si>
    <t>身延町早川町国民健康保険病院一部事務組合</t>
    <rPh sb="0" eb="2">
      <t>ミノブ</t>
    </rPh>
    <rPh sb="2" eb="3">
      <t>マチ</t>
    </rPh>
    <rPh sb="3" eb="5">
      <t>ハヤカワ</t>
    </rPh>
    <rPh sb="5" eb="6">
      <t>マチ</t>
    </rPh>
    <rPh sb="6" eb="8">
      <t>コクミン</t>
    </rPh>
    <rPh sb="8" eb="10">
      <t>ケンコウ</t>
    </rPh>
    <rPh sb="10" eb="12">
      <t>ホケン</t>
    </rPh>
    <rPh sb="12" eb="14">
      <t>ビョウイン</t>
    </rPh>
    <rPh sb="14" eb="16">
      <t>イチブ</t>
    </rPh>
    <rPh sb="16" eb="18">
      <t>ジム</t>
    </rPh>
    <rPh sb="18" eb="20">
      <t>クミアイ</t>
    </rPh>
    <phoneticPr fontId="5"/>
  </si>
  <si>
    <t>山梨県市町村総合事務組合(一般会計)</t>
    <rPh sb="13" eb="15">
      <t>イッパン</t>
    </rPh>
    <rPh sb="15" eb="17">
      <t>カイケイ</t>
    </rPh>
    <phoneticPr fontId="2"/>
  </si>
  <si>
    <t>山梨県市町村総合事務組合(電子化事業及び会館管理・研修事業特別会計)</t>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</si>
  <si>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13" eb="15">
      <t>イッパン</t>
    </rPh>
    <rPh sb="15" eb="18">
      <t>ハイキブツ</t>
    </rPh>
    <rPh sb="18" eb="20">
      <t>サイシュウ</t>
    </rPh>
    <rPh sb="20" eb="23">
      <t>ショブンジョウ</t>
    </rPh>
    <rPh sb="23" eb="25">
      <t>トクベツ</t>
    </rPh>
    <rPh sb="25" eb="27">
      <t>カイケイ</t>
    </rPh>
    <phoneticPr fontId="2"/>
  </si>
  <si>
    <t>山梨県市町村総合事務組合(入札参加資格審査事業費特別会計)</t>
    <rPh sb="13" eb="15">
      <t>ニュウサツ</t>
    </rPh>
    <rPh sb="15" eb="17">
      <t>サンカ</t>
    </rPh>
    <rPh sb="17" eb="19">
      <t>シカク</t>
    </rPh>
    <rPh sb="19" eb="21">
      <t>シンサ</t>
    </rPh>
    <rPh sb="21" eb="23">
      <t>ジギョウ</t>
    </rPh>
    <rPh sb="23" eb="24">
      <t>ヒ</t>
    </rPh>
    <rPh sb="24" eb="26">
      <t>トクベツ</t>
    </rPh>
    <rPh sb="26" eb="28">
      <t>カイケイ</t>
    </rPh>
    <phoneticPr fontId="2"/>
  </si>
  <si>
    <t>山梨県市町村総合事務組合(交通災害共済事業特別会計)</t>
    <rPh sb="13" eb="15">
      <t>コウツウ</t>
    </rPh>
    <rPh sb="15" eb="17">
      <t>サイガイ</t>
    </rPh>
    <rPh sb="17" eb="19">
      <t>キョウサイ</t>
    </rPh>
    <rPh sb="19" eb="21">
      <t>ジギョウ</t>
    </rPh>
    <rPh sb="21" eb="23">
      <t>トクベツ</t>
    </rPh>
    <rPh sb="23" eb="25">
      <t>カイケイ</t>
    </rPh>
    <phoneticPr fontId="2"/>
  </si>
  <si>
    <t>山梨県後期高齢者医療広域連合(一般会計)</t>
    <rPh sb="15" eb="17">
      <t>イッパン</t>
    </rPh>
    <rPh sb="17" eb="19">
      <t>カイケイ</t>
    </rPh>
    <phoneticPr fontId="2"/>
  </si>
  <si>
    <t>山梨県後期高齢者医療広域連合(後期高齢者医療特別会計)</t>
    <rPh sb="15" eb="17">
      <t>コウキ</t>
    </rPh>
    <rPh sb="17" eb="20">
      <t>コウレイシャ</t>
    </rPh>
    <rPh sb="20" eb="22">
      <t>イリョウ</t>
    </rPh>
    <rPh sb="22" eb="24">
      <t>トクベツ</t>
    </rPh>
    <rPh sb="24" eb="26">
      <t>カイケイ</t>
    </rPh>
    <phoneticPr fontId="2"/>
  </si>
  <si>
    <t>山梨西部広域環境組合</t>
    <rPh sb="0" eb="2">
      <t>ヤマナシ</t>
    </rPh>
    <rPh sb="2" eb="4">
      <t>セイブ</t>
    </rPh>
    <rPh sb="4" eb="6">
      <t>コウイキ</t>
    </rPh>
    <rPh sb="6" eb="8">
      <t>カンキョウ</t>
    </rPh>
    <rPh sb="8" eb="10">
      <t>クミアイ</t>
    </rPh>
    <phoneticPr fontId="2"/>
  </si>
  <si>
    <t>-</t>
    <phoneticPr fontId="2"/>
  </si>
  <si>
    <t>▲32</t>
    <phoneticPr fontId="2"/>
  </si>
  <si>
    <t>まちづくり振興基金</t>
    <phoneticPr fontId="5"/>
  </si>
  <si>
    <t>公共施設整備基金</t>
    <phoneticPr fontId="5"/>
  </si>
  <si>
    <t>教育施設整備基金</t>
    <phoneticPr fontId="5"/>
  </si>
  <si>
    <t>地域福祉基金</t>
    <phoneticPr fontId="5"/>
  </si>
  <si>
    <t>子ども・子育て基金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</si>
  <si>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</si>
  <si>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</si>
  <si>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</si>
  <si>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</si>
  <si>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</si>
  <si>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</si>
  <si>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</si>
  <si>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</si>
  <si>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</si>
  <si>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</si>
  <si>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</si>
  <si>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本町の将来負担比率は、充当可能財源が将来負担額を上回っており、地方債などの負担が将来財政を圧迫する可能性が低いため、比率が計上されない良好な状態を保っている。一方で、有形固定資産減価償却率は類似団体よりも非常に高い水準となっており、今後老朽化した施設の維持管理等により財政負担の増加が見込まれる。計画的な施設管理を進めるとともに、財政運営を慎重に行っていく必要がある。</t>
    <rPh sb="1" eb="3">
      <t>ホンチョウ</t>
    </rPh>
    <rPh sb="4" eb="10">
      <t>ショウライフタンヒリツ</t>
    </rPh>
    <rPh sb="12" eb="18">
      <t>ジュウトウカノウザイゲン</t>
    </rPh>
    <rPh sb="19" eb="24">
      <t>ショウライフタンガク</t>
    </rPh>
    <rPh sb="25" eb="27">
      <t>ウワマワ</t>
    </rPh>
    <rPh sb="32" eb="35">
      <t>チホウサイ</t>
    </rPh>
    <rPh sb="38" eb="40">
      <t>フタン</t>
    </rPh>
    <rPh sb="41" eb="45">
      <t>ショウライザイセイ</t>
    </rPh>
    <rPh sb="46" eb="48">
      <t>アッパク</t>
    </rPh>
    <rPh sb="50" eb="53">
      <t>カノウセイ</t>
    </rPh>
    <rPh sb="54" eb="55">
      <t>ヒク</t>
    </rPh>
    <rPh sb="59" eb="61">
      <t>ヒリツ</t>
    </rPh>
    <rPh sb="62" eb="64">
      <t>ケイジョウ</t>
    </rPh>
    <rPh sb="68" eb="70">
      <t>リョウコウ</t>
    </rPh>
    <rPh sb="71" eb="73">
      <t>ジョウタイ</t>
    </rPh>
    <rPh sb="74" eb="75">
      <t>タモ</t>
    </rPh>
    <rPh sb="80" eb="82">
      <t>イッポウ</t>
    </rPh>
    <rPh sb="84" eb="86">
      <t>ユウケイ</t>
    </rPh>
    <rPh sb="86" eb="88">
      <t>コテイ</t>
    </rPh>
    <rPh sb="88" eb="90">
      <t>シサン</t>
    </rPh>
    <rPh sb="90" eb="92">
      <t>ゲンカ</t>
    </rPh>
    <rPh sb="92" eb="94">
      <t>ショウキャク</t>
    </rPh>
    <rPh sb="94" eb="95">
      <t>リツ</t>
    </rPh>
    <rPh sb="103" eb="105">
      <t>ヒジョウ</t>
    </rPh>
    <rPh sb="117" eb="119">
      <t>コンゴ</t>
    </rPh>
    <rPh sb="119" eb="122">
      <t>ロウキュウカ</t>
    </rPh>
    <rPh sb="124" eb="126">
      <t>シセツ</t>
    </rPh>
    <rPh sb="127" eb="131">
      <t>イジカンリ</t>
    </rPh>
    <rPh sb="131" eb="132">
      <t>トウ</t>
    </rPh>
    <rPh sb="135" eb="139">
      <t>ザイセイフタン</t>
    </rPh>
    <rPh sb="140" eb="142">
      <t>ゾウカ</t>
    </rPh>
    <rPh sb="143" eb="145">
      <t>ミコ</t>
    </rPh>
    <rPh sb="149" eb="152">
      <t>ケイカクテキ</t>
    </rPh>
    <rPh sb="153" eb="157">
      <t>シセツカンリ</t>
    </rPh>
    <rPh sb="158" eb="159">
      <t>スス</t>
    </rPh>
    <rPh sb="166" eb="170">
      <t>ザイセイウンエイ</t>
    </rPh>
    <rPh sb="171" eb="173">
      <t>シンチョウ</t>
    </rPh>
    <rPh sb="174" eb="175">
      <t>オコナ</t>
    </rPh>
    <rPh sb="179" eb="181">
      <t>ヒツヨウ</t>
    </rPh>
    <phoneticPr fontId="5"/>
  </si>
  <si>
    <t>　本町の将来負担比率及び実質公債費比率は、共に類似団体平均を大きく下回り、非常に健全な状況を保っている。これは、事業の精査による経費削減や、計画的な地方債の繰上償還を進めてきた結果である。
　一方で、新中学校建設事業建設等の大型事業のために、令和4年度には旧合併特例事業約18.5億円の借り入れを計画しており、翌年度から始まる償還により実質公債費比率が上昇していくことが想定されるため、これまで以上に公債費の適正化に取り組んで行く必要がある。</t>
    <rPh sb="1" eb="3">
      <t>ホンチョウ</t>
    </rPh>
    <rPh sb="4" eb="10">
      <t>ショウライフタンヒリツ</t>
    </rPh>
    <rPh sb="10" eb="11">
      <t>オヨ</t>
    </rPh>
    <rPh sb="12" eb="19">
      <t>ジッシツコウサイヒヒリツ</t>
    </rPh>
    <rPh sb="21" eb="22">
      <t>トモ</t>
    </rPh>
    <rPh sb="23" eb="29">
      <t>ルイジダンタイヘイキン</t>
    </rPh>
    <rPh sb="30" eb="31">
      <t>オオ</t>
    </rPh>
    <rPh sb="33" eb="35">
      <t>シタマワ</t>
    </rPh>
    <rPh sb="37" eb="39">
      <t>ヒジョウ</t>
    </rPh>
    <rPh sb="40" eb="42">
      <t>ケンゼン</t>
    </rPh>
    <rPh sb="43" eb="45">
      <t>ジョウキョウ</t>
    </rPh>
    <rPh sb="46" eb="47">
      <t>タモ</t>
    </rPh>
    <rPh sb="56" eb="58">
      <t>ジギョウ</t>
    </rPh>
    <rPh sb="59" eb="61">
      <t>セイサ</t>
    </rPh>
    <rPh sb="64" eb="68">
      <t>ケイヒサクゲン</t>
    </rPh>
    <rPh sb="70" eb="73">
      <t>ケイカクテキ</t>
    </rPh>
    <rPh sb="74" eb="77">
      <t>チホウサイ</t>
    </rPh>
    <rPh sb="78" eb="82">
      <t>クリアゲショウカン</t>
    </rPh>
    <rPh sb="83" eb="84">
      <t>スス</t>
    </rPh>
    <rPh sb="88" eb="90">
      <t>ケッカ</t>
    </rPh>
    <rPh sb="96" eb="98">
      <t>イッポウ</t>
    </rPh>
    <rPh sb="100" eb="104">
      <t>シンチュウガッコウ</t>
    </rPh>
    <rPh sb="104" eb="108">
      <t>ケンセツジギョウ</t>
    </rPh>
    <rPh sb="108" eb="111">
      <t>ケンセツトウ</t>
    </rPh>
    <rPh sb="112" eb="116">
      <t>オオガタジギョウ</t>
    </rPh>
    <rPh sb="121" eb="123">
      <t>レイワ</t>
    </rPh>
    <rPh sb="124" eb="126">
      <t>ネンド</t>
    </rPh>
    <rPh sb="128" eb="129">
      <t>キュウ</t>
    </rPh>
    <rPh sb="129" eb="135">
      <t>ガッペイトクレイジギョウ</t>
    </rPh>
    <rPh sb="135" eb="136">
      <t>ヤク</t>
    </rPh>
    <rPh sb="140" eb="142">
      <t>オクエン</t>
    </rPh>
    <rPh sb="148" eb="150">
      <t>ケイカク</t>
    </rPh>
    <rPh sb="155" eb="158">
      <t>ヨクネンド</t>
    </rPh>
    <rPh sb="160" eb="161">
      <t>ハジ</t>
    </rPh>
    <rPh sb="163" eb="165">
      <t>ショウカン</t>
    </rPh>
    <rPh sb="168" eb="175">
      <t>ジッシツコウサイヒヒリツ</t>
    </rPh>
    <rPh sb="176" eb="178">
      <t>ジョウショウ</t>
    </rPh>
    <rPh sb="185" eb="187">
      <t>ソウテイ</t>
    </rPh>
    <rPh sb="197" eb="199">
      <t>イジョウ</t>
    </rPh>
    <rPh sb="204" eb="207">
      <t>テキセイカ</t>
    </rPh>
    <rPh sb="208" eb="209">
      <t>ト</t>
    </rPh>
    <rPh sb="210" eb="211">
      <t>ク</t>
    </rPh>
    <rPh sb="213" eb="214">
      <t>イ</t>
    </rPh>
    <rPh sb="215" eb="21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</si>
</sst>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7EE4-4656-9F26-8FA5A90D29C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64501</c:v>
                </c:pt>
                <c:pt idx="1">
                  <c:v>96294</c:v>
                </c:pt>
                <c:pt idx="2">
                  <c:v>69108</c:v>
                </c:pt>
                <c:pt idx="3">
                  <c:v>83632</c:v>
                </c:pt>
                <c:pt idx="4">
                  <c:v>113082</c:v>
                </c:pt>
              </c:numCache>
            </c:numRef>
          </c:val>
          <c:smooth val="0"/>
          <c:extLst>
            <c:ext xmlns:c16="http://schemas.microsoft.com/office/drawing/2014/chart" uri="{C3380CC4-5D6E-409C-BE32-E72D297353CC}">
              <c16:uniqueId val="{00000001-7EE4-4656-9F26-8FA5A90D29C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12.01</c:v>
                </c:pt>
                <c:pt idx="1">
                  <c:v>12.49</c:v>
                </c:pt>
                <c:pt idx="2">
                  <c:v>12.43</c:v>
                </c:pt>
                <c:pt idx="3">
                  <c:v>14.22</c:v>
                </c:pt>
                <c:pt idx="4">
                  <c:v>12.98</c:v>
                </c:pt>
              </c:numCache>
            </c:numRef>
          </c:val>
          <c:extLst>
            <c:ext xmlns:c16="http://schemas.microsoft.com/office/drawing/2014/chart" uri="{C3380CC4-5D6E-409C-BE32-E72D297353CC}">
              <c16:uniqueId val="{00000000-5AF7-463E-93B1-7FBB82ED1C5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26.9</c:v>
                </c:pt>
                <c:pt idx="1">
                  <c:v>27.77</c:v>
                </c:pt>
                <c:pt idx="2">
                  <c:v>27.98</c:v>
                </c:pt>
                <c:pt idx="3">
                  <c:v>25.8</c:v>
                </c:pt>
                <c:pt idx="4">
                  <c:v>24.55</c:v>
                </c:pt>
              </c:numCache>
            </c:numRef>
          </c:val>
          <c:extLst>
            <c:ext xmlns:c16="http://schemas.microsoft.com/office/drawing/2014/chart" uri="{C3380CC4-5D6E-409C-BE32-E72D297353CC}">
              <c16:uniqueId val="{00000001-5AF7-463E-93B1-7FBB82ED1C5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6.42</c:v>
                </c:pt>
                <c:pt idx="1">
                  <c:v>3.71</c:v>
                </c:pt>
                <c:pt idx="2">
                  <c:v>0.33</c:v>
                </c:pt>
                <c:pt idx="3">
                  <c:v>-2.0099999999999998</c:v>
                </c:pt>
                <c:pt idx="4">
                  <c:v>3.18</c:v>
                </c:pt>
              </c:numCache>
            </c:numRef>
          </c:val>
          <c:smooth val="0"/>
          <c:extLst>
            <c:ext xmlns:c16="http://schemas.microsoft.com/office/drawing/2014/chart" uri="{C3380CC4-5D6E-409C-BE32-E72D297353CC}">
              <c16:uniqueId val="{00000002-5AF7-463E-93B1-7FBB82ED1C5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0-5795-4071-8F72-886C56B068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795-4071-8F72-886C56B0686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0.06</c:v>
                </c:pt>
                <c:pt idx="2">
                  <c:v>#N/A</c:v>
                </c:pt>
                <c:pt idx="3">
                  <c:v>0.02</c:v>
                </c:pt>
                <c:pt idx="4">
                  <c:v>#N/A</c:v>
                </c:pt>
                <c:pt idx="5">
                  <c:v>0</c:v>
                </c:pt>
                <c:pt idx="6">
                  <c:v>#N/A</c:v>
                </c:pt>
                <c:pt idx="7">
                  <c:v>0</c:v>
                </c:pt>
                <c:pt idx="8">
                  <c:v>#N/A</c:v>
                </c:pt>
                <c:pt idx="9">
                  <c:v>0</c:v>
                </c:pt>
              </c:numCache>
            </c:numRef>
          </c:val>
          <c:extLst>
            <c:ext xmlns:c16="http://schemas.microsoft.com/office/drawing/2014/chart" uri="{C3380CC4-5D6E-409C-BE32-E72D297353CC}">
              <c16:uniqueId val="{00000002-5795-4071-8F72-886C56B0686C}"/>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795-4071-8F72-886C56B0686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0.31</c:v>
                </c:pt>
                <c:pt idx="2">
                  <c:v>#N/A</c:v>
                </c:pt>
                <c:pt idx="3">
                  <c:v>0.16</c:v>
                </c:pt>
                <c:pt idx="4">
                  <c:v>#N/A</c:v>
                </c:pt>
                <c:pt idx="5">
                  <c:v>0.17</c:v>
                </c:pt>
                <c:pt idx="6">
                  <c:v>#N/A</c:v>
                </c:pt>
                <c:pt idx="7">
                  <c:v>0.01</c:v>
                </c:pt>
                <c:pt idx="8">
                  <c:v>#N/A</c:v>
                </c:pt>
                <c:pt idx="9">
                  <c:v>0</c:v>
                </c:pt>
              </c:numCache>
            </c:numRef>
          </c:val>
          <c:extLst>
            <c:ext xmlns:c16="http://schemas.microsoft.com/office/drawing/2014/chart" uri="{C3380CC4-5D6E-409C-BE32-E72D297353CC}">
              <c16:uniqueId val="{00000004-5795-4071-8F72-886C56B0686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5795-4071-8F72-886C56B0686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0.04</c:v>
                </c:pt>
              </c:numCache>
            </c:numRef>
          </c:val>
          <c:extLst>
            <c:ext xmlns:c16="http://schemas.microsoft.com/office/drawing/2014/chart" uri="{C3380CC4-5D6E-409C-BE32-E72D297353CC}">
              <c16:uniqueId val="{00000006-5795-4071-8F72-886C56B0686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2.0699999999999998</c:v>
                </c:pt>
                <c:pt idx="2">
                  <c:v>#N/A</c:v>
                </c:pt>
                <c:pt idx="3">
                  <c:v>2.35</c:v>
                </c:pt>
                <c:pt idx="4">
                  <c:v>#N/A</c:v>
                </c:pt>
                <c:pt idx="5">
                  <c:v>0.36</c:v>
                </c:pt>
                <c:pt idx="6">
                  <c:v>#N/A</c:v>
                </c:pt>
                <c:pt idx="7">
                  <c:v>0.64</c:v>
                </c:pt>
                <c:pt idx="8">
                  <c:v>#N/A</c:v>
                </c:pt>
                <c:pt idx="9">
                  <c:v>0.57999999999999996</c:v>
                </c:pt>
              </c:numCache>
            </c:numRef>
          </c:val>
          <c:extLst>
            <c:ext xmlns:c16="http://schemas.microsoft.com/office/drawing/2014/chart" uri="{C3380CC4-5D6E-409C-BE32-E72D297353CC}">
              <c16:uniqueId val="{00000007-5795-4071-8F72-886C56B0686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1.33</c:v>
                </c:pt>
                <c:pt idx="2">
                  <c:v>#N/A</c:v>
                </c:pt>
                <c:pt idx="3">
                  <c:v>0.88</c:v>
                </c:pt>
                <c:pt idx="4">
                  <c:v>#N/A</c:v>
                </c:pt>
                <c:pt idx="5">
                  <c:v>1.64</c:v>
                </c:pt>
                <c:pt idx="6">
                  <c:v>#N/A</c:v>
                </c:pt>
                <c:pt idx="7">
                  <c:v>2.16</c:v>
                </c:pt>
                <c:pt idx="8">
                  <c:v>#N/A</c:v>
                </c:pt>
                <c:pt idx="9">
                  <c:v>1.81</c:v>
                </c:pt>
              </c:numCache>
            </c:numRef>
          </c:val>
          <c:extLst>
            <c:ext xmlns:c16="http://schemas.microsoft.com/office/drawing/2014/chart" uri="{C3380CC4-5D6E-409C-BE32-E72D297353CC}">
              <c16:uniqueId val="{00000008-5795-4071-8F72-886C56B068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12.01</c:v>
                </c:pt>
                <c:pt idx="2">
                  <c:v>#N/A</c:v>
                </c:pt>
                <c:pt idx="3">
                  <c:v>12.48</c:v>
                </c:pt>
                <c:pt idx="4">
                  <c:v>#N/A</c:v>
                </c:pt>
                <c:pt idx="5">
                  <c:v>12.42</c:v>
                </c:pt>
                <c:pt idx="6">
                  <c:v>#N/A</c:v>
                </c:pt>
                <c:pt idx="7">
                  <c:v>14.22</c:v>
                </c:pt>
                <c:pt idx="8">
                  <c:v>#N/A</c:v>
                </c:pt>
                <c:pt idx="9">
                  <c:v>12.97</c:v>
                </c:pt>
              </c:numCache>
            </c:numRef>
          </c:val>
          <c:extLst>
            <c:ext xmlns:c16="http://schemas.microsoft.com/office/drawing/2014/chart" uri="{C3380CC4-5D6E-409C-BE32-E72D297353CC}">
              <c16:uniqueId val="{00000009-5795-4071-8F72-886C56B068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1132</c:v>
                </c:pt>
                <c:pt idx="5">
                  <c:v>1110</c:v>
                </c:pt>
                <c:pt idx="8">
                  <c:v>1148</c:v>
                </c:pt>
                <c:pt idx="11">
                  <c:v>1043</c:v>
                </c:pt>
                <c:pt idx="14">
                  <c:v>1017</c:v>
                </c:pt>
              </c:numCache>
            </c:numRef>
          </c:val>
          <c:extLst>
            <c:ext xmlns:c16="http://schemas.microsoft.com/office/drawing/2014/chart" uri="{C3380CC4-5D6E-409C-BE32-E72D297353CC}">
              <c16:uniqueId val="{00000000-D984-4057-A31E-DDB3DA31414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984-4057-A31E-DDB3DA31414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984-4057-A31E-DDB3DA31414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37</c:v>
                </c:pt>
                <c:pt idx="3">
                  <c:v>38</c:v>
                </c:pt>
                <c:pt idx="6">
                  <c:v>33</c:v>
                </c:pt>
                <c:pt idx="9">
                  <c:v>34</c:v>
                </c:pt>
                <c:pt idx="12">
                  <c:v>37</c:v>
                </c:pt>
              </c:numCache>
            </c:numRef>
          </c:val>
          <c:extLst>
            <c:ext xmlns:c16="http://schemas.microsoft.com/office/drawing/2014/chart" uri="{C3380CC4-5D6E-409C-BE32-E72D297353CC}">
              <c16:uniqueId val="{00000003-D984-4057-A31E-DDB3DA31414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513</c:v>
                </c:pt>
                <c:pt idx="3">
                  <c:v>505</c:v>
                </c:pt>
                <c:pt idx="6">
                  <c:v>518</c:v>
                </c:pt>
                <c:pt idx="9">
                  <c:v>490</c:v>
                </c:pt>
                <c:pt idx="12">
                  <c:v>436</c:v>
                </c:pt>
              </c:numCache>
            </c:numRef>
          </c:val>
          <c:extLst>
            <c:ext xmlns:c16="http://schemas.microsoft.com/office/drawing/2014/chart" uri="{C3380CC4-5D6E-409C-BE32-E72D297353CC}">
              <c16:uniqueId val="{00000004-D984-4057-A31E-DDB3DA31414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984-4057-A31E-DDB3DA31414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984-4057-A31E-DDB3DA31414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528</c:v>
                </c:pt>
                <c:pt idx="3">
                  <c:v>454</c:v>
                </c:pt>
                <c:pt idx="6">
                  <c:v>484</c:v>
                </c:pt>
                <c:pt idx="9">
                  <c:v>404</c:v>
                </c:pt>
                <c:pt idx="12">
                  <c:v>417</c:v>
                </c:pt>
              </c:numCache>
            </c:numRef>
          </c:val>
          <c:extLst>
            <c:ext xmlns:c16="http://schemas.microsoft.com/office/drawing/2014/chart" uri="{C3380CC4-5D6E-409C-BE32-E72D297353CC}">
              <c16:uniqueId val="{00000007-D984-4057-A31E-DDB3DA31414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-54</c:v>
                </c:pt>
                <c:pt idx="2">
                  <c:v>#N/A</c:v>
                </c:pt>
                <c:pt idx="3">
                  <c:v>#N/A</c:v>
                </c:pt>
                <c:pt idx="4">
                  <c:v>-113</c:v>
                </c:pt>
                <c:pt idx="5">
                  <c:v>#N/A</c:v>
                </c:pt>
                <c:pt idx="6">
                  <c:v>#N/A</c:v>
                </c:pt>
                <c:pt idx="7">
                  <c:v>-113</c:v>
                </c:pt>
                <c:pt idx="8">
                  <c:v>#N/A</c:v>
                </c:pt>
                <c:pt idx="9">
                  <c:v>#N/A</c:v>
                </c:pt>
                <c:pt idx="10">
                  <c:v>-115</c:v>
                </c:pt>
                <c:pt idx="11">
                  <c:v>#N/A</c:v>
                </c:pt>
                <c:pt idx="12">
                  <c:v>#N/A</c:v>
                </c:pt>
                <c:pt idx="13">
                  <c:v>-127</c:v>
                </c:pt>
                <c:pt idx="14">
                  <c:v>#N/A</c:v>
                </c:pt>
              </c:numCache>
            </c:numRef>
          </c:val>
          <c:smooth val="0"/>
          <c:extLst>
            <c:ext xmlns:c16="http://schemas.microsoft.com/office/drawing/2014/chart" uri="{C3380CC4-5D6E-409C-BE32-E72D297353CC}">
              <c16:uniqueId val="{00000008-D984-4057-A31E-DDB3DA31414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9889</c:v>
                </c:pt>
                <c:pt idx="5">
                  <c:v>9970</c:v>
                </c:pt>
                <c:pt idx="8">
                  <c:v>9925</c:v>
                </c:pt>
                <c:pt idx="11">
                  <c:v>9936</c:v>
                </c:pt>
                <c:pt idx="14">
                  <c:v>9794</c:v>
                </c:pt>
              </c:numCache>
            </c:numRef>
          </c:val>
          <c:extLst>
            <c:ext xmlns:c16="http://schemas.microsoft.com/office/drawing/2014/chart" uri="{C3380CC4-5D6E-409C-BE32-E72D297353CC}">
              <c16:uniqueId val="{00000000-D799-4CA1-B2E9-FAFE1421B0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270</c:v>
                </c:pt>
                <c:pt idx="5">
                  <c:v>229</c:v>
                </c:pt>
                <c:pt idx="8">
                  <c:v>187</c:v>
                </c:pt>
                <c:pt idx="11">
                  <c:v>133</c:v>
                </c:pt>
                <c:pt idx="14">
                  <c:v>128</c:v>
                </c:pt>
              </c:numCache>
            </c:numRef>
          </c:val>
          <c:extLst>
            <c:ext xmlns:c16="http://schemas.microsoft.com/office/drawing/2014/chart" uri="{C3380CC4-5D6E-409C-BE32-E72D297353CC}">
              <c16:uniqueId val="{00000001-D799-4CA1-B2E9-FAFE1421B0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5829</c:v>
                </c:pt>
                <c:pt idx="5">
                  <c:v>6211</c:v>
                </c:pt>
                <c:pt idx="8">
                  <c:v>6551</c:v>
                </c:pt>
                <c:pt idx="11">
                  <c:v>6685</c:v>
                </c:pt>
                <c:pt idx="14">
                  <c:v>6654</c:v>
                </c:pt>
              </c:numCache>
            </c:numRef>
          </c:val>
          <c:extLst>
            <c:ext xmlns:c16="http://schemas.microsoft.com/office/drawing/2014/chart" uri="{C3380CC4-5D6E-409C-BE32-E72D297353CC}">
              <c16:uniqueId val="{00000002-D799-4CA1-B2E9-FAFE1421B0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99-4CA1-B2E9-FAFE1421B0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799-4CA1-B2E9-FAFE1421B0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9-4CA1-B2E9-FAFE1421B0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2533</c:v>
                </c:pt>
                <c:pt idx="3">
                  <c:v>2665</c:v>
                </c:pt>
                <c:pt idx="6">
                  <c:v>2638</c:v>
                </c:pt>
                <c:pt idx="9">
                  <c:v>2621</c:v>
                </c:pt>
                <c:pt idx="12">
                  <c:v>2505</c:v>
                </c:pt>
              </c:numCache>
            </c:numRef>
          </c:val>
          <c:extLst>
            <c:ext xmlns:c16="http://schemas.microsoft.com/office/drawing/2014/chart" uri="{C3380CC4-5D6E-409C-BE32-E72D297353CC}">
              <c16:uniqueId val="{00000006-D799-4CA1-B2E9-FAFE1421B0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446</c:v>
                </c:pt>
                <c:pt idx="3">
                  <c:v>404</c:v>
                </c:pt>
                <c:pt idx="6">
                  <c:v>430</c:v>
                </c:pt>
                <c:pt idx="9">
                  <c:v>385</c:v>
                </c:pt>
                <c:pt idx="12">
                  <c:v>357</c:v>
                </c:pt>
              </c:numCache>
            </c:numRef>
          </c:val>
          <c:extLst>
            <c:ext xmlns:c16="http://schemas.microsoft.com/office/drawing/2014/chart" uri="{C3380CC4-5D6E-409C-BE32-E72D297353CC}">
              <c16:uniqueId val="{00000007-D799-4CA1-B2E9-FAFE1421B0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4756</c:v>
                </c:pt>
                <c:pt idx="3">
                  <c:v>4597</c:v>
                </c:pt>
                <c:pt idx="6">
                  <c:v>4549</c:v>
                </c:pt>
                <c:pt idx="9">
                  <c:v>4383</c:v>
                </c:pt>
                <c:pt idx="12">
                  <c:v>4037</c:v>
                </c:pt>
              </c:numCache>
            </c:numRef>
          </c:val>
          <c:extLst>
            <c:ext xmlns:c16="http://schemas.microsoft.com/office/drawing/2014/chart" uri="{C3380CC4-5D6E-409C-BE32-E72D297353CC}">
              <c16:uniqueId val="{00000008-D799-4CA1-B2E9-FAFE1421B0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62</c:v>
                </c:pt>
                <c:pt idx="3">
                  <c:v>53</c:v>
                </c:pt>
                <c:pt idx="6">
                  <c:v>44</c:v>
                </c:pt>
                <c:pt idx="9">
                  <c:v>35</c:v>
                </c:pt>
                <c:pt idx="12">
                  <c:v>1301</c:v>
                </c:pt>
              </c:numCache>
            </c:numRef>
          </c:val>
          <c:extLst>
            <c:ext xmlns:c16="http://schemas.microsoft.com/office/drawing/2014/chart" uri="{C3380CC4-5D6E-409C-BE32-E72D297353CC}">
              <c16:uniqueId val="{00000009-D799-4CA1-B2E9-FAFE1421B0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4127</c:v>
                </c:pt>
                <c:pt idx="3">
                  <c:v>4560</c:v>
                </c:pt>
                <c:pt idx="6">
                  <c:v>4984</c:v>
                </c:pt>
                <c:pt idx="9">
                  <c:v>5581</c:v>
                </c:pt>
                <c:pt idx="12">
                  <c:v>5687</c:v>
                </c:pt>
              </c:numCache>
            </c:numRef>
          </c:val>
          <c:extLst>
            <c:ext xmlns:c16="http://schemas.microsoft.com/office/drawing/2014/chart" uri="{C3380CC4-5D6E-409C-BE32-E72D297353CC}">
              <c16:uniqueId val="{0000000A-D799-4CA1-B2E9-FAFE1421B0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799-4CA1-B2E9-FAFE1421B0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1671</c:v>
                </c:pt>
                <c:pt idx="1">
                  <c:v>1481</c:v>
                </c:pt>
                <c:pt idx="2">
                  <c:v>1450</c:v>
                </c:pt>
              </c:numCache>
            </c:numRef>
          </c:val>
          <c:extLst>
            <c:ext xmlns:c16="http://schemas.microsoft.com/office/drawing/2014/chart" uri="{C3380CC4-5D6E-409C-BE32-E72D297353CC}">
              <c16:uniqueId val="{00000000-2481-45D4-B888-9871BEFBEF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1301</c:v>
                </c:pt>
                <c:pt idx="1">
                  <c:v>1301</c:v>
                </c:pt>
                <c:pt idx="2">
                  <c:v>1017</c:v>
                </c:pt>
              </c:numCache>
            </c:numRef>
          </c:val>
          <c:extLst>
            <c:ext xmlns:c16="http://schemas.microsoft.com/office/drawing/2014/chart" uri="{C3380CC4-5D6E-409C-BE32-E72D297353CC}">
              <c16:uniqueId val="{00000001-2481-45D4-B888-9871BEFBEF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4566</c:v>
                </c:pt>
                <c:pt idx="1">
                  <c:v>5215</c:v>
                </c:pt>
                <c:pt idx="2">
                  <c:v>5391</c:v>
                </c:pt>
              </c:numCache>
            </c:numRef>
          </c:val>
          <c:extLst>
            <c:ext xmlns:c16="http://schemas.microsoft.com/office/drawing/2014/chart" uri="{C3380CC4-5D6E-409C-BE32-E72D297353CC}">
              <c16:uniqueId val="{00000002-2481-45D4-B888-9871BEFBEF3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{16700857-3BDD-48CA-8DD0-8333E8128011}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093-402D-BA4F-29E0E4D0C9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{145341EC-6669-479F-A85D-24AC5655D86A}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93-402D-BA4F-29E0E4D0C9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{CCB0C6BD-3435-4040-B18A-19170EBBCD71}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93-402D-BA4F-29E0E4D0C9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{64579A6C-B91A-4EC2-A953-12493B253372}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93-402D-BA4F-29E0E4D0C9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{9B1992ED-B315-4DF0-9CBE-89B8C1266A5A}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93-402D-BA4F-29E0E4D0C9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{DAD2DAC9-3B47-4FAD-BFB4-BDCF043A7B50}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093-402D-BA4F-29E0E4D0C9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{F3182EB0-72E3-46AC-AD42-F3596CFCE135}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093-402D-BA4F-29E0E4D0C9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{AAF4D38B-335D-4142-AC03-CCCEEC1D90F7}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093-402D-BA4F-29E0E4D0C9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{D6E576A8-230D-4C64-B8AE-2C770D8B4802}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093-402D-BA4F-29E0E4D0C9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82.3</c:v>
                </c:pt>
                <c:pt idx="8">
                  <c:v>83.1</c:v>
                </c:pt>
                <c:pt idx="16">
                  <c:v>83.9</c:v>
                </c:pt>
                <c:pt idx="24">
                  <c:v>84.4</c:v>
                </c:pt>
                <c:pt idx="32">
                  <c:v>84.8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093-402D-BA4F-29E0E4D0C9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{80FCADD3-CAC1-426D-8D35-4313EC547E03}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093-402D-BA4F-29E0E4D0C9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{7C5A1A94-D594-44A3-B69A-03B0AEB1FB23}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93-402D-BA4F-29E0E4D0C9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{012C2E80-783F-4611-8AC8-0EBF65C3DE47}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93-402D-BA4F-29E0E4D0C9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{5795EF83-E4F6-489D-BD81-27317D59865C}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93-402D-BA4F-29E0E4D0C9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{FF30A3B2-E41D-4296-B650-39E90E5FA253}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93-402D-BA4F-29E0E4D0C93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{9DF7E4C9-6408-4645-A26C-FA7445FF74D8}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093-402D-BA4F-29E0E4D0C93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{07739D78-95B3-495D-A8EB-ED0931223544}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093-402D-BA4F-29E0E4D0C93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{4EB8E3FD-3254-45F4-ACE4-96FC1C74BF5B}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093-402D-BA4F-29E0E4D0C93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{B0882D85-BC8C-42F7-81DA-F14142013CEE}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093-402D-BA4F-29E0E4D0C9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E093-402D-BA4F-29E0E4D0C937}"/>
            </c:ext>
          </c:extLst>
        </c:ser>
        <c:dLbls>
          <c:showLegendKey val="0"/>
          <c:showVal val="1"/>
          <c:showCatName val="0"/>
          <c:showSerName val="0"/>
          <c:showPercent val="0"/>
          <c:showBubbleSize val="0"/>
        </c:dLbls>
        <c:axId val="46179840"/>
        <c:axId val="46181760"/>
      </c:scatterChart>
      <c:valAx>
        <c:axId val="46179840"/>
        <c:scaling>
          <c:orientation val="maxMin"/>
          <c:max val="63"/>
          <c:min val="5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{82525A9A-E5F8-4E43-B56B-CBCB59B6B6AD}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263-4E22-BE1A-8982D9602D7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{E8381D18-F635-4E8B-8AE3-34D4BB78EBF8}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263-4E22-BE1A-8982D9602D7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{F5B97929-B62C-484C-A6DB-3E2C99EA00D7}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263-4E22-BE1A-8982D9602D7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{D098305F-C8A6-4822-8DEB-482F9F74A6D5}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263-4E22-BE1A-8982D9602D7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{288094B3-DF91-4572-B228-3A5D7C6A5B66}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263-4E22-BE1A-8982D9602D7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{D9C5BC9B-D85A-43C9-9058-707BC9FE71A4}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263-4E22-BE1A-8982D9602D7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{C880FC86-40D0-405A-A187-1DB80D35A89C}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263-4E22-BE1A-8982D9602D7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{0760D2FD-A188-4D96-A42B-43C4C4F9E5B2}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263-4E22-BE1A-8982D9602D7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{FF689A52-25E5-415E-B6AC-272D7DD520D4}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263-4E22-BE1A-8982D9602D7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-1.1000000000000001</c:v>
                </c:pt>
                <c:pt idx="16">
                  <c:v>-1.9</c:v>
                </c:pt>
                <c:pt idx="24">
                  <c:v>-2.2999999999999998</c:v>
                </c:pt>
                <c:pt idx="32">
                  <c:v>-2.4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263-4E22-BE1A-8982D9602D7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4.3495921315535896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{7C687627-A5A1-42E8-AB83-75CBB5525586}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263-4E22-BE1A-8982D9602D7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{16C0E474-1EF3-44D9-A7EB-2975E12AC8C5}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263-4E22-BE1A-8982D9602D7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{B99AD9AD-0CF5-499E-9FAA-2889E9F82321}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263-4E22-BE1A-8982D9602D7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{C359D37C-65E5-4B54-B631-B64DF615406F}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263-4E22-BE1A-8982D9602D7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{B4F13DFB-FD33-4CD9-A1EA-4421597BE3C3}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263-4E22-BE1A-8982D9602D73}"/>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{5A7B568B-F67B-4B97-BF62-FB94F2B1A74D}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263-4E22-BE1A-8982D9602D73}"/>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{719D3A72-ACC6-491C-974C-3FDA928F7B02}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263-4E22-BE1A-8982D9602D7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{17F69726-13C4-43C2-8CB0-23E690C9264F}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263-4E22-BE1A-8982D9602D7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{68F860ED-942E-45FB-A856-973659398751}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263-4E22-BE1A-8982D9602D7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9263-4E22-BE1A-8982D9602D73}"/>
            </c:ext>
          </c:extLst>
        </c:ser>
        <c:dLbls>
          <c:showLegendKey val="0"/>
          <c:showVal val="1"/>
          <c:showCatName val="0"/>
          <c:showSerName val="0"/>
          <c:showPercent val="0"/>
          <c:showBubbleSize val="0"/>
        </c:dLbls>
        <c:axId val="84219776"/>
        <c:axId val="84234240"/>
      </c:scatterChart>
      <c:valAx>
        <c:axId val="84219776"/>
        <c:scaling>
          <c:orientation val="maxMin"/>
          <c:max val="8"/>
          <c:min val="7.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実質公債費比率の分子となる元利償還金の額は、新規の地方債の発行の抑制や、これまで続けてきた繰上償還や高利率の地方債の借換え等により、</a:t>
          </a:r>
          <a:r>
            <a:rPr kumimoji="1" lang="ja-JP" altLang="en-US" sz="1100">
              <a:solidFill>
                <a:schemeClr val="dk1"/>
              </a:solidFill>
              <a:effectLst/>
              <a:latin typeface="+mn-lt"/>
              <a:ea typeface="+mn-ea"/>
              <a:cs typeface="+mn-cs"/>
            </a:rPr>
            <a:t>現時点では</a:t>
          </a:r>
          <a:r>
            <a:rPr kumimoji="1" lang="ja-JP" altLang="ja-JP" sz="1100">
              <a:solidFill>
                <a:schemeClr val="dk1"/>
              </a:solidFill>
              <a:effectLst/>
              <a:latin typeface="+mn-lt"/>
              <a:ea typeface="+mn-ea"/>
              <a:cs typeface="+mn-cs"/>
            </a:rPr>
            <a:t>大きな増額を抑えている</a:t>
          </a:r>
          <a:r>
            <a:rPr kumimoji="1" lang="ja-JP" altLang="en-US" sz="1100">
              <a:solidFill>
                <a:schemeClr val="dk1"/>
              </a:solidFill>
              <a:effectLst/>
              <a:latin typeface="+mn-lt"/>
              <a:ea typeface="+mn-ea"/>
              <a:cs typeface="+mn-cs"/>
            </a:rPr>
            <a:t>が、今後予定される大型事業により数年後には増加も予想される</a:t>
          </a:r>
          <a:r>
            <a:rPr kumimoji="1" lang="ja-JP" altLang="ja-JP" sz="1100">
              <a:solidFill>
                <a:schemeClr val="dk1"/>
              </a:solidFill>
              <a:effectLst/>
              <a:latin typeface="+mn-lt"/>
              <a:ea typeface="+mn-ea"/>
              <a:cs typeface="+mn-cs"/>
            </a:rPr>
            <a:t>。</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r>
            <a:rPr kumimoji="1" lang="ja-JP" altLang="ja-JP" sz="1100">
              <a:solidFill>
                <a:schemeClr val="dk1"/>
              </a:solidFill>
              <a:effectLst/>
              <a:latin typeface="+mn-lt"/>
              <a:ea typeface="+mn-ea"/>
              <a:cs typeface="+mn-cs"/>
            </a:rPr>
            <a:t>　公営企業債の元利償還金に対する繰入金は、合併後も引き続き事業を展開してきた簡易水道、下水道事業への公債費償還分</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施設更新等により</a:t>
          </a:r>
          <a:r>
            <a:rPr kumimoji="1" lang="ja-JP" altLang="ja-JP" sz="1100" b="0" i="0" u="none" strike="noStrike" kern="0" cap="none" spc="0" normalizeH="0" baseline="0" noProof="0">
              <a:ln>
                <a:noFill/>
              </a:ln>
              <a:solidFill>
                <a:prstClr val="black"/>
              </a:solidFill>
              <a:effectLst/>
              <a:uLnTx/>
              <a:uFillTx/>
              <a:latin typeface="+mn-lt"/>
              <a:ea typeface="+mn-ea"/>
              <a:cs typeface="+mn-cs"/>
            </a:rPr>
            <a:t>今後</a:t>
          </a:r>
          <a:r>
            <a:rPr kumimoji="1" lang="ja-JP" altLang="en-US" sz="1100" b="0" i="0" u="none" strike="noStrike" kern="0" cap="none" spc="0" normalizeH="0" baseline="0" noProof="0">
              <a:ln>
                <a:noFill/>
              </a:ln>
              <a:solidFill>
                <a:prstClr val="black"/>
              </a:solidFill>
              <a:effectLst/>
              <a:uLnTx/>
              <a:uFillTx/>
              <a:latin typeface="+mn-lt"/>
              <a:ea typeface="+mn-ea"/>
              <a:cs typeface="+mn-cs"/>
            </a:rPr>
            <a:t>は</a:t>
          </a:r>
          <a:r>
            <a:rPr kumimoji="1" lang="ja-JP" altLang="ja-JP" sz="1100">
              <a:solidFill>
                <a:schemeClr val="dk1"/>
              </a:solidFill>
              <a:effectLst/>
              <a:latin typeface="+mn-lt"/>
              <a:ea typeface="+mn-ea"/>
              <a:cs typeface="+mn-cs"/>
            </a:rPr>
            <a:t>増加することが予想されることから、適正な債務管理に努めていきたい。</a:t>
          </a:r>
          <a:endParaRPr lang="ja-JP" altLang="ja-JP" sz="1400">
            <a:effectLst/>
          </a:endParaRPr>
        </a:p>
        <a:p>
          <a:r>
            <a:rPr kumimoji="1" lang="ja-JP" altLang="ja-JP" sz="1100">
              <a:solidFill>
                <a:schemeClr val="dk1"/>
              </a:solidFill>
              <a:effectLst/>
              <a:latin typeface="+mn-lt"/>
              <a:ea typeface="+mn-ea"/>
              <a:cs typeface="+mn-cs"/>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財政状況を勘案する中で、定期的に繰上げ償還を実施しているため、満期一括償還地方債の借入を行っていない。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将来負担比率の分子の中で大きな割合を占める地方債の現在高は、地方債の発行抑制、継続的な繰上償還や高利率な地方債の借換え等により、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大幅な増加を抑えている状況にある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。しかしながら、今後大型建設事業の実施</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を控え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ていることから、増加することが予想される。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充当可能財源等である基準財政需要額算入見込額は減少傾向にあるが、充当可能基金については、年度末の剰余財源を考慮しながら積み増しを行ってきたことなどにより増額となってきている。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これにより、将来負担比率は算出されない良好な状態となった。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しかしながら、公営企業債等への繰出金については、合併以降も引き続き事業を展開してきた簡易水道事業、下水道事業の公債費の増加が見込まれるため、今後は上昇に転じることが予想される。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将来にわたる負担軽減のため、必要な財政機能をフルに活用しつつ財政規律の徹底と必要な施策への予算配分の重点化など財政健全化に向けた取り組みを継続していく。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本町における令和２年度決算の基金状況については、前年度比で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主な理由として、財政調整基及び減債基金の取崩しを行ったため。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基金を活用した予定事業として「新中学校建設事業」「健康増進施設整備事業」があり、「教育施設整備基金」を活用予定である。併せて令和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年度までに期限が延長された合併特例事業について「まちづくり振興基金」の配分枠に今後積立を進めつつ、各種事業に活用していく予定である。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併せて合併前から引き継がれた基金の処分などを進め、財源の有効活用に向け取組みを進める。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利子以外で決算余剰金により増額した主な基金使途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・教育施設整備基金：施設の老朽化対策と教育環境の整備</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・森林環境譲与税基金：森林整備等事業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公共施設の整備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・湯町開発基金：湯町開発事業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ふるさと振興事業施設管理基金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町営駐車場、ゆばの里等施設管理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・子ども子育て基金：安心して子育てができる環境づくり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206,497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森林環境譲与税基金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22,739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千円、ふるさと振興事業施設管理基金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千円、湯町開発基金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3,284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の積立により増加した。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税収不足、地方交付税の縮減に伴う財源不足が深刻になりつつある現状を踏まえ、今後予想される公共施設更新など様々な重点事業を町民への行政サービス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に及ぼす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影響を最小限に抑え、将来を見据えた財源計画により財源不足が起きないように対策を講じて行く予定である。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32,261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千円を一般財源に充当したため減少した。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令和２年度は一般財源を補う為財政調整基金を取り崩したが、今後も町税等の財源確保に努めつつ、</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財政運営の弾力性を維持するため、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活用を視野におきつつ</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健全な</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運営</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285,000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繰上償還の償還金に充当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特例事業に伴う基金造成により「まちづくり振興基金」を設置し、積立を行っているが、基金活用には基金造成した分の返済が必要であるため、有効活用とするために繰上償還を視野に計画しており、繰上償還の財源として活用を行う予定であ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民間資金においては、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年利率見直しを実施しており、利率上昇などに対処することも想定し、公債費の適正管理と連動させながら基金の活用に努める。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本町の有形固定資産減価償却率は、類似団体の中で最下位であり、また、全国平均と比較しても非常に高い水準となっている。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本町の有形固定資産の中で高い割合を占める道路に減価償却済みのものが多く、その他の施設も老朽化が進んでいることが要因として挙げられる。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今後は、各施設の状況に応じた計画的な維持管理を行うのみならず、施設の集約化・複合化や除却も視野に、施設管理を進めていく。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xdr:cNvCxnSpPr/>
      </xdr:nvCxnSpPr>
      <xdr:spPr>
        <a:xfrm flipV="1">
          <a:off x="4760595" y="540639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xdr:cNvSpPr txBox="1"/>
      </xdr:nvSpPr>
      <xdr:spPr>
        <a:xfrm>
          <a:off x="48133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xdr:cNvCxnSpPr/>
      </xdr:nvCxnSpPr>
      <xdr:spPr>
        <a:xfrm>
          <a:off x="4673600" y="6701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140828</xdr:rowOff>
    </xdr:from>
    <xdr:ext cx="405111" cy="259045"/>
    <xdr:sp macro="" textlink="">
      <xdr:nvSpPr>
        <xdr:cNvPr id="84" name="有形固定資産減価償却率平均値テキスト"/>
        <xdr:cNvSpPr txBox="1"/>
      </xdr:nvSpPr>
      <xdr:spPr>
        <a:xfrm>
          <a:off x="4813300" y="58844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xdr:cNvSpPr/>
      </xdr:nvSpPr>
      <xdr:spPr>
        <a:xfrm>
          <a:off x="4711700" y="603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6" name="フローチャート: 判断 85"/>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63976</xdr:rowOff>
    </xdr:from>
    <xdr:to>
      <xdr:col>15</xdr:col>
      <xdr:colOff>187325</xdr:colOff>
      <xdr:row>30</xdr:row>
      <xdr:rowOff>165576</xdr:rowOff>
    </xdr:to>
    <xdr:sp macro="" textlink="">
      <xdr:nvSpPr>
        <xdr:cNvPr id="87" name="フローチャート: 判断 86"/>
        <xdr:cNvSpPr/>
      </xdr:nvSpPr>
      <xdr:spPr>
        <a:xfrm>
          <a:off x="3238500" y="597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47784</xdr:rowOff>
    </xdr:from>
    <xdr:to>
      <xdr:col>11</xdr:col>
      <xdr:colOff>187325</xdr:colOff>
      <xdr:row>30</xdr:row>
      <xdr:rowOff>149384</xdr:rowOff>
    </xdr:to>
    <xdr:sp macro="" textlink="">
      <xdr:nvSpPr>
        <xdr:cNvPr id="88" name="フローチャート: 判断 87"/>
        <xdr:cNvSpPr/>
      </xdr:nvSpPr>
      <xdr:spPr>
        <a:xfrm>
          <a:off x="2476500" y="5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30321</xdr:rowOff>
    </xdr:from>
    <xdr:to>
      <xdr:col>7</xdr:col>
      <xdr:colOff>187325</xdr:colOff>
      <xdr:row>29</xdr:row>
      <xdr:rowOff>131921</xdr:rowOff>
    </xdr:to>
    <xdr:sp macro="" textlink="">
      <xdr:nvSpPr>
        <xdr:cNvPr id="89" name="フローチャート: 判断 88"/>
        <xdr:cNvSpPr/>
      </xdr:nvSpPr>
      <xdr:spPr>
        <a:xfrm>
          <a:off x="1714500" y="5773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50165</xdr:rowOff>
    </xdr:from>
    <xdr:to>
      <xdr:col>23</xdr:col>
      <xdr:colOff>136525</xdr:colOff>
      <xdr:row>34</xdr:row>
      <xdr:rowOff>151765</xdr:rowOff>
    </xdr:to>
    <xdr:sp macro="" textlink="">
      <xdr:nvSpPr>
        <xdr:cNvPr id="95" name="楕円 94"/>
        <xdr:cNvSpPr/>
      </xdr:nvSpPr>
      <xdr:spPr>
        <a:xfrm>
          <a:off x="4711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136542</xdr:rowOff>
    </xdr:from>
    <xdr:ext cx="405111" cy="259045"/>
    <xdr:sp macro="" textlink="">
      <xdr:nvSpPr>
        <xdr:cNvPr id="96" name="有形固定資産減価償却率該当値テキスト"/>
        <xdr:cNvSpPr txBox="1"/>
      </xdr:nvSpPr>
      <xdr:spPr>
        <a:xfrm>
          <a:off x="4813300" y="656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39370</xdr:rowOff>
    </xdr:from>
    <xdr:to>
      <xdr:col>19</xdr:col>
      <xdr:colOff>187325</xdr:colOff>
      <xdr:row>34</xdr:row>
      <xdr:rowOff>140970</xdr:rowOff>
    </xdr:to>
    <xdr:sp macro="" textlink="">
      <xdr:nvSpPr>
        <xdr:cNvPr id="97" name="楕円 96"/>
        <xdr:cNvSpPr/>
      </xdr:nvSpPr>
      <xdr:spPr>
        <a:xfrm>
          <a:off x="4000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90170</xdr:rowOff>
    </xdr:from>
    <xdr:to>
      <xdr:col>23</xdr:col>
      <xdr:colOff>85725</xdr:colOff>
      <xdr:row>34</xdr:row>
      <xdr:rowOff>100965</xdr:rowOff>
    </xdr:to>
    <xdr:cxnSp macro="">
      <xdr:nvCxnSpPr>
        <xdr:cNvPr id="98" name="直線コネクタ 97"/>
        <xdr:cNvCxnSpPr/>
      </xdr:nvCxnSpPr>
      <xdr:spPr>
        <a:xfrm>
          <a:off x="4051300" y="6690995"/>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25876</xdr:rowOff>
    </xdr:from>
    <xdr:to>
      <xdr:col>15</xdr:col>
      <xdr:colOff>187325</xdr:colOff>
      <xdr:row>34</xdr:row>
      <xdr:rowOff>127476</xdr:rowOff>
    </xdr:to>
    <xdr:sp macro="" textlink="">
      <xdr:nvSpPr>
        <xdr:cNvPr id="99" name="楕円 98"/>
        <xdr:cNvSpPr/>
      </xdr:nvSpPr>
      <xdr:spPr>
        <a:xfrm>
          <a:off x="3238500" y="66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76676</xdr:rowOff>
    </xdr:from>
    <xdr:to>
      <xdr:col>19</xdr:col>
      <xdr:colOff>136525</xdr:colOff>
      <xdr:row>34</xdr:row>
      <xdr:rowOff>90170</xdr:rowOff>
    </xdr:to>
    <xdr:cxnSp macro="">
      <xdr:nvCxnSpPr>
        <xdr:cNvPr id="100" name="直線コネクタ 99"/>
        <xdr:cNvCxnSpPr/>
      </xdr:nvCxnSpPr>
      <xdr:spPr>
        <a:xfrm>
          <a:off x="3289300" y="6677501"/>
          <a:ext cx="762000" cy="1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4287</xdr:rowOff>
    </xdr:from>
    <xdr:to>
      <xdr:col>11</xdr:col>
      <xdr:colOff>187325</xdr:colOff>
      <xdr:row>34</xdr:row>
      <xdr:rowOff>105887</xdr:rowOff>
    </xdr:to>
    <xdr:sp macro="" textlink="">
      <xdr:nvSpPr>
        <xdr:cNvPr id="101" name="楕円 100"/>
        <xdr:cNvSpPr/>
      </xdr:nvSpPr>
      <xdr:spPr>
        <a:xfrm>
          <a:off x="2476500" y="66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55087</xdr:rowOff>
    </xdr:from>
    <xdr:to>
      <xdr:col>15</xdr:col>
      <xdr:colOff>136525</xdr:colOff>
      <xdr:row>34</xdr:row>
      <xdr:rowOff>76676</xdr:rowOff>
    </xdr:to>
    <xdr:cxnSp macro="">
      <xdr:nvCxnSpPr>
        <xdr:cNvPr id="102" name="直線コネクタ 101"/>
        <xdr:cNvCxnSpPr/>
      </xdr:nvCxnSpPr>
      <xdr:spPr>
        <a:xfrm>
          <a:off x="2527300" y="6655912"/>
          <a:ext cx="762000" cy="2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154146</xdr:rowOff>
    </xdr:from>
    <xdr:to>
      <xdr:col>7</xdr:col>
      <xdr:colOff>187325</xdr:colOff>
      <xdr:row>34</xdr:row>
      <xdr:rowOff>84296</xdr:rowOff>
    </xdr:to>
    <xdr:sp macro="" textlink="">
      <xdr:nvSpPr>
        <xdr:cNvPr id="103" name="楕円 102"/>
        <xdr:cNvSpPr/>
      </xdr:nvSpPr>
      <xdr:spPr>
        <a:xfrm>
          <a:off x="1714500" y="658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34</xdr:row>
      <xdr:rowOff>33496</xdr:rowOff>
    </xdr:from>
    <xdr:to>
      <xdr:col>11</xdr:col>
      <xdr:colOff>136525</xdr:colOff>
      <xdr:row>34</xdr:row>
      <xdr:rowOff>55087</xdr:rowOff>
    </xdr:to>
    <xdr:cxnSp macro="">
      <xdr:nvCxnSpPr>
        <xdr:cNvPr id="104" name="直線コネクタ 103"/>
        <xdr:cNvCxnSpPr/>
      </xdr:nvCxnSpPr>
      <xdr:spPr>
        <a:xfrm>
          <a:off x="1765300" y="6634321"/>
          <a:ext cx="7620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5" name="n_1aveValue有形固定資産減価償却率"/>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10653</xdr:rowOff>
    </xdr:from>
    <xdr:ext cx="405111" cy="259045"/>
    <xdr:sp macro="" textlink="">
      <xdr:nvSpPr>
        <xdr:cNvPr id="106" name="n_2aveValue有形固定資産減価償却率"/>
        <xdr:cNvSpPr txBox="1"/>
      </xdr:nvSpPr>
      <xdr:spPr>
        <a:xfrm>
          <a:off x="3086744" y="5754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165911</xdr:rowOff>
    </xdr:from>
    <xdr:ext cx="405111" cy="259045"/>
    <xdr:sp macro="" textlink="">
      <xdr:nvSpPr>
        <xdr:cNvPr id="107" name="n_3aveValue有形固定資産減価償却率"/>
        <xdr:cNvSpPr txBox="1"/>
      </xdr:nvSpPr>
      <xdr:spPr>
        <a:xfrm>
          <a:off x="2324744" y="5738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148448</xdr:rowOff>
    </xdr:from>
    <xdr:ext cx="405111" cy="259045"/>
    <xdr:sp macro="" textlink="">
      <xdr:nvSpPr>
        <xdr:cNvPr id="108" name="n_4aveValue有形固定資産減価償却率"/>
        <xdr:cNvSpPr txBox="1"/>
      </xdr:nvSpPr>
      <xdr:spPr>
        <a:xfrm>
          <a:off x="1562744" y="554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132097</xdr:rowOff>
    </xdr:from>
    <xdr:ext cx="405111" cy="259045"/>
    <xdr:sp macro="" textlink="">
      <xdr:nvSpPr>
        <xdr:cNvPr id="109" name="n_1mainValue有形固定資産減価償却率"/>
        <xdr:cNvSpPr txBox="1"/>
      </xdr:nvSpPr>
      <xdr:spPr>
        <a:xfrm>
          <a:off x="38360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118603</xdr:rowOff>
    </xdr:from>
    <xdr:ext cx="405111" cy="259045"/>
    <xdr:sp macro="" textlink="">
      <xdr:nvSpPr>
        <xdr:cNvPr id="110" name="n_2mainValue有形固定資産減価償却率"/>
        <xdr:cNvSpPr txBox="1"/>
      </xdr:nvSpPr>
      <xdr:spPr>
        <a:xfrm>
          <a:off x="3086744" y="671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97014</xdr:rowOff>
    </xdr:from>
    <xdr:ext cx="405111" cy="259045"/>
    <xdr:sp macro="" textlink="">
      <xdr:nvSpPr>
        <xdr:cNvPr id="111" name="n_3mainValue有形固定資産減価償却率"/>
        <xdr:cNvSpPr txBox="1"/>
      </xdr:nvSpPr>
      <xdr:spPr>
        <a:xfrm>
          <a:off x="2324744" y="669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34</xdr:row>
      <xdr:rowOff>75423</xdr:rowOff>
    </xdr:from>
    <xdr:ext cx="405111" cy="259045"/>
    <xdr:sp macro="" textlink="">
      <xdr:nvSpPr>
        <xdr:cNvPr id="112" name="n_4mainValue有形固定資産減価償却率"/>
        <xdr:cNvSpPr txBox="1"/>
      </xdr:nvSpPr>
      <xdr:spPr>
        <a:xfrm>
          <a:off x="1562744" y="6676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[ 303.8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本町の債務償還比率は、類似団体平均や全国平均を大幅に下回っている。これは、計画的な繰上償還により、地方債残高を調整してきた結果であると考えている。令和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年度にも約</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億円の繰上償還を実施したが、新たに設定した</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億円の債務負担行為により、比率は上昇することとなった。令和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年度には旧合併特例事業債の借入がピークを迎える計画であるため、今後も計画的に地方債を活用しつつ、全体的な財務状況を踏まえて債務償還比率の現状維持に努めていく。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xdr:cNvSpPr txBox="1"/>
      </xdr:nvSpPr>
      <xdr:spPr>
        <a:xfrm>
          <a:off x="14846300" y="579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46" name="フローチャート: 判断 145"/>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47" name="フローチャート: 判断 146"/>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48" name="フローチャート: 判断 147"/>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49" name="フローチャート: 判断 148"/>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24237</xdr:rowOff>
    </xdr:from>
    <xdr:to>
      <xdr:col>76</xdr:col>
      <xdr:colOff>73025</xdr:colOff>
      <xdr:row>28</xdr:row>
      <xdr:rowOff>125837</xdr:rowOff>
    </xdr:to>
    <xdr:sp macro="" textlink="">
      <xdr:nvSpPr>
        <xdr:cNvPr id="155" name="楕円 154"/>
        <xdr:cNvSpPr/>
      </xdr:nvSpPr>
      <xdr:spPr>
        <a:xfrm>
          <a:off x="14744700" y="559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47114</xdr:rowOff>
    </xdr:from>
    <xdr:ext cx="469744" cy="259045"/>
    <xdr:sp macro="" textlink="">
      <xdr:nvSpPr>
        <xdr:cNvPr id="156" name="債務償還比率該当値テキスト"/>
        <xdr:cNvSpPr txBox="1"/>
      </xdr:nvSpPr>
      <xdr:spPr>
        <a:xfrm>
          <a:off x="14846300" y="5447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159675</xdr:rowOff>
    </xdr:from>
    <xdr:to>
      <xdr:col>72</xdr:col>
      <xdr:colOff>123825</xdr:colOff>
      <xdr:row>28</xdr:row>
      <xdr:rowOff>89825</xdr:rowOff>
    </xdr:to>
    <xdr:sp macro="" textlink="">
      <xdr:nvSpPr>
        <xdr:cNvPr id="157" name="楕円 156"/>
        <xdr:cNvSpPr/>
      </xdr:nvSpPr>
      <xdr:spPr>
        <a:xfrm>
          <a:off x="14033500" y="556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39025</xdr:rowOff>
    </xdr:from>
    <xdr:to>
      <xdr:col>76</xdr:col>
      <xdr:colOff>22225</xdr:colOff>
      <xdr:row>28</xdr:row>
      <xdr:rowOff>75037</xdr:rowOff>
    </xdr:to>
    <xdr:cxnSp macro="">
      <xdr:nvCxnSpPr>
        <xdr:cNvPr id="158" name="直線コネクタ 157"/>
        <xdr:cNvCxnSpPr/>
      </xdr:nvCxnSpPr>
      <xdr:spPr>
        <a:xfrm>
          <a:off x="14084300" y="5611150"/>
          <a:ext cx="711200" cy="3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120294</xdr:rowOff>
    </xdr:from>
    <xdr:to>
      <xdr:col>68</xdr:col>
      <xdr:colOff>123825</xdr:colOff>
      <xdr:row>28</xdr:row>
      <xdr:rowOff>50444</xdr:rowOff>
    </xdr:to>
    <xdr:sp macro="" textlink="">
      <xdr:nvSpPr>
        <xdr:cNvPr id="159" name="楕円 158"/>
        <xdr:cNvSpPr/>
      </xdr:nvSpPr>
      <xdr:spPr>
        <a:xfrm>
          <a:off x="13271500" y="552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171094</xdr:rowOff>
    </xdr:from>
    <xdr:to>
      <xdr:col>72</xdr:col>
      <xdr:colOff>73025</xdr:colOff>
      <xdr:row>28</xdr:row>
      <xdr:rowOff>39025</xdr:rowOff>
    </xdr:to>
    <xdr:cxnSp macro="">
      <xdr:nvCxnSpPr>
        <xdr:cNvPr id="160" name="直線コネクタ 159"/>
        <xdr:cNvCxnSpPr/>
      </xdr:nvCxnSpPr>
      <xdr:spPr>
        <a:xfrm>
          <a:off x="13322300" y="5571769"/>
          <a:ext cx="762000" cy="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112004</xdr:rowOff>
    </xdr:from>
    <xdr:to>
      <xdr:col>64</xdr:col>
      <xdr:colOff>123825</xdr:colOff>
      <xdr:row>28</xdr:row>
      <xdr:rowOff>42154</xdr:rowOff>
    </xdr:to>
    <xdr:sp macro="" textlink="">
      <xdr:nvSpPr>
        <xdr:cNvPr id="161" name="楕円 160"/>
        <xdr:cNvSpPr/>
      </xdr:nvSpPr>
      <xdr:spPr>
        <a:xfrm>
          <a:off x="12509500" y="551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162804</xdr:rowOff>
    </xdr:from>
    <xdr:to>
      <xdr:col>68</xdr:col>
      <xdr:colOff>73025</xdr:colOff>
      <xdr:row>27</xdr:row>
      <xdr:rowOff>171094</xdr:rowOff>
    </xdr:to>
    <xdr:cxnSp macro="">
      <xdr:nvCxnSpPr>
        <xdr:cNvPr id="162" name="直線コネクタ 161"/>
        <xdr:cNvCxnSpPr/>
      </xdr:nvCxnSpPr>
      <xdr:spPr>
        <a:xfrm>
          <a:off x="12560300" y="5563479"/>
          <a:ext cx="762000" cy="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100259</xdr:rowOff>
    </xdr:from>
    <xdr:to>
      <xdr:col>60</xdr:col>
      <xdr:colOff>123825</xdr:colOff>
      <xdr:row>28</xdr:row>
      <xdr:rowOff>30409</xdr:rowOff>
    </xdr:to>
    <xdr:sp macro="" textlink="">
      <xdr:nvSpPr>
        <xdr:cNvPr id="163" name="楕円 162"/>
        <xdr:cNvSpPr/>
      </xdr:nvSpPr>
      <xdr:spPr>
        <a:xfrm>
          <a:off x="11747500" y="550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151059</xdr:rowOff>
    </xdr:from>
    <xdr:to>
      <xdr:col>64</xdr:col>
      <xdr:colOff>73025</xdr:colOff>
      <xdr:row>27</xdr:row>
      <xdr:rowOff>162804</xdr:rowOff>
    </xdr:to>
    <xdr:cxnSp macro="">
      <xdr:nvCxnSpPr>
        <xdr:cNvPr id="164" name="直線コネクタ 163"/>
        <xdr:cNvCxnSpPr/>
      </xdr:nvCxnSpPr>
      <xdr:spPr>
        <a:xfrm>
          <a:off x="11798300" y="5551734"/>
          <a:ext cx="7620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132828</xdr:rowOff>
    </xdr:from>
    <xdr:ext cx="469744" cy="259045"/>
    <xdr:sp macro="" textlink="">
      <xdr:nvSpPr>
        <xdr:cNvPr id="165" name="n_1aveValue債務償還比率"/>
        <xdr:cNvSpPr txBox="1"/>
      </xdr:nvSpPr>
      <xdr:spPr>
        <a:xfrm>
          <a:off x="13836727" y="5876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80667</xdr:rowOff>
    </xdr:from>
    <xdr:ext cx="469744" cy="259045"/>
    <xdr:sp macro="" textlink="">
      <xdr:nvSpPr>
        <xdr:cNvPr id="166" name="n_2aveValue債務償還比率"/>
        <xdr:cNvSpPr txBox="1"/>
      </xdr:nvSpPr>
      <xdr:spPr>
        <a:xfrm>
          <a:off x="13087427" y="58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73672</xdr:rowOff>
    </xdr:from>
    <xdr:ext cx="469744" cy="259045"/>
    <xdr:sp macro="" textlink="">
      <xdr:nvSpPr>
        <xdr:cNvPr id="167" name="n_3aveValue債務償還比率"/>
        <xdr:cNvSpPr txBox="1"/>
      </xdr:nvSpPr>
      <xdr:spPr>
        <a:xfrm>
          <a:off x="12325427" y="581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65813</xdr:rowOff>
    </xdr:from>
    <xdr:ext cx="469744" cy="259045"/>
    <xdr:sp macro="" textlink="">
      <xdr:nvSpPr>
        <xdr:cNvPr id="168" name="n_4aveValue債務償還比率"/>
        <xdr:cNvSpPr txBox="1"/>
      </xdr:nvSpPr>
      <xdr:spPr>
        <a:xfrm>
          <a:off x="11563427" y="580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106352</xdr:rowOff>
    </xdr:from>
    <xdr:ext cx="469744" cy="259045"/>
    <xdr:sp macro="" textlink="">
      <xdr:nvSpPr>
        <xdr:cNvPr id="169" name="n_1mainValue債務償還比率"/>
        <xdr:cNvSpPr txBox="1"/>
      </xdr:nvSpPr>
      <xdr:spPr>
        <a:xfrm>
          <a:off x="13836727" y="533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66971</xdr:rowOff>
    </xdr:from>
    <xdr:ext cx="469744" cy="259045"/>
    <xdr:sp macro="" textlink="">
      <xdr:nvSpPr>
        <xdr:cNvPr id="170" name="n_2mainValue債務償還比率"/>
        <xdr:cNvSpPr txBox="1"/>
      </xdr:nvSpPr>
      <xdr:spPr>
        <a:xfrm>
          <a:off x="13087427" y="529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58681</xdr:rowOff>
    </xdr:from>
    <xdr:ext cx="469744" cy="259045"/>
    <xdr:sp macro="" textlink="">
      <xdr:nvSpPr>
        <xdr:cNvPr id="171" name="n_3mainValue債務償還比率"/>
        <xdr:cNvSpPr txBox="1"/>
      </xdr:nvSpPr>
      <xdr:spPr>
        <a:xfrm>
          <a:off x="12325427" y="528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46936</xdr:rowOff>
    </xdr:from>
    <xdr:ext cx="469744" cy="259045"/>
    <xdr:sp macro="" textlink="">
      <xdr:nvSpPr>
        <xdr:cNvPr id="172" name="n_4mainValue債務償還比率"/>
        <xdr:cNvSpPr txBox="1"/>
      </xdr:nvSpPr>
      <xdr:spPr>
        <a:xfrm>
          <a:off x="11563427" y="5276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148861</xdr:rowOff>
    </xdr:from>
    <xdr:ext cx="405111" cy="259045"/>
    <xdr:sp macro="" textlink="">
      <xdr:nvSpPr>
        <xdr:cNvPr id="60" name="【道路】&#10;有形固定資産減価償却率平均値テキスト"/>
        <xdr:cNvSpPr txBox="1"/>
      </xdr:nvSpPr>
      <xdr:spPr>
        <a:xfrm>
          <a:off x="4673600" y="6149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160274</xdr:rowOff>
    </xdr:from>
    <xdr:to>
      <xdr:col>24</xdr:col>
      <xdr:colOff>114300</xdr:colOff>
      <xdr:row>41</xdr:row>
      <xdr:rowOff>90424</xdr:rowOff>
    </xdr:to>
    <xdr:sp macro="" textlink="">
      <xdr:nvSpPr>
        <xdr:cNvPr id="71" name="楕円 70"/>
        <xdr:cNvSpPr/>
      </xdr:nvSpPr>
      <xdr:spPr>
        <a:xfrm>
          <a:off x="45847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75201</xdr:rowOff>
    </xdr:from>
    <xdr:ext cx="405111" cy="259045"/>
    <xdr:sp macro="" textlink="">
      <xdr:nvSpPr>
        <xdr:cNvPr id="72" name="【道路】&#10;有形固定資産減価償却率該当値テキスト"/>
        <xdr:cNvSpPr txBox="1"/>
      </xdr:nvSpPr>
      <xdr:spPr>
        <a:xfrm>
          <a:off x="4673600" y="693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146558</xdr:rowOff>
    </xdr:from>
    <xdr:to>
      <xdr:col>20</xdr:col>
      <xdr:colOff>38100</xdr:colOff>
      <xdr:row>41</xdr:row>
      <xdr:rowOff>76708</xdr:rowOff>
    </xdr:to>
    <xdr:sp macro="" textlink="">
      <xdr:nvSpPr>
        <xdr:cNvPr id="73" name="楕円 72"/>
        <xdr:cNvSpPr/>
      </xdr:nvSpPr>
      <xdr:spPr>
        <a:xfrm>
          <a:off x="3746500" y="70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25908</xdr:rowOff>
    </xdr:from>
    <xdr:to>
      <xdr:col>24</xdr:col>
      <xdr:colOff>63500</xdr:colOff>
      <xdr:row>41</xdr:row>
      <xdr:rowOff>39624</xdr:rowOff>
    </xdr:to>
    <xdr:cxnSp macro="">
      <xdr:nvCxnSpPr>
        <xdr:cNvPr id="74" name="直線コネクタ 73"/>
        <xdr:cNvCxnSpPr/>
      </xdr:nvCxnSpPr>
      <xdr:spPr>
        <a:xfrm>
          <a:off x="3797300" y="705535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139700</xdr:rowOff>
    </xdr:from>
    <xdr:to>
      <xdr:col>15</xdr:col>
      <xdr:colOff>101600</xdr:colOff>
      <xdr:row>41</xdr:row>
      <xdr:rowOff>69850</xdr:rowOff>
    </xdr:to>
    <xdr:sp macro="" textlink="">
      <xdr:nvSpPr>
        <xdr:cNvPr id="75" name="楕円 74"/>
        <xdr:cNvSpPr/>
      </xdr:nvSpPr>
      <xdr:spPr>
        <a:xfrm>
          <a:off x="2857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25908</xdr:rowOff>
    </xdr:to>
    <xdr:cxnSp macro="">
      <xdr:nvCxnSpPr>
        <xdr:cNvPr id="76" name="直線コネクタ 75"/>
        <xdr:cNvCxnSpPr/>
      </xdr:nvCxnSpPr>
      <xdr:spPr>
        <a:xfrm>
          <a:off x="2908300" y="704850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125984</xdr:rowOff>
    </xdr:from>
    <xdr:to>
      <xdr:col>10</xdr:col>
      <xdr:colOff>165100</xdr:colOff>
      <xdr:row>41</xdr:row>
      <xdr:rowOff>56134</xdr:rowOff>
    </xdr:to>
    <xdr:sp macro="" textlink="">
      <xdr:nvSpPr>
        <xdr:cNvPr id="77" name="楕円 76"/>
        <xdr:cNvSpPr/>
      </xdr:nvSpPr>
      <xdr:spPr>
        <a:xfrm>
          <a:off x="1968500" y="698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5334</xdr:rowOff>
    </xdr:from>
    <xdr:to>
      <xdr:col>15</xdr:col>
      <xdr:colOff>50800</xdr:colOff>
      <xdr:row>41</xdr:row>
      <xdr:rowOff>19050</xdr:rowOff>
    </xdr:to>
    <xdr:cxnSp macro="">
      <xdr:nvCxnSpPr>
        <xdr:cNvPr id="78" name="直線コネクタ 77"/>
        <xdr:cNvCxnSpPr/>
      </xdr:nvCxnSpPr>
      <xdr:spPr>
        <a:xfrm>
          <a:off x="2019300" y="70347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112268</xdr:rowOff>
    </xdr:from>
    <xdr:to>
      <xdr:col>6</xdr:col>
      <xdr:colOff>38100</xdr:colOff>
      <xdr:row>41</xdr:row>
      <xdr:rowOff>42418</xdr:rowOff>
    </xdr:to>
    <xdr:sp macro="" textlink="">
      <xdr:nvSpPr>
        <xdr:cNvPr id="79" name="楕円 78"/>
        <xdr:cNvSpPr/>
      </xdr:nvSpPr>
      <xdr:spPr>
        <a:xfrm>
          <a:off x="107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163068</xdr:rowOff>
    </xdr:from>
    <xdr:to>
      <xdr:col>10</xdr:col>
      <xdr:colOff>114300</xdr:colOff>
      <xdr:row>41</xdr:row>
      <xdr:rowOff>5334</xdr:rowOff>
    </xdr:to>
    <xdr:cxnSp macro="">
      <xdr:nvCxnSpPr>
        <xdr:cNvPr id="80" name="直線コネクタ 79"/>
        <xdr:cNvCxnSpPr/>
      </xdr:nvCxnSpPr>
      <xdr:spPr>
        <a:xfrm>
          <a:off x="1130300" y="70210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141241</xdr:rowOff>
    </xdr:from>
    <xdr:ext cx="405111" cy="259045"/>
    <xdr:sp macro="" textlink="">
      <xdr:nvSpPr>
        <xdr:cNvPr id="84" name="n_4aveValue【道路】&#10;有形固定資産減価償却率"/>
        <xdr:cNvSpPr txBox="1"/>
      </xdr:nvSpPr>
      <xdr:spPr>
        <a:xfrm>
          <a:off x="927744" y="597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67835</xdr:rowOff>
    </xdr:from>
    <xdr:ext cx="405111" cy="259045"/>
    <xdr:sp macro="" textlink="">
      <xdr:nvSpPr>
        <xdr:cNvPr id="85" name="n_1mainValue【道路】&#10;有形固定資産減価償却率"/>
        <xdr:cNvSpPr txBox="1"/>
      </xdr:nvSpPr>
      <xdr:spPr>
        <a:xfrm>
          <a:off x="3582044" y="7097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60977</xdr:rowOff>
    </xdr:from>
    <xdr:ext cx="405111" cy="259045"/>
    <xdr:sp macro="" textlink="">
      <xdr:nvSpPr>
        <xdr:cNvPr id="86" name="n_2mainValue【道路】&#10;有形固定資産減価償却率"/>
        <xdr:cNvSpPr txBox="1"/>
      </xdr:nvSpPr>
      <xdr:spPr>
        <a:xfrm>
          <a:off x="2705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47261</xdr:rowOff>
    </xdr:from>
    <xdr:ext cx="405111" cy="259045"/>
    <xdr:sp macro="" textlink="">
      <xdr:nvSpPr>
        <xdr:cNvPr id="87" name="n_3mainValue【道路】&#10;有形固定資産減価償却率"/>
        <xdr:cNvSpPr txBox="1"/>
      </xdr:nvSpPr>
      <xdr:spPr>
        <a:xfrm>
          <a:off x="1816744" y="707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33545</xdr:rowOff>
    </xdr:from>
    <xdr:ext cx="405111" cy="259045"/>
    <xdr:sp macro="" textlink="">
      <xdr:nvSpPr>
        <xdr:cNvPr id="88" name="n_4mainValue【道路】&#10;有形固定資産減価償却率"/>
        <xdr:cNvSpPr txBox="1"/>
      </xdr:nvSpPr>
      <xdr:spPr>
        <a:xfrm>
          <a:off x="927744" y="706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74454</xdr:rowOff>
    </xdr:from>
    <xdr:to>
      <xdr:col>55</xdr:col>
      <xdr:colOff>50800</xdr:colOff>
      <xdr:row>37</xdr:row>
      <xdr:rowOff>4604</xdr:rowOff>
    </xdr:to>
    <xdr:sp macro="" textlink="">
      <xdr:nvSpPr>
        <xdr:cNvPr id="128" name="楕円 127"/>
        <xdr:cNvSpPr/>
      </xdr:nvSpPr>
      <xdr:spPr>
        <a:xfrm>
          <a:off x="10426700" y="624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97331</xdr:rowOff>
    </xdr:from>
    <xdr:ext cx="534377" cy="259045"/>
    <xdr:sp macro="" textlink="">
      <xdr:nvSpPr>
        <xdr:cNvPr id="129" name="【道路】&#10;一人当たり延長該当値テキスト"/>
        <xdr:cNvSpPr txBox="1"/>
      </xdr:nvSpPr>
      <xdr:spPr>
        <a:xfrm>
          <a:off x="10515600" y="609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105448</xdr:rowOff>
    </xdr:from>
    <xdr:to>
      <xdr:col>50</xdr:col>
      <xdr:colOff>165100</xdr:colOff>
      <xdr:row>37</xdr:row>
      <xdr:rowOff>35598</xdr:rowOff>
    </xdr:to>
    <xdr:sp macro="" textlink="">
      <xdr:nvSpPr>
        <xdr:cNvPr id="130" name="楕円 129"/>
        <xdr:cNvSpPr/>
      </xdr:nvSpPr>
      <xdr:spPr>
        <a:xfrm>
          <a:off x="9588500" y="627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125254</xdr:rowOff>
    </xdr:from>
    <xdr:to>
      <xdr:col>55</xdr:col>
      <xdr:colOff>0</xdr:colOff>
      <xdr:row>36</xdr:row>
      <xdr:rowOff>156248</xdr:rowOff>
    </xdr:to>
    <xdr:cxnSp macro="">
      <xdr:nvCxnSpPr>
        <xdr:cNvPr id="131" name="直線コネクタ 130"/>
        <xdr:cNvCxnSpPr/>
      </xdr:nvCxnSpPr>
      <xdr:spPr>
        <a:xfrm flipV="1">
          <a:off x="9639300" y="6297454"/>
          <a:ext cx="838200" cy="30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143282</xdr:rowOff>
    </xdr:from>
    <xdr:to>
      <xdr:col>46</xdr:col>
      <xdr:colOff>38100</xdr:colOff>
      <xdr:row>37</xdr:row>
      <xdr:rowOff>73432</xdr:rowOff>
    </xdr:to>
    <xdr:sp macro="" textlink="">
      <xdr:nvSpPr>
        <xdr:cNvPr id="132" name="楕円 131"/>
        <xdr:cNvSpPr/>
      </xdr:nvSpPr>
      <xdr:spPr>
        <a:xfrm>
          <a:off x="8699500" y="63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156248</xdr:rowOff>
    </xdr:from>
    <xdr:to>
      <xdr:col>50</xdr:col>
      <xdr:colOff>114300</xdr:colOff>
      <xdr:row>37</xdr:row>
      <xdr:rowOff>22632</xdr:rowOff>
    </xdr:to>
    <xdr:cxnSp macro="">
      <xdr:nvCxnSpPr>
        <xdr:cNvPr id="133" name="直線コネクタ 132"/>
        <xdr:cNvCxnSpPr/>
      </xdr:nvCxnSpPr>
      <xdr:spPr>
        <a:xfrm flipV="1">
          <a:off x="8750300" y="6328448"/>
          <a:ext cx="889000" cy="3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3321</xdr:rowOff>
    </xdr:from>
    <xdr:to>
      <xdr:col>41</xdr:col>
      <xdr:colOff>101600</xdr:colOff>
      <xdr:row>37</xdr:row>
      <xdr:rowOff>104921</xdr:rowOff>
    </xdr:to>
    <xdr:sp macro="" textlink="">
      <xdr:nvSpPr>
        <xdr:cNvPr id="134" name="楕円 133"/>
        <xdr:cNvSpPr/>
      </xdr:nvSpPr>
      <xdr:spPr>
        <a:xfrm>
          <a:off x="7810500" y="634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22632</xdr:rowOff>
    </xdr:from>
    <xdr:to>
      <xdr:col>45</xdr:col>
      <xdr:colOff>177800</xdr:colOff>
      <xdr:row>37</xdr:row>
      <xdr:rowOff>54121</xdr:rowOff>
    </xdr:to>
    <xdr:cxnSp macro="">
      <xdr:nvCxnSpPr>
        <xdr:cNvPr id="135" name="直線コネクタ 134"/>
        <xdr:cNvCxnSpPr/>
      </xdr:nvCxnSpPr>
      <xdr:spPr>
        <a:xfrm flipV="1">
          <a:off x="7861300" y="6366282"/>
          <a:ext cx="889000" cy="3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30867</xdr:rowOff>
    </xdr:from>
    <xdr:to>
      <xdr:col>36</xdr:col>
      <xdr:colOff>165100</xdr:colOff>
      <xdr:row>37</xdr:row>
      <xdr:rowOff>132467</xdr:rowOff>
    </xdr:to>
    <xdr:sp macro="" textlink="">
      <xdr:nvSpPr>
        <xdr:cNvPr id="136" name="楕円 135"/>
        <xdr:cNvSpPr/>
      </xdr:nvSpPr>
      <xdr:spPr>
        <a:xfrm>
          <a:off x="6921500" y="637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54121</xdr:rowOff>
    </xdr:from>
    <xdr:to>
      <xdr:col>41</xdr:col>
      <xdr:colOff>50800</xdr:colOff>
      <xdr:row>37</xdr:row>
      <xdr:rowOff>81667</xdr:rowOff>
    </xdr:to>
    <xdr:cxnSp macro="">
      <xdr:nvCxnSpPr>
        <xdr:cNvPr id="137" name="直線コネクタ 136"/>
        <xdr:cNvCxnSpPr/>
      </xdr:nvCxnSpPr>
      <xdr:spPr>
        <a:xfrm flipV="1">
          <a:off x="6972300" y="6397771"/>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52125</xdr:rowOff>
    </xdr:from>
    <xdr:ext cx="534377" cy="259045"/>
    <xdr:sp macro="" textlink="">
      <xdr:nvSpPr>
        <xdr:cNvPr id="142" name="n_1mainValue【道路】&#10;一人当たり延長"/>
        <xdr:cNvSpPr txBox="1"/>
      </xdr:nvSpPr>
      <xdr:spPr>
        <a:xfrm>
          <a:off x="9359411" y="605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89959</xdr:rowOff>
    </xdr:from>
    <xdr:ext cx="534377" cy="259045"/>
    <xdr:sp macro="" textlink="">
      <xdr:nvSpPr>
        <xdr:cNvPr id="143" name="n_2mainValue【道路】&#10;一人当たり延長"/>
        <xdr:cNvSpPr txBox="1"/>
      </xdr:nvSpPr>
      <xdr:spPr>
        <a:xfrm>
          <a:off x="8483111" y="60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121448</xdr:rowOff>
    </xdr:from>
    <xdr:ext cx="534377" cy="259045"/>
    <xdr:sp macro="" textlink="">
      <xdr:nvSpPr>
        <xdr:cNvPr id="144" name="n_3mainValue【道路】&#10;一人当たり延長"/>
        <xdr:cNvSpPr txBox="1"/>
      </xdr:nvSpPr>
      <xdr:spPr>
        <a:xfrm>
          <a:off x="7594111" y="6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148994</xdr:rowOff>
    </xdr:from>
    <xdr:ext cx="534377" cy="259045"/>
    <xdr:sp macro="" textlink="">
      <xdr:nvSpPr>
        <xdr:cNvPr id="145" name="n_4mainValue【道路】&#10;一人当たり延長"/>
        <xdr:cNvSpPr txBox="1"/>
      </xdr:nvSpPr>
      <xdr:spPr>
        <a:xfrm>
          <a:off x="6705111" y="614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17780</xdr:rowOff>
    </xdr:from>
    <xdr:to>
      <xdr:col>24</xdr:col>
      <xdr:colOff>114300</xdr:colOff>
      <xdr:row>55</xdr:row>
      <xdr:rowOff>119380</xdr:rowOff>
    </xdr:to>
    <xdr:sp macro="" textlink="">
      <xdr:nvSpPr>
        <xdr:cNvPr id="187" name="楕円 186"/>
        <xdr:cNvSpPr/>
      </xdr:nvSpPr>
      <xdr:spPr>
        <a:xfrm>
          <a:off x="4584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340478" cy="259045"/>
    <xdr:sp macro="" textlink="">
      <xdr:nvSpPr>
        <xdr:cNvPr id="188" name="【橋りょう・トンネル】&#10;有形固定資産減価償却率該当値テキスト"/>
        <xdr:cNvSpPr txBox="1"/>
      </xdr:nvSpPr>
      <xdr:spPr>
        <a:xfrm>
          <a:off x="4673600" y="9400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3084</xdr:rowOff>
    </xdr:from>
    <xdr:to>
      <xdr:col>20</xdr:col>
      <xdr:colOff>38100</xdr:colOff>
      <xdr:row>55</xdr:row>
      <xdr:rowOff>104684</xdr:rowOff>
    </xdr:to>
    <xdr:sp macro="" textlink="">
      <xdr:nvSpPr>
        <xdr:cNvPr id="189" name="楕円 188"/>
        <xdr:cNvSpPr/>
      </xdr:nvSpPr>
      <xdr:spPr>
        <a:xfrm>
          <a:off x="3746500" y="943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53884</xdr:rowOff>
    </xdr:from>
    <xdr:to>
      <xdr:col>24</xdr:col>
      <xdr:colOff>63500</xdr:colOff>
      <xdr:row>55</xdr:row>
      <xdr:rowOff>68580</xdr:rowOff>
    </xdr:to>
    <xdr:cxnSp macro="">
      <xdr:nvCxnSpPr>
        <xdr:cNvPr id="190" name="直線コネクタ 189"/>
        <xdr:cNvCxnSpPr/>
      </xdr:nvCxnSpPr>
      <xdr:spPr>
        <a:xfrm>
          <a:off x="3797300" y="948363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73297</xdr:rowOff>
    </xdr:from>
    <xdr:to>
      <xdr:col>15</xdr:col>
      <xdr:colOff>101600</xdr:colOff>
      <xdr:row>56</xdr:row>
      <xdr:rowOff>3447</xdr:rowOff>
    </xdr:to>
    <xdr:sp macro="" textlink="">
      <xdr:nvSpPr>
        <xdr:cNvPr id="191" name="楕円 190"/>
        <xdr:cNvSpPr/>
      </xdr:nvSpPr>
      <xdr:spPr>
        <a:xfrm>
          <a:off x="2857500" y="95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53884</xdr:rowOff>
    </xdr:from>
    <xdr:to>
      <xdr:col>19</xdr:col>
      <xdr:colOff>177800</xdr:colOff>
      <xdr:row>55</xdr:row>
      <xdr:rowOff>124097</xdr:rowOff>
    </xdr:to>
    <xdr:cxnSp macro="">
      <xdr:nvCxnSpPr>
        <xdr:cNvPr id="192" name="直線コネクタ 191"/>
        <xdr:cNvCxnSpPr/>
      </xdr:nvCxnSpPr>
      <xdr:spPr>
        <a:xfrm flipV="1">
          <a:off x="2908300" y="948363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45538</xdr:rowOff>
    </xdr:from>
    <xdr:to>
      <xdr:col>10</xdr:col>
      <xdr:colOff>165100</xdr:colOff>
      <xdr:row>55</xdr:row>
      <xdr:rowOff>147138</xdr:rowOff>
    </xdr:to>
    <xdr:sp macro="" textlink="">
      <xdr:nvSpPr>
        <xdr:cNvPr id="193" name="楕円 192"/>
        <xdr:cNvSpPr/>
      </xdr:nvSpPr>
      <xdr:spPr>
        <a:xfrm>
          <a:off x="1968500" y="947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96338</xdr:rowOff>
    </xdr:from>
    <xdr:to>
      <xdr:col>15</xdr:col>
      <xdr:colOff>50800</xdr:colOff>
      <xdr:row>55</xdr:row>
      <xdr:rowOff>124097</xdr:rowOff>
    </xdr:to>
    <xdr:cxnSp macro="">
      <xdr:nvCxnSpPr>
        <xdr:cNvPr id="194" name="直線コネクタ 193"/>
        <xdr:cNvCxnSpPr/>
      </xdr:nvCxnSpPr>
      <xdr:spPr>
        <a:xfrm>
          <a:off x="2019300" y="952608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55</xdr:row>
      <xdr:rowOff>17780</xdr:rowOff>
    </xdr:from>
    <xdr:to>
      <xdr:col>6</xdr:col>
      <xdr:colOff>38100</xdr:colOff>
      <xdr:row>55</xdr:row>
      <xdr:rowOff>119380</xdr:rowOff>
    </xdr:to>
    <xdr:sp macro="" textlink="">
      <xdr:nvSpPr>
        <xdr:cNvPr id="195" name="楕円 194"/>
        <xdr:cNvSpPr/>
      </xdr:nvSpPr>
      <xdr:spPr>
        <a:xfrm>
          <a:off x="1079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68580</xdr:rowOff>
    </xdr:from>
    <xdr:to>
      <xdr:col>10</xdr:col>
      <xdr:colOff>114300</xdr:colOff>
      <xdr:row>55</xdr:row>
      <xdr:rowOff>96338</xdr:rowOff>
    </xdr:to>
    <xdr:cxnSp macro="">
      <xdr:nvCxnSpPr>
        <xdr:cNvPr id="196" name="直線コネクタ 195"/>
        <xdr:cNvCxnSpPr/>
      </xdr:nvCxnSpPr>
      <xdr:spPr>
        <a:xfrm>
          <a:off x="1130300" y="949833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197" name="n_1aveValue【橋りょう・トンネル】&#10;有形固定資産減価償却率"/>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149696</xdr:rowOff>
    </xdr:from>
    <xdr:ext cx="405111" cy="259045"/>
    <xdr:sp macro="" textlink="">
      <xdr:nvSpPr>
        <xdr:cNvPr id="198" name="n_2aveValue【橋りょう・トンネル】&#10;有形固定資産減価償却率"/>
        <xdr:cNvSpPr txBox="1"/>
      </xdr:nvSpPr>
      <xdr:spPr>
        <a:xfrm>
          <a:off x="2705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135000</xdr:rowOff>
    </xdr:from>
    <xdr:ext cx="405111" cy="259045"/>
    <xdr:sp macro="" textlink="">
      <xdr:nvSpPr>
        <xdr:cNvPr id="199" name="n_3aveValue【橋りょう・トンネル】&#10;有形固定資産減価償却率"/>
        <xdr:cNvSpPr txBox="1"/>
      </xdr:nvSpPr>
      <xdr:spPr>
        <a:xfrm>
          <a:off x="1816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121211</xdr:rowOff>
    </xdr:from>
    <xdr:ext cx="340478" cy="259045"/>
    <xdr:sp macro="" textlink="">
      <xdr:nvSpPr>
        <xdr:cNvPr id="201" name="n_1mainValue【橋りょう・トンネル】&#10;有形固定資産減価償却率"/>
        <xdr:cNvSpPr txBox="1"/>
      </xdr:nvSpPr>
      <xdr:spPr>
        <a:xfrm>
          <a:off x="3614361" y="9208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19974</xdr:rowOff>
    </xdr:from>
    <xdr:ext cx="340478" cy="259045"/>
    <xdr:sp macro="" textlink="">
      <xdr:nvSpPr>
        <xdr:cNvPr id="202" name="n_2mainValue【橋りょう・トンネル】&#10;有形固定資産減価償却率"/>
        <xdr:cNvSpPr txBox="1"/>
      </xdr:nvSpPr>
      <xdr:spPr>
        <a:xfrm>
          <a:off x="2738061" y="92782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163665</xdr:rowOff>
    </xdr:from>
    <xdr:ext cx="340478" cy="259045"/>
    <xdr:sp macro="" textlink="">
      <xdr:nvSpPr>
        <xdr:cNvPr id="203" name="n_3mainValue【橋りょう・トンネル】&#10;有形固定資産減価償却率"/>
        <xdr:cNvSpPr txBox="1"/>
      </xdr:nvSpPr>
      <xdr:spPr>
        <a:xfrm>
          <a:off x="1849061" y="92505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135907</xdr:rowOff>
    </xdr:from>
    <xdr:ext cx="340478" cy="259045"/>
    <xdr:sp macro="" textlink="">
      <xdr:nvSpPr>
        <xdr:cNvPr id="204" name="n_4mainValue【橋りょう・トンネル】&#10;有形固定資産減価償却率"/>
        <xdr:cNvSpPr txBox="1"/>
      </xdr:nvSpPr>
      <xdr:spPr>
        <a:xfrm>
          <a:off x="960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21669</xdr:rowOff>
    </xdr:from>
    <xdr:ext cx="599010" cy="259045"/>
    <xdr:sp macro="" textlink="">
      <xdr:nvSpPr>
        <xdr:cNvPr id="233" name="【橋りょう・トンネル】&#10;一人当たり有形固定資産（償却資産）額平均値テキスト"/>
        <xdr:cNvSpPr txBox="1"/>
      </xdr:nvSpPr>
      <xdr:spPr>
        <a:xfrm>
          <a:off x="10515600" y="10480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169928</xdr:rowOff>
    </xdr:from>
    <xdr:to>
      <xdr:col>55</xdr:col>
      <xdr:colOff>50800</xdr:colOff>
      <xdr:row>64</xdr:row>
      <xdr:rowOff>100078</xdr:rowOff>
    </xdr:to>
    <xdr:sp macro="" textlink="">
      <xdr:nvSpPr>
        <xdr:cNvPr id="244" name="楕円 243"/>
        <xdr:cNvSpPr/>
      </xdr:nvSpPr>
      <xdr:spPr>
        <a:xfrm>
          <a:off x="10426700" y="109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84855</xdr:rowOff>
    </xdr:from>
    <xdr:ext cx="534377" cy="259045"/>
    <xdr:sp macro="" textlink="">
      <xdr:nvSpPr>
        <xdr:cNvPr id="245" name="【橋りょう・トンネル】&#10;一人当たり有形固定資産（償却資産）額該当値テキスト"/>
        <xdr:cNvSpPr txBox="1"/>
      </xdr:nvSpPr>
      <xdr:spPr>
        <a:xfrm>
          <a:off x="10515600" y="1088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9527</xdr:rowOff>
    </xdr:from>
    <xdr:to>
      <xdr:col>50</xdr:col>
      <xdr:colOff>165100</xdr:colOff>
      <xdr:row>64</xdr:row>
      <xdr:rowOff>111127</xdr:rowOff>
    </xdr:to>
    <xdr:sp macro="" textlink="">
      <xdr:nvSpPr>
        <xdr:cNvPr id="246" name="楕円 245"/>
        <xdr:cNvSpPr/>
      </xdr:nvSpPr>
      <xdr:spPr>
        <a:xfrm>
          <a:off x="9588500" y="1098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49278</xdr:rowOff>
    </xdr:from>
    <xdr:to>
      <xdr:col>55</xdr:col>
      <xdr:colOff>0</xdr:colOff>
      <xdr:row>64</xdr:row>
      <xdr:rowOff>60327</xdr:rowOff>
    </xdr:to>
    <xdr:cxnSp macro="">
      <xdr:nvCxnSpPr>
        <xdr:cNvPr id="247" name="直線コネクタ 246"/>
        <xdr:cNvCxnSpPr/>
      </xdr:nvCxnSpPr>
      <xdr:spPr>
        <a:xfrm flipV="1">
          <a:off x="9639300" y="11022078"/>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23540</xdr:rowOff>
    </xdr:from>
    <xdr:to>
      <xdr:col>46</xdr:col>
      <xdr:colOff>38100</xdr:colOff>
      <xdr:row>64</xdr:row>
      <xdr:rowOff>125140</xdr:rowOff>
    </xdr:to>
    <xdr:sp macro="" textlink="">
      <xdr:nvSpPr>
        <xdr:cNvPr id="248" name="楕円 247"/>
        <xdr:cNvSpPr/>
      </xdr:nvSpPr>
      <xdr:spPr>
        <a:xfrm>
          <a:off x="8699500" y="109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60327</xdr:rowOff>
    </xdr:from>
    <xdr:to>
      <xdr:col>50</xdr:col>
      <xdr:colOff>114300</xdr:colOff>
      <xdr:row>64</xdr:row>
      <xdr:rowOff>74340</xdr:rowOff>
    </xdr:to>
    <xdr:cxnSp macro="">
      <xdr:nvCxnSpPr>
        <xdr:cNvPr id="249" name="直線コネクタ 248"/>
        <xdr:cNvCxnSpPr/>
      </xdr:nvCxnSpPr>
      <xdr:spPr>
        <a:xfrm flipV="1">
          <a:off x="8750300" y="11033127"/>
          <a:ext cx="8890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23606</xdr:rowOff>
    </xdr:from>
    <xdr:to>
      <xdr:col>41</xdr:col>
      <xdr:colOff>101600</xdr:colOff>
      <xdr:row>64</xdr:row>
      <xdr:rowOff>125206</xdr:rowOff>
    </xdr:to>
    <xdr:sp macro="" textlink="">
      <xdr:nvSpPr>
        <xdr:cNvPr id="250" name="楕円 249"/>
        <xdr:cNvSpPr/>
      </xdr:nvSpPr>
      <xdr:spPr>
        <a:xfrm>
          <a:off x="7810500" y="1099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74340</xdr:rowOff>
    </xdr:from>
    <xdr:to>
      <xdr:col>45</xdr:col>
      <xdr:colOff>177800</xdr:colOff>
      <xdr:row>64</xdr:row>
      <xdr:rowOff>74406</xdr:rowOff>
    </xdr:to>
    <xdr:cxnSp macro="">
      <xdr:nvCxnSpPr>
        <xdr:cNvPr id="251" name="直線コネクタ 250"/>
        <xdr:cNvCxnSpPr/>
      </xdr:nvCxnSpPr>
      <xdr:spPr>
        <a:xfrm flipV="1">
          <a:off x="7861300" y="11047140"/>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23663</xdr:rowOff>
    </xdr:from>
    <xdr:to>
      <xdr:col>36</xdr:col>
      <xdr:colOff>165100</xdr:colOff>
      <xdr:row>64</xdr:row>
      <xdr:rowOff>125263</xdr:rowOff>
    </xdr:to>
    <xdr:sp macro="" textlink="">
      <xdr:nvSpPr>
        <xdr:cNvPr id="252" name="楕円 251"/>
        <xdr:cNvSpPr/>
      </xdr:nvSpPr>
      <xdr:spPr>
        <a:xfrm>
          <a:off x="6921500" y="109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74406</xdr:rowOff>
    </xdr:from>
    <xdr:to>
      <xdr:col>41</xdr:col>
      <xdr:colOff>50800</xdr:colOff>
      <xdr:row>64</xdr:row>
      <xdr:rowOff>74463</xdr:rowOff>
    </xdr:to>
    <xdr:cxnSp macro="">
      <xdr:nvCxnSpPr>
        <xdr:cNvPr id="253" name="直線コネクタ 252"/>
        <xdr:cNvCxnSpPr/>
      </xdr:nvCxnSpPr>
      <xdr:spPr>
        <a:xfrm flipV="1">
          <a:off x="6972300" y="1104720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129975</xdr:rowOff>
    </xdr:from>
    <xdr:ext cx="599010" cy="259045"/>
    <xdr:sp macro="" textlink="">
      <xdr:nvSpPr>
        <xdr:cNvPr id="254" name="n_1aveValue【橋りょう・トンネル】&#10;一人当たり有形固定資産（償却資産）額"/>
        <xdr:cNvSpPr txBox="1"/>
      </xdr:nvSpPr>
      <xdr:spPr>
        <a:xfrm>
          <a:off x="9327095" y="1041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135647</xdr:rowOff>
    </xdr:from>
    <xdr:ext cx="599010" cy="259045"/>
    <xdr:sp macro="" textlink="">
      <xdr:nvSpPr>
        <xdr:cNvPr id="255" name="n_2aveValue【橋りょう・トンネル】&#10;一人当たり有形固定資産（償却資産）額"/>
        <xdr:cNvSpPr txBox="1"/>
      </xdr:nvSpPr>
      <xdr:spPr>
        <a:xfrm>
          <a:off x="8450795" y="1042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153728</xdr:rowOff>
    </xdr:from>
    <xdr:ext cx="599010" cy="259045"/>
    <xdr:sp macro="" textlink="">
      <xdr:nvSpPr>
        <xdr:cNvPr id="256" name="n_3aveValue【橋りょう・トンネル】&#10;一人当たり有形固定資産（償却資産）額"/>
        <xdr:cNvSpPr txBox="1"/>
      </xdr:nvSpPr>
      <xdr:spPr>
        <a:xfrm>
          <a:off x="75617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169257</xdr:rowOff>
    </xdr:from>
    <xdr:ext cx="599010" cy="259045"/>
    <xdr:sp macro="" textlink="">
      <xdr:nvSpPr>
        <xdr:cNvPr id="257" name="n_4aveValue【橋りょう・トンネル】&#10;一人当たり有形固定資産（償却資産）額"/>
        <xdr:cNvSpPr txBox="1"/>
      </xdr:nvSpPr>
      <xdr:spPr>
        <a:xfrm>
          <a:off x="6672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102254</xdr:rowOff>
    </xdr:from>
    <xdr:ext cx="534377" cy="259045"/>
    <xdr:sp macro="" textlink="">
      <xdr:nvSpPr>
        <xdr:cNvPr id="258" name="n_1mainValue【橋りょう・トンネル】&#10;一人当たり有形固定資産（償却資産）額"/>
        <xdr:cNvSpPr txBox="1"/>
      </xdr:nvSpPr>
      <xdr:spPr>
        <a:xfrm>
          <a:off x="9359411" y="1107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116267</xdr:rowOff>
    </xdr:from>
    <xdr:ext cx="469744" cy="259045"/>
    <xdr:sp macro="" textlink="">
      <xdr:nvSpPr>
        <xdr:cNvPr id="259" name="n_2mainValue【橋りょう・トンネル】&#10;一人当たり有形固定資産（償却資産）額"/>
        <xdr:cNvSpPr txBox="1"/>
      </xdr:nvSpPr>
      <xdr:spPr>
        <a:xfrm>
          <a:off x="8515428" y="1108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116333</xdr:rowOff>
    </xdr:from>
    <xdr:ext cx="469744" cy="259045"/>
    <xdr:sp macro="" textlink="">
      <xdr:nvSpPr>
        <xdr:cNvPr id="260" name="n_3mainValue【橋りょう・トンネル】&#10;一人当たり有形固定資産（償却資産）額"/>
        <xdr:cNvSpPr txBox="1"/>
      </xdr:nvSpPr>
      <xdr:spPr>
        <a:xfrm>
          <a:off x="7626428" y="11089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116390</xdr:rowOff>
    </xdr:from>
    <xdr:ext cx="469744" cy="259045"/>
    <xdr:sp macro="" textlink="">
      <xdr:nvSpPr>
        <xdr:cNvPr id="261" name="n_4mainValue【橋りょう・トンネル】&#10;一人当たり有形固定資産（償却資産）額"/>
        <xdr:cNvSpPr txBox="1"/>
      </xdr:nvSpPr>
      <xdr:spPr>
        <a:xfrm>
          <a:off x="6737428" y="110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1"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130175</xdr:rowOff>
    </xdr:from>
    <xdr:to>
      <xdr:col>24</xdr:col>
      <xdr:colOff>114300</xdr:colOff>
      <xdr:row>82</xdr:row>
      <xdr:rowOff>60325</xdr:rowOff>
    </xdr:to>
    <xdr:sp macro="" textlink="">
      <xdr:nvSpPr>
        <xdr:cNvPr id="302" name="楕円 301"/>
        <xdr:cNvSpPr/>
      </xdr:nvSpPr>
      <xdr:spPr>
        <a:xfrm>
          <a:off x="45847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153052</xdr:rowOff>
    </xdr:from>
    <xdr:ext cx="405111" cy="259045"/>
    <xdr:sp macro="" textlink="">
      <xdr:nvSpPr>
        <xdr:cNvPr id="303" name="【公営住宅】&#10;有形固定資産減価償却率該当値テキスト"/>
        <xdr:cNvSpPr txBox="1"/>
      </xdr:nvSpPr>
      <xdr:spPr>
        <a:xfrm>
          <a:off x="4673600"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304" name="楕円 303"/>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9525</xdr:rowOff>
    </xdr:to>
    <xdr:cxnSp macro="">
      <xdr:nvCxnSpPr>
        <xdr:cNvPr id="305" name="直線コネクタ 304"/>
        <xdr:cNvCxnSpPr/>
      </xdr:nvCxnSpPr>
      <xdr:spPr>
        <a:xfrm>
          <a:off x="3797300" y="140493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6" name="楕円 305"/>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161925</xdr:rowOff>
    </xdr:from>
    <xdr:to>
      <xdr:col>19</xdr:col>
      <xdr:colOff>177800</xdr:colOff>
      <xdr:row>82</xdr:row>
      <xdr:rowOff>9525</xdr:rowOff>
    </xdr:to>
    <xdr:cxnSp macro="">
      <xdr:nvCxnSpPr>
        <xdr:cNvPr id="307" name="直線コネクタ 306"/>
        <xdr:cNvCxnSpPr/>
      </xdr:nvCxnSpPr>
      <xdr:spPr>
        <a:xfrm flipV="1">
          <a:off x="2908300" y="140493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99695</xdr:rowOff>
    </xdr:from>
    <xdr:to>
      <xdr:col>10</xdr:col>
      <xdr:colOff>165100</xdr:colOff>
      <xdr:row>82</xdr:row>
      <xdr:rowOff>29845</xdr:rowOff>
    </xdr:to>
    <xdr:sp macro="" textlink="">
      <xdr:nvSpPr>
        <xdr:cNvPr id="308" name="楕円 307"/>
        <xdr:cNvSpPr/>
      </xdr:nvSpPr>
      <xdr:spPr>
        <a:xfrm>
          <a:off x="1968500" y="1398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150495</xdr:rowOff>
    </xdr:from>
    <xdr:to>
      <xdr:col>15</xdr:col>
      <xdr:colOff>50800</xdr:colOff>
      <xdr:row>82</xdr:row>
      <xdr:rowOff>9525</xdr:rowOff>
    </xdr:to>
    <xdr:cxnSp macro="">
      <xdr:nvCxnSpPr>
        <xdr:cNvPr id="309" name="直線コネクタ 308"/>
        <xdr:cNvCxnSpPr/>
      </xdr:nvCxnSpPr>
      <xdr:spPr>
        <a:xfrm>
          <a:off x="2019300" y="140379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82550</xdr:rowOff>
    </xdr:from>
    <xdr:to>
      <xdr:col>6</xdr:col>
      <xdr:colOff>38100</xdr:colOff>
      <xdr:row>82</xdr:row>
      <xdr:rowOff>12700</xdr:rowOff>
    </xdr:to>
    <xdr:sp macro="" textlink="">
      <xdr:nvSpPr>
        <xdr:cNvPr id="310" name="楕円 309"/>
        <xdr:cNvSpPr/>
      </xdr:nvSpPr>
      <xdr:spPr>
        <a:xfrm>
          <a:off x="107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133350</xdr:rowOff>
    </xdr:from>
    <xdr:to>
      <xdr:col>10</xdr:col>
      <xdr:colOff>114300</xdr:colOff>
      <xdr:row>81</xdr:row>
      <xdr:rowOff>150495</xdr:rowOff>
    </xdr:to>
    <xdr:cxnSp macro="">
      <xdr:nvCxnSpPr>
        <xdr:cNvPr id="311" name="直線コネクタ 310"/>
        <xdr:cNvCxnSpPr/>
      </xdr:nvCxnSpPr>
      <xdr:spPr>
        <a:xfrm>
          <a:off x="1130300" y="140208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158132</xdr:rowOff>
    </xdr:from>
    <xdr:ext cx="405111" cy="259045"/>
    <xdr:sp macro="" textlink="">
      <xdr:nvSpPr>
        <xdr:cNvPr id="312" name="n_1ave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127652</xdr:rowOff>
    </xdr:from>
    <xdr:ext cx="405111" cy="259045"/>
    <xdr:sp macro="" textlink="">
      <xdr:nvSpPr>
        <xdr:cNvPr id="313" name="n_2aveValue【公営住宅】&#10;有形固定資産減価償却率"/>
        <xdr:cNvSpPr txBox="1"/>
      </xdr:nvSpPr>
      <xdr:spPr>
        <a:xfrm>
          <a:off x="2705744"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140988</xdr:rowOff>
    </xdr:from>
    <xdr:ext cx="405111" cy="259045"/>
    <xdr:sp macro="" textlink="">
      <xdr:nvSpPr>
        <xdr:cNvPr id="314" name="n_3aveValue【公営住宅】&#10;有形固定資産減価償却率"/>
        <xdr:cNvSpPr txBox="1"/>
      </xdr:nvSpPr>
      <xdr:spPr>
        <a:xfrm>
          <a:off x="1816744"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316" name="n_1mainValue【公営住宅】&#10;有形固定資産減価償却率"/>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17" name="n_2mainValue【公営住宅】&#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46372</xdr:rowOff>
    </xdr:from>
    <xdr:ext cx="405111" cy="259045"/>
    <xdr:sp macro="" textlink="">
      <xdr:nvSpPr>
        <xdr:cNvPr id="318" name="n_3mainValue【公営住宅】&#10;有形固定資産減価償却率"/>
        <xdr:cNvSpPr txBox="1"/>
      </xdr:nvSpPr>
      <xdr:spPr>
        <a:xfrm>
          <a:off x="1816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29227</xdr:rowOff>
    </xdr:from>
    <xdr:ext cx="405111" cy="259045"/>
    <xdr:sp macro="" textlink="">
      <xdr:nvSpPr>
        <xdr:cNvPr id="319" name="n_4mainValue【公営住宅】&#10;有形固定資産減価償却率"/>
        <xdr:cNvSpPr txBox="1"/>
      </xdr:nvSpPr>
      <xdr:spPr>
        <a:xfrm>
          <a:off x="927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111269</xdr:rowOff>
    </xdr:from>
    <xdr:ext cx="469744" cy="259045"/>
    <xdr:sp macro="" textlink="">
      <xdr:nvSpPr>
        <xdr:cNvPr id="348" name="【公営住宅】&#10;一人当たり面積平均値テキスト"/>
        <xdr:cNvSpPr txBox="1"/>
      </xdr:nvSpPr>
      <xdr:spPr>
        <a:xfrm>
          <a:off x="10515600" y="14513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115125</xdr:rowOff>
    </xdr:from>
    <xdr:to>
      <xdr:col>55</xdr:col>
      <xdr:colOff>50800</xdr:colOff>
      <xdr:row>85</xdr:row>
      <xdr:rowOff>45275</xdr:rowOff>
    </xdr:to>
    <xdr:sp macro="" textlink="">
      <xdr:nvSpPr>
        <xdr:cNvPr id="359" name="楕円 358"/>
        <xdr:cNvSpPr/>
      </xdr:nvSpPr>
      <xdr:spPr>
        <a:xfrm>
          <a:off x="10426700" y="1451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138002</xdr:rowOff>
    </xdr:from>
    <xdr:ext cx="469744" cy="259045"/>
    <xdr:sp macro="" textlink="">
      <xdr:nvSpPr>
        <xdr:cNvPr id="360" name="【公営住宅】&#10;一人当たり面積該当値テキスト"/>
        <xdr:cNvSpPr txBox="1"/>
      </xdr:nvSpPr>
      <xdr:spPr>
        <a:xfrm>
          <a:off x="10515600" y="1436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122746</xdr:rowOff>
    </xdr:from>
    <xdr:to>
      <xdr:col>50</xdr:col>
      <xdr:colOff>165100</xdr:colOff>
      <xdr:row>85</xdr:row>
      <xdr:rowOff>52896</xdr:rowOff>
    </xdr:to>
    <xdr:sp macro="" textlink="">
      <xdr:nvSpPr>
        <xdr:cNvPr id="361" name="楕円 360"/>
        <xdr:cNvSpPr/>
      </xdr:nvSpPr>
      <xdr:spPr>
        <a:xfrm>
          <a:off x="9588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165925</xdr:rowOff>
    </xdr:from>
    <xdr:to>
      <xdr:col>55</xdr:col>
      <xdr:colOff>0</xdr:colOff>
      <xdr:row>85</xdr:row>
      <xdr:rowOff>2096</xdr:rowOff>
    </xdr:to>
    <xdr:cxnSp macro="">
      <xdr:nvCxnSpPr>
        <xdr:cNvPr id="362" name="直線コネクタ 361"/>
        <xdr:cNvCxnSpPr/>
      </xdr:nvCxnSpPr>
      <xdr:spPr>
        <a:xfrm flipV="1">
          <a:off x="9639300" y="14567725"/>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129984</xdr:rowOff>
    </xdr:from>
    <xdr:to>
      <xdr:col>46</xdr:col>
      <xdr:colOff>38100</xdr:colOff>
      <xdr:row>85</xdr:row>
      <xdr:rowOff>60134</xdr:rowOff>
    </xdr:to>
    <xdr:sp macro="" textlink="">
      <xdr:nvSpPr>
        <xdr:cNvPr id="363" name="楕円 362"/>
        <xdr:cNvSpPr/>
      </xdr:nvSpPr>
      <xdr:spPr>
        <a:xfrm>
          <a:off x="8699500" y="1453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2096</xdr:rowOff>
    </xdr:from>
    <xdr:to>
      <xdr:col>50</xdr:col>
      <xdr:colOff>114300</xdr:colOff>
      <xdr:row>85</xdr:row>
      <xdr:rowOff>9334</xdr:rowOff>
    </xdr:to>
    <xdr:cxnSp macro="">
      <xdr:nvCxnSpPr>
        <xdr:cNvPr id="364" name="直線コネクタ 363"/>
        <xdr:cNvCxnSpPr/>
      </xdr:nvCxnSpPr>
      <xdr:spPr>
        <a:xfrm flipV="1">
          <a:off x="8750300" y="14575346"/>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140652</xdr:rowOff>
    </xdr:from>
    <xdr:to>
      <xdr:col>41</xdr:col>
      <xdr:colOff>101600</xdr:colOff>
      <xdr:row>85</xdr:row>
      <xdr:rowOff>70802</xdr:rowOff>
    </xdr:to>
    <xdr:sp macro="" textlink="">
      <xdr:nvSpPr>
        <xdr:cNvPr id="365" name="楕円 364"/>
        <xdr:cNvSpPr/>
      </xdr:nvSpPr>
      <xdr:spPr>
        <a:xfrm>
          <a:off x="7810500" y="1454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9334</xdr:rowOff>
    </xdr:from>
    <xdr:to>
      <xdr:col>45</xdr:col>
      <xdr:colOff>177800</xdr:colOff>
      <xdr:row>85</xdr:row>
      <xdr:rowOff>20002</xdr:rowOff>
    </xdr:to>
    <xdr:cxnSp macro="">
      <xdr:nvCxnSpPr>
        <xdr:cNvPr id="366" name="直線コネクタ 365"/>
        <xdr:cNvCxnSpPr/>
      </xdr:nvCxnSpPr>
      <xdr:spPr>
        <a:xfrm flipV="1">
          <a:off x="7861300" y="1458258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145414</xdr:rowOff>
    </xdr:from>
    <xdr:to>
      <xdr:col>36</xdr:col>
      <xdr:colOff>165100</xdr:colOff>
      <xdr:row>85</xdr:row>
      <xdr:rowOff>75564</xdr:rowOff>
    </xdr:to>
    <xdr:sp macro="" textlink="">
      <xdr:nvSpPr>
        <xdr:cNvPr id="367" name="楕円 366"/>
        <xdr:cNvSpPr/>
      </xdr:nvSpPr>
      <xdr:spPr>
        <a:xfrm>
          <a:off x="6921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20002</xdr:rowOff>
    </xdr:from>
    <xdr:to>
      <xdr:col>41</xdr:col>
      <xdr:colOff>50800</xdr:colOff>
      <xdr:row>85</xdr:row>
      <xdr:rowOff>24764</xdr:rowOff>
    </xdr:to>
    <xdr:cxnSp macro="">
      <xdr:nvCxnSpPr>
        <xdr:cNvPr id="368" name="直線コネクタ 367"/>
        <xdr:cNvCxnSpPr/>
      </xdr:nvCxnSpPr>
      <xdr:spPr>
        <a:xfrm flipV="1">
          <a:off x="6972300" y="14593252"/>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46690</xdr:rowOff>
    </xdr:from>
    <xdr:ext cx="469744" cy="259045"/>
    <xdr:sp macro="" textlink="">
      <xdr:nvSpPr>
        <xdr:cNvPr id="369" name="n_1aveValue【公営住宅】&#10;一人当たり面積"/>
        <xdr:cNvSpPr txBox="1"/>
      </xdr:nvSpPr>
      <xdr:spPr>
        <a:xfrm>
          <a:off x="9391727" y="1461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58501</xdr:rowOff>
    </xdr:from>
    <xdr:ext cx="469744" cy="259045"/>
    <xdr:sp macro="" textlink="">
      <xdr:nvSpPr>
        <xdr:cNvPr id="370" name="n_2aveValue【公営住宅】&#10;一人当たり面積"/>
        <xdr:cNvSpPr txBox="1"/>
      </xdr:nvSpPr>
      <xdr:spPr>
        <a:xfrm>
          <a:off x="8515427" y="1463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90695</xdr:rowOff>
    </xdr:from>
    <xdr:ext cx="469744" cy="259045"/>
    <xdr:sp macro="" textlink="">
      <xdr:nvSpPr>
        <xdr:cNvPr id="371" name="n_3aveValue【公営住宅】&#10;一人当たり面積"/>
        <xdr:cNvSpPr txBox="1"/>
      </xdr:nvSpPr>
      <xdr:spPr>
        <a:xfrm>
          <a:off x="7626427" y="1466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2" name="n_4aveValue【公営住宅】&#10;一人当たり面積"/>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69423</xdr:rowOff>
    </xdr:from>
    <xdr:ext cx="469744" cy="259045"/>
    <xdr:sp macro="" textlink="">
      <xdr:nvSpPr>
        <xdr:cNvPr id="373" name="n_1mainValue【公営住宅】&#10;一人当たり面積"/>
        <xdr:cNvSpPr txBox="1"/>
      </xdr:nvSpPr>
      <xdr:spPr>
        <a:xfrm>
          <a:off x="9391727" y="14299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76661</xdr:rowOff>
    </xdr:from>
    <xdr:ext cx="469744" cy="259045"/>
    <xdr:sp macro="" textlink="">
      <xdr:nvSpPr>
        <xdr:cNvPr id="374" name="n_2mainValue【公営住宅】&#10;一人当たり面積"/>
        <xdr:cNvSpPr txBox="1"/>
      </xdr:nvSpPr>
      <xdr:spPr>
        <a:xfrm>
          <a:off x="8515427" y="1430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87329</xdr:rowOff>
    </xdr:from>
    <xdr:ext cx="469744" cy="259045"/>
    <xdr:sp macro="" textlink="">
      <xdr:nvSpPr>
        <xdr:cNvPr id="375" name="n_3mainValue【公営住宅】&#10;一人当たり面積"/>
        <xdr:cNvSpPr txBox="1"/>
      </xdr:nvSpPr>
      <xdr:spPr>
        <a:xfrm>
          <a:off x="7626427" y="14317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92091</xdr:rowOff>
    </xdr:from>
    <xdr:ext cx="469744" cy="259045"/>
    <xdr:sp macro="" textlink="">
      <xdr:nvSpPr>
        <xdr:cNvPr id="376" name="n_4mainValue【公営住宅】&#10;一人当たり面積"/>
        <xdr:cNvSpPr txBox="1"/>
      </xdr:nvSpPr>
      <xdr:spPr>
        <a:xfrm>
          <a:off x="6737427" y="1432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34" name="楕円 433"/>
        <xdr:cNvSpPr/>
      </xdr:nvSpPr>
      <xdr:spPr>
        <a:xfrm>
          <a:off x="16268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35" name="【認定こども園・幼稚園・保育所】&#10;有形固定資産減価償却率該当値テキスト"/>
        <xdr:cNvSpPr txBox="1"/>
      </xdr:nvSpPr>
      <xdr:spPr>
        <a:xfrm>
          <a:off x="16357600" y="673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82550</xdr:rowOff>
    </xdr:from>
    <xdr:to>
      <xdr:col>81</xdr:col>
      <xdr:colOff>101600</xdr:colOff>
      <xdr:row>40</xdr:row>
      <xdr:rowOff>12700</xdr:rowOff>
    </xdr:to>
    <xdr:sp macro="" textlink="">
      <xdr:nvSpPr>
        <xdr:cNvPr id="436" name="楕円 435"/>
        <xdr:cNvSpPr/>
      </xdr:nvSpPr>
      <xdr:spPr>
        <a:xfrm>
          <a:off x="1543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121920</xdr:rowOff>
    </xdr:from>
    <xdr:to>
      <xdr:col>85</xdr:col>
      <xdr:colOff>127000</xdr:colOff>
      <xdr:row>39</xdr:row>
      <xdr:rowOff>133350</xdr:rowOff>
    </xdr:to>
    <xdr:cxnSp macro="">
      <xdr:nvCxnSpPr>
        <xdr:cNvPr id="437" name="直線コネクタ 436"/>
        <xdr:cNvCxnSpPr/>
      </xdr:nvCxnSpPr>
      <xdr:spPr>
        <a:xfrm flipV="1">
          <a:off x="15481300" y="680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64588</xdr:rowOff>
    </xdr:from>
    <xdr:to>
      <xdr:col>76</xdr:col>
      <xdr:colOff>165100</xdr:colOff>
      <xdr:row>39</xdr:row>
      <xdr:rowOff>166188</xdr:rowOff>
    </xdr:to>
    <xdr:sp macro="" textlink="">
      <xdr:nvSpPr>
        <xdr:cNvPr id="438" name="楕円 437"/>
        <xdr:cNvSpPr/>
      </xdr:nvSpPr>
      <xdr:spPr>
        <a:xfrm>
          <a:off x="14541500" y="675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115388</xdr:rowOff>
    </xdr:from>
    <xdr:to>
      <xdr:col>81</xdr:col>
      <xdr:colOff>50800</xdr:colOff>
      <xdr:row>39</xdr:row>
      <xdr:rowOff>133350</xdr:rowOff>
    </xdr:to>
    <xdr:cxnSp macro="">
      <xdr:nvCxnSpPr>
        <xdr:cNvPr id="439" name="直線コネクタ 438"/>
        <xdr:cNvCxnSpPr/>
      </xdr:nvCxnSpPr>
      <xdr:spPr>
        <a:xfrm>
          <a:off x="14592300" y="680193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46627</xdr:rowOff>
    </xdr:from>
    <xdr:to>
      <xdr:col>72</xdr:col>
      <xdr:colOff>38100</xdr:colOff>
      <xdr:row>39</xdr:row>
      <xdr:rowOff>148227</xdr:rowOff>
    </xdr:to>
    <xdr:sp macro="" textlink="">
      <xdr:nvSpPr>
        <xdr:cNvPr id="440" name="楕円 439"/>
        <xdr:cNvSpPr/>
      </xdr:nvSpPr>
      <xdr:spPr>
        <a:xfrm>
          <a:off x="136525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97427</xdr:rowOff>
    </xdr:from>
    <xdr:to>
      <xdr:col>76</xdr:col>
      <xdr:colOff>114300</xdr:colOff>
      <xdr:row>39</xdr:row>
      <xdr:rowOff>115388</xdr:rowOff>
    </xdr:to>
    <xdr:cxnSp macro="">
      <xdr:nvCxnSpPr>
        <xdr:cNvPr id="441" name="直線コネクタ 440"/>
        <xdr:cNvCxnSpPr/>
      </xdr:nvCxnSpPr>
      <xdr:spPr>
        <a:xfrm>
          <a:off x="13703300" y="678397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28666</xdr:rowOff>
    </xdr:from>
    <xdr:to>
      <xdr:col>67</xdr:col>
      <xdr:colOff>101600</xdr:colOff>
      <xdr:row>39</xdr:row>
      <xdr:rowOff>130266</xdr:rowOff>
    </xdr:to>
    <xdr:sp macro="" textlink="">
      <xdr:nvSpPr>
        <xdr:cNvPr id="442" name="楕円 441"/>
        <xdr:cNvSpPr/>
      </xdr:nvSpPr>
      <xdr:spPr>
        <a:xfrm>
          <a:off x="12763500" y="671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79466</xdr:rowOff>
    </xdr:from>
    <xdr:to>
      <xdr:col>71</xdr:col>
      <xdr:colOff>177800</xdr:colOff>
      <xdr:row>39</xdr:row>
      <xdr:rowOff>97427</xdr:rowOff>
    </xdr:to>
    <xdr:cxnSp macro="">
      <xdr:nvCxnSpPr>
        <xdr:cNvPr id="443" name="直線コネクタ 442"/>
        <xdr:cNvCxnSpPr/>
      </xdr:nvCxnSpPr>
      <xdr:spPr>
        <a:xfrm>
          <a:off x="12814300" y="676601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105971</xdr:rowOff>
    </xdr:from>
    <xdr:ext cx="405111" cy="259045"/>
    <xdr:sp macro="" textlink="">
      <xdr:nvSpPr>
        <xdr:cNvPr id="444" name="n_1aveValue【認定こども園・幼稚園・保育所】&#10;有形固定資産減価償却率"/>
        <xdr:cNvSpPr txBox="1"/>
      </xdr:nvSpPr>
      <xdr:spPr>
        <a:xfrm>
          <a:off x="152660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86377</xdr:rowOff>
    </xdr:from>
    <xdr:ext cx="405111" cy="259045"/>
    <xdr:sp macro="" textlink="">
      <xdr:nvSpPr>
        <xdr:cNvPr id="445" name="n_2aveValue【認定こども園・幼稚園・保育所】&#10;有形固定資産減価償却率"/>
        <xdr:cNvSpPr txBox="1"/>
      </xdr:nvSpPr>
      <xdr:spPr>
        <a:xfrm>
          <a:off x="14389744"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48821</xdr:rowOff>
    </xdr:from>
    <xdr:ext cx="405111" cy="259045"/>
    <xdr:sp macro="" textlink="">
      <xdr:nvSpPr>
        <xdr:cNvPr id="446" name="n_3aveValue【認定こども園・幼稚園・保育所】&#10;有形固定資産減価償却率"/>
        <xdr:cNvSpPr txBox="1"/>
      </xdr:nvSpPr>
      <xdr:spPr>
        <a:xfrm>
          <a:off x="135007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3827</xdr:rowOff>
    </xdr:from>
    <xdr:ext cx="405111" cy="259045"/>
    <xdr:sp macro="" textlink="">
      <xdr:nvSpPr>
        <xdr:cNvPr id="448" name="n_1mainValue【認定こども園・幼稚園・保育所】&#10;有形固定資産減価償却率"/>
        <xdr:cNvSpPr txBox="1"/>
      </xdr:nvSpPr>
      <xdr:spPr>
        <a:xfrm>
          <a:off x="15266044" y="686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157315</xdr:rowOff>
    </xdr:from>
    <xdr:ext cx="405111" cy="259045"/>
    <xdr:sp macro="" textlink="">
      <xdr:nvSpPr>
        <xdr:cNvPr id="449" name="n_2mainValue【認定こども園・幼稚園・保育所】&#10;有形固定資産減価償却率"/>
        <xdr:cNvSpPr txBox="1"/>
      </xdr:nvSpPr>
      <xdr:spPr>
        <a:xfrm>
          <a:off x="14389744" y="684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139354</xdr:rowOff>
    </xdr:from>
    <xdr:ext cx="405111" cy="259045"/>
    <xdr:sp macro="" textlink="">
      <xdr:nvSpPr>
        <xdr:cNvPr id="450" name="n_3mainValue【認定こども園・幼稚園・保育所】&#10;有形固定資産減価償却率"/>
        <xdr:cNvSpPr txBox="1"/>
      </xdr:nvSpPr>
      <xdr:spPr>
        <a:xfrm>
          <a:off x="13500744"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121393</xdr:rowOff>
    </xdr:from>
    <xdr:ext cx="405111" cy="259045"/>
    <xdr:sp macro="" textlink="">
      <xdr:nvSpPr>
        <xdr:cNvPr id="451" name="n_4mainValue【認定こども園・幼稚園・保育所】&#10;有形固定資産減価償却率"/>
        <xdr:cNvSpPr txBox="1"/>
      </xdr:nvSpPr>
      <xdr:spPr>
        <a:xfrm>
          <a:off x="12611744" y="680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91694</xdr:rowOff>
    </xdr:from>
    <xdr:to>
      <xdr:col>116</xdr:col>
      <xdr:colOff>114300</xdr:colOff>
      <xdr:row>39</xdr:row>
      <xdr:rowOff>21844</xdr:rowOff>
    </xdr:to>
    <xdr:sp macro="" textlink="">
      <xdr:nvSpPr>
        <xdr:cNvPr id="489" name="楕円 488"/>
        <xdr:cNvSpPr/>
      </xdr:nvSpPr>
      <xdr:spPr>
        <a:xfrm>
          <a:off x="221107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114571</xdr:rowOff>
    </xdr:from>
    <xdr:ext cx="469744" cy="259045"/>
    <xdr:sp macro="" textlink="">
      <xdr:nvSpPr>
        <xdr:cNvPr id="490" name="【認定こども園・幼稚園・保育所】&#10;一人当たり面積該当値テキスト"/>
        <xdr:cNvSpPr txBox="1"/>
      </xdr:nvSpPr>
      <xdr:spPr>
        <a:xfrm>
          <a:off x="22199600" y="645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107696</xdr:rowOff>
    </xdr:from>
    <xdr:to>
      <xdr:col>112</xdr:col>
      <xdr:colOff>38100</xdr:colOff>
      <xdr:row>39</xdr:row>
      <xdr:rowOff>37846</xdr:rowOff>
    </xdr:to>
    <xdr:sp macro="" textlink="">
      <xdr:nvSpPr>
        <xdr:cNvPr id="491" name="楕円 490"/>
        <xdr:cNvSpPr/>
      </xdr:nvSpPr>
      <xdr:spPr>
        <a:xfrm>
          <a:off x="21272500" y="66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142494</xdr:rowOff>
    </xdr:from>
    <xdr:to>
      <xdr:col>116</xdr:col>
      <xdr:colOff>63500</xdr:colOff>
      <xdr:row>38</xdr:row>
      <xdr:rowOff>158496</xdr:rowOff>
    </xdr:to>
    <xdr:cxnSp macro="">
      <xdr:nvCxnSpPr>
        <xdr:cNvPr id="492" name="直線コネクタ 491"/>
        <xdr:cNvCxnSpPr/>
      </xdr:nvCxnSpPr>
      <xdr:spPr>
        <a:xfrm flipV="1">
          <a:off x="21323300" y="665759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125984</xdr:rowOff>
    </xdr:from>
    <xdr:to>
      <xdr:col>107</xdr:col>
      <xdr:colOff>101600</xdr:colOff>
      <xdr:row>39</xdr:row>
      <xdr:rowOff>56134</xdr:rowOff>
    </xdr:to>
    <xdr:sp macro="" textlink="">
      <xdr:nvSpPr>
        <xdr:cNvPr id="493" name="楕円 492"/>
        <xdr:cNvSpPr/>
      </xdr:nvSpPr>
      <xdr:spPr>
        <a:xfrm>
          <a:off x="20383500" y="664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158496</xdr:rowOff>
    </xdr:from>
    <xdr:to>
      <xdr:col>111</xdr:col>
      <xdr:colOff>177800</xdr:colOff>
      <xdr:row>39</xdr:row>
      <xdr:rowOff>5334</xdr:rowOff>
    </xdr:to>
    <xdr:cxnSp macro="">
      <xdr:nvCxnSpPr>
        <xdr:cNvPr id="494" name="直線コネクタ 493"/>
        <xdr:cNvCxnSpPr/>
      </xdr:nvCxnSpPr>
      <xdr:spPr>
        <a:xfrm flipV="1">
          <a:off x="20434300" y="66735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95" name="楕円 494"/>
        <xdr:cNvSpPr/>
      </xdr:nvSpPr>
      <xdr:spPr>
        <a:xfrm>
          <a:off x="19494500" y="66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5334</xdr:rowOff>
    </xdr:from>
    <xdr:to>
      <xdr:col>107</xdr:col>
      <xdr:colOff>50800</xdr:colOff>
      <xdr:row>39</xdr:row>
      <xdr:rowOff>23622</xdr:rowOff>
    </xdr:to>
    <xdr:cxnSp macro="">
      <xdr:nvCxnSpPr>
        <xdr:cNvPr id="496" name="直線コネクタ 495"/>
        <xdr:cNvCxnSpPr/>
      </xdr:nvCxnSpPr>
      <xdr:spPr>
        <a:xfrm flipV="1">
          <a:off x="19545300" y="66918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157988</xdr:rowOff>
    </xdr:from>
    <xdr:to>
      <xdr:col>98</xdr:col>
      <xdr:colOff>38100</xdr:colOff>
      <xdr:row>39</xdr:row>
      <xdr:rowOff>88138</xdr:rowOff>
    </xdr:to>
    <xdr:sp macro="" textlink="">
      <xdr:nvSpPr>
        <xdr:cNvPr id="497" name="楕円 496"/>
        <xdr:cNvSpPr/>
      </xdr:nvSpPr>
      <xdr:spPr>
        <a:xfrm>
          <a:off x="18605500" y="667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23622</xdr:rowOff>
    </xdr:from>
    <xdr:to>
      <xdr:col>102</xdr:col>
      <xdr:colOff>114300</xdr:colOff>
      <xdr:row>39</xdr:row>
      <xdr:rowOff>37338</xdr:rowOff>
    </xdr:to>
    <xdr:cxnSp macro="">
      <xdr:nvCxnSpPr>
        <xdr:cNvPr id="498" name="直線コネクタ 497"/>
        <xdr:cNvCxnSpPr/>
      </xdr:nvCxnSpPr>
      <xdr:spPr>
        <a:xfrm flipV="1">
          <a:off x="18656300" y="6710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0" name="n_2ave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1" name="n_3ave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42943</xdr:rowOff>
    </xdr:from>
    <xdr:ext cx="469744" cy="259045"/>
    <xdr:sp macro="" textlink="">
      <xdr:nvSpPr>
        <xdr:cNvPr id="502" name="n_4aveValue【認定こども園・幼稚園・保育所】&#10;一人当たり面積"/>
        <xdr:cNvSpPr txBox="1"/>
      </xdr:nvSpPr>
      <xdr:spPr>
        <a:xfrm>
          <a:off x="18421427" y="63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54373</xdr:rowOff>
    </xdr:from>
    <xdr:ext cx="469744" cy="259045"/>
    <xdr:sp macro="" textlink="">
      <xdr:nvSpPr>
        <xdr:cNvPr id="503" name="n_1mainValue【認定こども園・幼稚園・保育所】&#10;一人当たり面積"/>
        <xdr:cNvSpPr txBox="1"/>
      </xdr:nvSpPr>
      <xdr:spPr>
        <a:xfrm>
          <a:off x="21075727" y="63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47261</xdr:rowOff>
    </xdr:from>
    <xdr:ext cx="469744" cy="259045"/>
    <xdr:sp macro="" textlink="">
      <xdr:nvSpPr>
        <xdr:cNvPr id="504" name="n_2mainValue【認定こども園・幼稚園・保育所】&#10;一人当たり面積"/>
        <xdr:cNvSpPr txBox="1"/>
      </xdr:nvSpPr>
      <xdr:spPr>
        <a:xfrm>
          <a:off x="20199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65549</xdr:rowOff>
    </xdr:from>
    <xdr:ext cx="469744" cy="259045"/>
    <xdr:sp macro="" textlink="">
      <xdr:nvSpPr>
        <xdr:cNvPr id="505" name="n_3mainValue【認定こども園・幼稚園・保育所】&#10;一人当たり面積"/>
        <xdr:cNvSpPr txBox="1"/>
      </xdr:nvSpPr>
      <xdr:spPr>
        <a:xfrm>
          <a:off x="19310427"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79265</xdr:rowOff>
    </xdr:from>
    <xdr:ext cx="469744" cy="259045"/>
    <xdr:sp macro="" textlink="">
      <xdr:nvSpPr>
        <xdr:cNvPr id="506" name="n_4mainValue【認定こども園・幼稚園・保育所】&#10;一人当たり面積"/>
        <xdr:cNvSpPr txBox="1"/>
      </xdr:nvSpPr>
      <xdr:spPr>
        <a:xfrm>
          <a:off x="18421427" y="676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20972</xdr:rowOff>
    </xdr:from>
    <xdr:ext cx="405111" cy="259045"/>
    <xdr:sp macro="" textlink="">
      <xdr:nvSpPr>
        <xdr:cNvPr id="536" name="【学校施設】&#10;有形固定資産減価償却率平均値テキスト"/>
        <xdr:cNvSpPr txBox="1"/>
      </xdr:nvSpPr>
      <xdr:spPr>
        <a:xfrm>
          <a:off x="16357600" y="1030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65405</xdr:rowOff>
    </xdr:from>
    <xdr:to>
      <xdr:col>85</xdr:col>
      <xdr:colOff>177800</xdr:colOff>
      <xdr:row>59</xdr:row>
      <xdr:rowOff>167005</xdr:rowOff>
    </xdr:to>
    <xdr:sp macro="" textlink="">
      <xdr:nvSpPr>
        <xdr:cNvPr id="547" name="楕円 546"/>
        <xdr:cNvSpPr/>
      </xdr:nvSpPr>
      <xdr:spPr>
        <a:xfrm>
          <a:off x="162687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88282</xdr:rowOff>
    </xdr:from>
    <xdr:ext cx="405111" cy="259045"/>
    <xdr:sp macro="" textlink="">
      <xdr:nvSpPr>
        <xdr:cNvPr id="548" name="【学校施設】&#10;有形固定資産減価償却率該当値テキスト"/>
        <xdr:cNvSpPr txBox="1"/>
      </xdr:nvSpPr>
      <xdr:spPr>
        <a:xfrm>
          <a:off x="16357600"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34925</xdr:rowOff>
    </xdr:from>
    <xdr:to>
      <xdr:col>81</xdr:col>
      <xdr:colOff>101600</xdr:colOff>
      <xdr:row>59</xdr:row>
      <xdr:rowOff>136525</xdr:rowOff>
    </xdr:to>
    <xdr:sp macro="" textlink="">
      <xdr:nvSpPr>
        <xdr:cNvPr id="549" name="楕円 548"/>
        <xdr:cNvSpPr/>
      </xdr:nvSpPr>
      <xdr:spPr>
        <a:xfrm>
          <a:off x="15430500" y="1015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85725</xdr:rowOff>
    </xdr:from>
    <xdr:to>
      <xdr:col>85</xdr:col>
      <xdr:colOff>127000</xdr:colOff>
      <xdr:row>59</xdr:row>
      <xdr:rowOff>116205</xdr:rowOff>
    </xdr:to>
    <xdr:cxnSp macro="">
      <xdr:nvCxnSpPr>
        <xdr:cNvPr id="550" name="直線コネクタ 549"/>
        <xdr:cNvCxnSpPr/>
      </xdr:nvCxnSpPr>
      <xdr:spPr>
        <a:xfrm>
          <a:off x="15481300" y="1020127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51" name="楕円 550"/>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85725</xdr:rowOff>
    </xdr:to>
    <xdr:cxnSp macro="">
      <xdr:nvCxnSpPr>
        <xdr:cNvPr id="552" name="直線コネクタ 551"/>
        <xdr:cNvCxnSpPr/>
      </xdr:nvCxnSpPr>
      <xdr:spPr>
        <a:xfrm>
          <a:off x="14592300" y="10172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162560</xdr:rowOff>
    </xdr:from>
    <xdr:to>
      <xdr:col>72</xdr:col>
      <xdr:colOff>38100</xdr:colOff>
      <xdr:row>59</xdr:row>
      <xdr:rowOff>92710</xdr:rowOff>
    </xdr:to>
    <xdr:sp macro="" textlink="">
      <xdr:nvSpPr>
        <xdr:cNvPr id="553" name="楕円 552"/>
        <xdr:cNvSpPr/>
      </xdr:nvSpPr>
      <xdr:spPr>
        <a:xfrm>
          <a:off x="13652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41910</xdr:rowOff>
    </xdr:from>
    <xdr:to>
      <xdr:col>76</xdr:col>
      <xdr:colOff>114300</xdr:colOff>
      <xdr:row>59</xdr:row>
      <xdr:rowOff>57150</xdr:rowOff>
    </xdr:to>
    <xdr:cxnSp macro="">
      <xdr:nvCxnSpPr>
        <xdr:cNvPr id="554" name="直線コネクタ 553"/>
        <xdr:cNvCxnSpPr/>
      </xdr:nvCxnSpPr>
      <xdr:spPr>
        <a:xfrm>
          <a:off x="13703300" y="10157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12065</xdr:rowOff>
    </xdr:from>
    <xdr:to>
      <xdr:col>67</xdr:col>
      <xdr:colOff>101600</xdr:colOff>
      <xdr:row>59</xdr:row>
      <xdr:rowOff>113665</xdr:rowOff>
    </xdr:to>
    <xdr:sp macro="" textlink="">
      <xdr:nvSpPr>
        <xdr:cNvPr id="555" name="楕円 554"/>
        <xdr:cNvSpPr/>
      </xdr:nvSpPr>
      <xdr:spPr>
        <a:xfrm>
          <a:off x="12763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41910</xdr:rowOff>
    </xdr:from>
    <xdr:to>
      <xdr:col>71</xdr:col>
      <xdr:colOff>177800</xdr:colOff>
      <xdr:row>59</xdr:row>
      <xdr:rowOff>62865</xdr:rowOff>
    </xdr:to>
    <xdr:cxnSp macro="">
      <xdr:nvCxnSpPr>
        <xdr:cNvPr id="556" name="直線コネクタ 555"/>
        <xdr:cNvCxnSpPr/>
      </xdr:nvCxnSpPr>
      <xdr:spPr>
        <a:xfrm flipV="1">
          <a:off x="12814300" y="101574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557" name="n_1aveValue【学校施設】&#10;有形固定資産減価償却率"/>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53357</xdr:rowOff>
    </xdr:from>
    <xdr:ext cx="405111" cy="259045"/>
    <xdr:sp macro="" textlink="">
      <xdr:nvSpPr>
        <xdr:cNvPr id="558" name="n_2aveValue【学校施設】&#10;有形固定資産減価償却率"/>
        <xdr:cNvSpPr txBox="1"/>
      </xdr:nvSpPr>
      <xdr:spPr>
        <a:xfrm>
          <a:off x="14389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153052</xdr:rowOff>
    </xdr:from>
    <xdr:ext cx="405111" cy="259045"/>
    <xdr:sp macro="" textlink="">
      <xdr:nvSpPr>
        <xdr:cNvPr id="561" name="n_1mainValue【学校施設】&#10;有形固定資産減価償却率"/>
        <xdr:cNvSpPr txBox="1"/>
      </xdr:nvSpPr>
      <xdr:spPr>
        <a:xfrm>
          <a:off x="152660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62" name="n_2mainValue【学校施設】&#10;有形固定資産減価償却率"/>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109237</xdr:rowOff>
    </xdr:from>
    <xdr:ext cx="405111" cy="259045"/>
    <xdr:sp macro="" textlink="">
      <xdr:nvSpPr>
        <xdr:cNvPr id="563" name="n_3mainValue【学校施設】&#10;有形固定資産減価償却率"/>
        <xdr:cNvSpPr txBox="1"/>
      </xdr:nvSpPr>
      <xdr:spPr>
        <a:xfrm>
          <a:off x="13500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130192</xdr:rowOff>
    </xdr:from>
    <xdr:ext cx="405111" cy="259045"/>
    <xdr:sp macro="" textlink="">
      <xdr:nvSpPr>
        <xdr:cNvPr id="564" name="n_4mainValue【学校施設】&#10;有形固定資産減価償却率"/>
        <xdr:cNvSpPr txBox="1"/>
      </xdr:nvSpPr>
      <xdr:spPr>
        <a:xfrm>
          <a:off x="12611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169799</xdr:rowOff>
    </xdr:from>
    <xdr:to>
      <xdr:col>116</xdr:col>
      <xdr:colOff>114300</xdr:colOff>
      <xdr:row>63</xdr:row>
      <xdr:rowOff>99949</xdr:rowOff>
    </xdr:to>
    <xdr:sp macro="" textlink="">
      <xdr:nvSpPr>
        <xdr:cNvPr id="605" name="楕円 604"/>
        <xdr:cNvSpPr/>
      </xdr:nvSpPr>
      <xdr:spPr>
        <a:xfrm>
          <a:off x="22110700" y="1079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148226</xdr:rowOff>
    </xdr:from>
    <xdr:ext cx="469744" cy="259045"/>
    <xdr:sp macro="" textlink="">
      <xdr:nvSpPr>
        <xdr:cNvPr id="606" name="【学校施設】&#10;一人当たり面積該当値テキスト"/>
        <xdr:cNvSpPr txBox="1"/>
      </xdr:nvSpPr>
      <xdr:spPr>
        <a:xfrm>
          <a:off x="22199600" y="10778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16256</xdr:rowOff>
    </xdr:from>
    <xdr:to>
      <xdr:col>112</xdr:col>
      <xdr:colOff>38100</xdr:colOff>
      <xdr:row>63</xdr:row>
      <xdr:rowOff>117856</xdr:rowOff>
    </xdr:to>
    <xdr:sp macro="" textlink="">
      <xdr:nvSpPr>
        <xdr:cNvPr id="607" name="楕円 606"/>
        <xdr:cNvSpPr/>
      </xdr:nvSpPr>
      <xdr:spPr>
        <a:xfrm>
          <a:off x="21272500" y="108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49149</xdr:rowOff>
    </xdr:from>
    <xdr:to>
      <xdr:col>116</xdr:col>
      <xdr:colOff>63500</xdr:colOff>
      <xdr:row>63</xdr:row>
      <xdr:rowOff>67056</xdr:rowOff>
    </xdr:to>
    <xdr:cxnSp macro="">
      <xdr:nvCxnSpPr>
        <xdr:cNvPr id="608" name="直線コネクタ 607"/>
        <xdr:cNvCxnSpPr/>
      </xdr:nvCxnSpPr>
      <xdr:spPr>
        <a:xfrm flipV="1">
          <a:off x="21323300" y="10850499"/>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39116</xdr:rowOff>
    </xdr:from>
    <xdr:to>
      <xdr:col>107</xdr:col>
      <xdr:colOff>101600</xdr:colOff>
      <xdr:row>63</xdr:row>
      <xdr:rowOff>140716</xdr:rowOff>
    </xdr:to>
    <xdr:sp macro="" textlink="">
      <xdr:nvSpPr>
        <xdr:cNvPr id="609" name="楕円 608"/>
        <xdr:cNvSpPr/>
      </xdr:nvSpPr>
      <xdr:spPr>
        <a:xfrm>
          <a:off x="20383500" y="1084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67056</xdr:rowOff>
    </xdr:from>
    <xdr:to>
      <xdr:col>111</xdr:col>
      <xdr:colOff>177800</xdr:colOff>
      <xdr:row>63</xdr:row>
      <xdr:rowOff>89916</xdr:rowOff>
    </xdr:to>
    <xdr:cxnSp macro="">
      <xdr:nvCxnSpPr>
        <xdr:cNvPr id="610" name="直線コネクタ 609"/>
        <xdr:cNvCxnSpPr/>
      </xdr:nvCxnSpPr>
      <xdr:spPr>
        <a:xfrm flipV="1">
          <a:off x="20434300" y="10868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58166</xdr:rowOff>
    </xdr:from>
    <xdr:to>
      <xdr:col>102</xdr:col>
      <xdr:colOff>165100</xdr:colOff>
      <xdr:row>63</xdr:row>
      <xdr:rowOff>159766</xdr:rowOff>
    </xdr:to>
    <xdr:sp macro="" textlink="">
      <xdr:nvSpPr>
        <xdr:cNvPr id="611" name="楕円 610"/>
        <xdr:cNvSpPr/>
      </xdr:nvSpPr>
      <xdr:spPr>
        <a:xfrm>
          <a:off x="19494500" y="108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89916</xdr:rowOff>
    </xdr:from>
    <xdr:to>
      <xdr:col>107</xdr:col>
      <xdr:colOff>50800</xdr:colOff>
      <xdr:row>63</xdr:row>
      <xdr:rowOff>108966</xdr:rowOff>
    </xdr:to>
    <xdr:cxnSp macro="">
      <xdr:nvCxnSpPr>
        <xdr:cNvPr id="612" name="直線コネクタ 611"/>
        <xdr:cNvCxnSpPr/>
      </xdr:nvCxnSpPr>
      <xdr:spPr>
        <a:xfrm flipV="1">
          <a:off x="19545300" y="1089126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613" name="楕円 612"/>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108966</xdr:rowOff>
    </xdr:from>
    <xdr:to>
      <xdr:col>102</xdr:col>
      <xdr:colOff>114300</xdr:colOff>
      <xdr:row>63</xdr:row>
      <xdr:rowOff>125730</xdr:rowOff>
    </xdr:to>
    <xdr:cxnSp macro="">
      <xdr:nvCxnSpPr>
        <xdr:cNvPr id="614" name="直線コネクタ 613"/>
        <xdr:cNvCxnSpPr/>
      </xdr:nvCxnSpPr>
      <xdr:spPr>
        <a:xfrm flipV="1">
          <a:off x="18656300" y="1091031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109999</xdr:rowOff>
    </xdr:from>
    <xdr:ext cx="469744" cy="259045"/>
    <xdr:sp macro="" textlink="">
      <xdr:nvSpPr>
        <xdr:cNvPr id="615" name="n_1aveValue【学校施設】&#10;一人当たり面積"/>
        <xdr:cNvSpPr txBox="1"/>
      </xdr:nvSpPr>
      <xdr:spPr>
        <a:xfrm>
          <a:off x="21075727" y="1039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144670</xdr:rowOff>
    </xdr:from>
    <xdr:ext cx="469744" cy="259045"/>
    <xdr:sp macro="" textlink="">
      <xdr:nvSpPr>
        <xdr:cNvPr id="616" name="n_2aveValue【学校施設】&#10;一人当たり面積"/>
        <xdr:cNvSpPr txBox="1"/>
      </xdr:nvSpPr>
      <xdr:spPr>
        <a:xfrm>
          <a:off x="20199427" y="1043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152290</xdr:rowOff>
    </xdr:from>
    <xdr:ext cx="469744" cy="259045"/>
    <xdr:sp macro="" textlink="">
      <xdr:nvSpPr>
        <xdr:cNvPr id="617" name="n_3aveValue【学校施設】&#10;一人当たり面積"/>
        <xdr:cNvSpPr txBox="1"/>
      </xdr:nvSpPr>
      <xdr:spPr>
        <a:xfrm>
          <a:off x="19310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108983</xdr:rowOff>
    </xdr:from>
    <xdr:ext cx="469744" cy="259045"/>
    <xdr:sp macro="" textlink="">
      <xdr:nvSpPr>
        <xdr:cNvPr id="619" name="n_1mainValue【学校施設】&#10;一人当たり面積"/>
        <xdr:cNvSpPr txBox="1"/>
      </xdr:nvSpPr>
      <xdr:spPr>
        <a:xfrm>
          <a:off x="21075727" y="109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131843</xdr:rowOff>
    </xdr:from>
    <xdr:ext cx="469744" cy="259045"/>
    <xdr:sp macro="" textlink="">
      <xdr:nvSpPr>
        <xdr:cNvPr id="620" name="n_2mainValue【学校施設】&#10;一人当たり面積"/>
        <xdr:cNvSpPr txBox="1"/>
      </xdr:nvSpPr>
      <xdr:spPr>
        <a:xfrm>
          <a:off x="20199427" y="1093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150893</xdr:rowOff>
    </xdr:from>
    <xdr:ext cx="469744" cy="259045"/>
    <xdr:sp macro="" textlink="">
      <xdr:nvSpPr>
        <xdr:cNvPr id="621" name="n_3mainValue【学校施設】&#10;一人当たり面積"/>
        <xdr:cNvSpPr txBox="1"/>
      </xdr:nvSpPr>
      <xdr:spPr>
        <a:xfrm>
          <a:off x="19310427" y="109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622" name="n_4mainValue【学校施設】&#10;一人当たり面積"/>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31766</xdr:rowOff>
    </xdr:from>
    <xdr:ext cx="405111" cy="259045"/>
    <xdr:sp macro="" textlink="">
      <xdr:nvSpPr>
        <xdr:cNvPr id="651" name="【児童館】&#10;有形固定資産減価償却率平均値テキスト"/>
        <xdr:cNvSpPr txBox="1"/>
      </xdr:nvSpPr>
      <xdr:spPr>
        <a:xfrm>
          <a:off x="16357600" y="13919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102870</xdr:rowOff>
    </xdr:from>
    <xdr:to>
      <xdr:col>85</xdr:col>
      <xdr:colOff>177800</xdr:colOff>
      <xdr:row>80</xdr:row>
      <xdr:rowOff>33020</xdr:rowOff>
    </xdr:to>
    <xdr:sp macro="" textlink="">
      <xdr:nvSpPr>
        <xdr:cNvPr id="662" name="楕円 661"/>
        <xdr:cNvSpPr/>
      </xdr:nvSpPr>
      <xdr:spPr>
        <a:xfrm>
          <a:off x="162687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125747</xdr:rowOff>
    </xdr:from>
    <xdr:ext cx="405111" cy="259045"/>
    <xdr:sp macro="" textlink="">
      <xdr:nvSpPr>
        <xdr:cNvPr id="663" name="【児童館】&#10;有形固定資産減価償却率該当値テキスト"/>
        <xdr:cNvSpPr txBox="1"/>
      </xdr:nvSpPr>
      <xdr:spPr>
        <a:xfrm>
          <a:off x="16357600" y="1349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74930</xdr:rowOff>
    </xdr:from>
    <xdr:to>
      <xdr:col>81</xdr:col>
      <xdr:colOff>101600</xdr:colOff>
      <xdr:row>80</xdr:row>
      <xdr:rowOff>5080</xdr:rowOff>
    </xdr:to>
    <xdr:sp macro="" textlink="">
      <xdr:nvSpPr>
        <xdr:cNvPr id="664" name="楕円 663"/>
        <xdr:cNvSpPr/>
      </xdr:nvSpPr>
      <xdr:spPr>
        <a:xfrm>
          <a:off x="15430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125730</xdr:rowOff>
    </xdr:from>
    <xdr:to>
      <xdr:col>85</xdr:col>
      <xdr:colOff>127000</xdr:colOff>
      <xdr:row>79</xdr:row>
      <xdr:rowOff>153670</xdr:rowOff>
    </xdr:to>
    <xdr:cxnSp macro="">
      <xdr:nvCxnSpPr>
        <xdr:cNvPr id="665" name="直線コネクタ 664"/>
        <xdr:cNvCxnSpPr/>
      </xdr:nvCxnSpPr>
      <xdr:spPr>
        <a:xfrm>
          <a:off x="15481300" y="1367028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46989</xdr:rowOff>
    </xdr:from>
    <xdr:to>
      <xdr:col>76</xdr:col>
      <xdr:colOff>165100</xdr:colOff>
      <xdr:row>79</xdr:row>
      <xdr:rowOff>148589</xdr:rowOff>
    </xdr:to>
    <xdr:sp macro="" textlink="">
      <xdr:nvSpPr>
        <xdr:cNvPr id="666" name="楕円 665"/>
        <xdr:cNvSpPr/>
      </xdr:nvSpPr>
      <xdr:spPr>
        <a:xfrm>
          <a:off x="14541500" y="1359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97789</xdr:rowOff>
    </xdr:from>
    <xdr:to>
      <xdr:col>81</xdr:col>
      <xdr:colOff>50800</xdr:colOff>
      <xdr:row>79</xdr:row>
      <xdr:rowOff>125730</xdr:rowOff>
    </xdr:to>
    <xdr:cxnSp macro="">
      <xdr:nvCxnSpPr>
        <xdr:cNvPr id="667" name="直線コネクタ 666"/>
        <xdr:cNvCxnSpPr/>
      </xdr:nvCxnSpPr>
      <xdr:spPr>
        <a:xfrm>
          <a:off x="14592300" y="136423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19050</xdr:rowOff>
    </xdr:from>
    <xdr:to>
      <xdr:col>72</xdr:col>
      <xdr:colOff>38100</xdr:colOff>
      <xdr:row>79</xdr:row>
      <xdr:rowOff>120650</xdr:rowOff>
    </xdr:to>
    <xdr:sp macro="" textlink="">
      <xdr:nvSpPr>
        <xdr:cNvPr id="668" name="楕円 667"/>
        <xdr:cNvSpPr/>
      </xdr:nvSpPr>
      <xdr:spPr>
        <a:xfrm>
          <a:off x="136525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69850</xdr:rowOff>
    </xdr:from>
    <xdr:to>
      <xdr:col>76</xdr:col>
      <xdr:colOff>114300</xdr:colOff>
      <xdr:row>79</xdr:row>
      <xdr:rowOff>97789</xdr:rowOff>
    </xdr:to>
    <xdr:cxnSp macro="">
      <xdr:nvCxnSpPr>
        <xdr:cNvPr id="669" name="直線コネクタ 668"/>
        <xdr:cNvCxnSpPr/>
      </xdr:nvCxnSpPr>
      <xdr:spPr>
        <a:xfrm>
          <a:off x="13703300" y="13614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162561</xdr:rowOff>
    </xdr:from>
    <xdr:to>
      <xdr:col>67</xdr:col>
      <xdr:colOff>101600</xdr:colOff>
      <xdr:row>79</xdr:row>
      <xdr:rowOff>92711</xdr:rowOff>
    </xdr:to>
    <xdr:sp macro="" textlink="">
      <xdr:nvSpPr>
        <xdr:cNvPr id="670" name="楕円 669"/>
        <xdr:cNvSpPr/>
      </xdr:nvSpPr>
      <xdr:spPr>
        <a:xfrm>
          <a:off x="127635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41911</xdr:rowOff>
    </xdr:from>
    <xdr:to>
      <xdr:col>71</xdr:col>
      <xdr:colOff>177800</xdr:colOff>
      <xdr:row>79</xdr:row>
      <xdr:rowOff>69850</xdr:rowOff>
    </xdr:to>
    <xdr:cxnSp macro="">
      <xdr:nvCxnSpPr>
        <xdr:cNvPr id="671" name="直線コネクタ 670"/>
        <xdr:cNvCxnSpPr/>
      </xdr:nvCxnSpPr>
      <xdr:spPr>
        <a:xfrm>
          <a:off x="12814300" y="13586461"/>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133366</xdr:rowOff>
    </xdr:from>
    <xdr:ext cx="405111" cy="259045"/>
    <xdr:sp macro="" textlink="">
      <xdr:nvSpPr>
        <xdr:cNvPr id="672" name="n_1ave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66057</xdr:rowOff>
    </xdr:from>
    <xdr:ext cx="405111" cy="259045"/>
    <xdr:sp macro="" textlink="">
      <xdr:nvSpPr>
        <xdr:cNvPr id="673" name="n_2aveValue【児童館】&#10;有形固定資産減価償却率"/>
        <xdr:cNvSpPr txBox="1"/>
      </xdr:nvSpPr>
      <xdr:spPr>
        <a:xfrm>
          <a:off x="14389744" y="14124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43197</xdr:rowOff>
    </xdr:from>
    <xdr:ext cx="405111" cy="259045"/>
    <xdr:sp macro="" textlink="">
      <xdr:nvSpPr>
        <xdr:cNvPr id="674" name="n_3aveValue【児童館】&#10;有形固定資産減価償却率"/>
        <xdr:cNvSpPr txBox="1"/>
      </xdr:nvSpPr>
      <xdr:spPr>
        <a:xfrm>
          <a:off x="13500744" y="1410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21607</xdr:rowOff>
    </xdr:from>
    <xdr:ext cx="405111" cy="259045"/>
    <xdr:sp macro="" textlink="">
      <xdr:nvSpPr>
        <xdr:cNvPr id="676" name="n_1mainValue【児童館】&#10;有形固定資産減価償却率"/>
        <xdr:cNvSpPr txBox="1"/>
      </xdr:nvSpPr>
      <xdr:spPr>
        <a:xfrm>
          <a:off x="152660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165116</xdr:rowOff>
    </xdr:from>
    <xdr:ext cx="405111" cy="259045"/>
    <xdr:sp macro="" textlink="">
      <xdr:nvSpPr>
        <xdr:cNvPr id="677" name="n_2mainValue【児童館】&#10;有形固定資産減価償却率"/>
        <xdr:cNvSpPr txBox="1"/>
      </xdr:nvSpPr>
      <xdr:spPr>
        <a:xfrm>
          <a:off x="14389744" y="13366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137177</xdr:rowOff>
    </xdr:from>
    <xdr:ext cx="405111" cy="259045"/>
    <xdr:sp macro="" textlink="">
      <xdr:nvSpPr>
        <xdr:cNvPr id="678" name="n_3mainValue【児童館】&#10;有形固定資産減価償却率"/>
        <xdr:cNvSpPr txBox="1"/>
      </xdr:nvSpPr>
      <xdr:spPr>
        <a:xfrm>
          <a:off x="13500744"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109238</xdr:rowOff>
    </xdr:from>
    <xdr:ext cx="405111" cy="259045"/>
    <xdr:sp macro="" textlink="">
      <xdr:nvSpPr>
        <xdr:cNvPr id="679" name="n_4mainValue【児童館】&#10;有形固定資産減価償却率"/>
        <xdr:cNvSpPr txBox="1"/>
      </xdr:nvSpPr>
      <xdr:spPr>
        <a:xfrm>
          <a:off x="12611744" y="1331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161471</xdr:rowOff>
    </xdr:from>
    <xdr:to>
      <xdr:col>116</xdr:col>
      <xdr:colOff>114300</xdr:colOff>
      <xdr:row>83</xdr:row>
      <xdr:rowOff>91621</xdr:rowOff>
    </xdr:to>
    <xdr:sp macro="" textlink="">
      <xdr:nvSpPr>
        <xdr:cNvPr id="721" name="楕円 720"/>
        <xdr:cNvSpPr/>
      </xdr:nvSpPr>
      <xdr:spPr>
        <a:xfrm>
          <a:off x="22110700" y="1422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12898</xdr:rowOff>
    </xdr:from>
    <xdr:ext cx="469744" cy="259045"/>
    <xdr:sp macro="" textlink="">
      <xdr:nvSpPr>
        <xdr:cNvPr id="722" name="【児童館】&#10;一人当たり面積該当値テキスト"/>
        <xdr:cNvSpPr txBox="1"/>
      </xdr:nvSpPr>
      <xdr:spPr>
        <a:xfrm>
          <a:off x="22199600"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907</xdr:rowOff>
    </xdr:from>
    <xdr:to>
      <xdr:col>112</xdr:col>
      <xdr:colOff>38100</xdr:colOff>
      <xdr:row>83</xdr:row>
      <xdr:rowOff>102507</xdr:rowOff>
    </xdr:to>
    <xdr:sp macro="" textlink="">
      <xdr:nvSpPr>
        <xdr:cNvPr id="723" name="楕円 722"/>
        <xdr:cNvSpPr/>
      </xdr:nvSpPr>
      <xdr:spPr>
        <a:xfrm>
          <a:off x="21272500" y="142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40821</xdr:rowOff>
    </xdr:from>
    <xdr:to>
      <xdr:col>116</xdr:col>
      <xdr:colOff>63500</xdr:colOff>
      <xdr:row>83</xdr:row>
      <xdr:rowOff>51707</xdr:rowOff>
    </xdr:to>
    <xdr:cxnSp macro="">
      <xdr:nvCxnSpPr>
        <xdr:cNvPr id="724" name="直線コネクタ 723"/>
        <xdr:cNvCxnSpPr/>
      </xdr:nvCxnSpPr>
      <xdr:spPr>
        <a:xfrm flipV="1">
          <a:off x="21323300" y="142711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33564</xdr:rowOff>
    </xdr:from>
    <xdr:to>
      <xdr:col>107</xdr:col>
      <xdr:colOff>101600</xdr:colOff>
      <xdr:row>83</xdr:row>
      <xdr:rowOff>135164</xdr:rowOff>
    </xdr:to>
    <xdr:sp macro="" textlink="">
      <xdr:nvSpPr>
        <xdr:cNvPr id="725" name="楕円 724"/>
        <xdr:cNvSpPr/>
      </xdr:nvSpPr>
      <xdr:spPr>
        <a:xfrm>
          <a:off x="20383500" y="142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51707</xdr:rowOff>
    </xdr:from>
    <xdr:to>
      <xdr:col>111</xdr:col>
      <xdr:colOff>177800</xdr:colOff>
      <xdr:row>83</xdr:row>
      <xdr:rowOff>84364</xdr:rowOff>
    </xdr:to>
    <xdr:cxnSp macro="">
      <xdr:nvCxnSpPr>
        <xdr:cNvPr id="726" name="直線コネクタ 725"/>
        <xdr:cNvCxnSpPr/>
      </xdr:nvCxnSpPr>
      <xdr:spPr>
        <a:xfrm flipV="1">
          <a:off x="20434300" y="14282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55336</xdr:rowOff>
    </xdr:from>
    <xdr:to>
      <xdr:col>102</xdr:col>
      <xdr:colOff>165100</xdr:colOff>
      <xdr:row>83</xdr:row>
      <xdr:rowOff>156936</xdr:rowOff>
    </xdr:to>
    <xdr:sp macro="" textlink="">
      <xdr:nvSpPr>
        <xdr:cNvPr id="727" name="楕円 726"/>
        <xdr:cNvSpPr/>
      </xdr:nvSpPr>
      <xdr:spPr>
        <a:xfrm>
          <a:off x="19494500" y="142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84364</xdr:rowOff>
    </xdr:from>
    <xdr:to>
      <xdr:col>107</xdr:col>
      <xdr:colOff>50800</xdr:colOff>
      <xdr:row>83</xdr:row>
      <xdr:rowOff>106136</xdr:rowOff>
    </xdr:to>
    <xdr:cxnSp macro="">
      <xdr:nvCxnSpPr>
        <xdr:cNvPr id="728" name="直線コネクタ 727"/>
        <xdr:cNvCxnSpPr/>
      </xdr:nvCxnSpPr>
      <xdr:spPr>
        <a:xfrm flipV="1">
          <a:off x="19545300" y="143147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66221</xdr:rowOff>
    </xdr:from>
    <xdr:to>
      <xdr:col>98</xdr:col>
      <xdr:colOff>38100</xdr:colOff>
      <xdr:row>83</xdr:row>
      <xdr:rowOff>167821</xdr:rowOff>
    </xdr:to>
    <xdr:sp macro="" textlink="">
      <xdr:nvSpPr>
        <xdr:cNvPr id="729" name="楕円 728"/>
        <xdr:cNvSpPr/>
      </xdr:nvSpPr>
      <xdr:spPr>
        <a:xfrm>
          <a:off x="18605500" y="1429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106136</xdr:rowOff>
    </xdr:from>
    <xdr:to>
      <xdr:col>102</xdr:col>
      <xdr:colOff>114300</xdr:colOff>
      <xdr:row>83</xdr:row>
      <xdr:rowOff>117021</xdr:rowOff>
    </xdr:to>
    <xdr:cxnSp macro="">
      <xdr:nvCxnSpPr>
        <xdr:cNvPr id="730" name="直線コネクタ 729"/>
        <xdr:cNvCxnSpPr/>
      </xdr:nvCxnSpPr>
      <xdr:spPr>
        <a:xfrm flipV="1">
          <a:off x="18656300" y="143364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1"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児童館】&#10;一人当たり面積"/>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3" name="n_3aveValue【児童館】&#10;一人当たり面積"/>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119034</xdr:rowOff>
    </xdr:from>
    <xdr:ext cx="469744" cy="259045"/>
    <xdr:sp macro="" textlink="">
      <xdr:nvSpPr>
        <xdr:cNvPr id="735" name="n_1mainValue【児童館】&#10;一人当たり面積"/>
        <xdr:cNvSpPr txBox="1"/>
      </xdr:nvSpPr>
      <xdr:spPr>
        <a:xfrm>
          <a:off x="21075727" y="140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151691</xdr:rowOff>
    </xdr:from>
    <xdr:ext cx="469744" cy="259045"/>
    <xdr:sp macro="" textlink="">
      <xdr:nvSpPr>
        <xdr:cNvPr id="736" name="n_2mainValue【児童館】&#10;一人当たり面積"/>
        <xdr:cNvSpPr txBox="1"/>
      </xdr:nvSpPr>
      <xdr:spPr>
        <a:xfrm>
          <a:off x="20199427" y="1403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2013</xdr:rowOff>
    </xdr:from>
    <xdr:ext cx="469744" cy="259045"/>
    <xdr:sp macro="" textlink="">
      <xdr:nvSpPr>
        <xdr:cNvPr id="737" name="n_3mainValue【児童館】&#10;一人当たり面積"/>
        <xdr:cNvSpPr txBox="1"/>
      </xdr:nvSpPr>
      <xdr:spPr>
        <a:xfrm>
          <a:off x="19310427" y="140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12898</xdr:rowOff>
    </xdr:from>
    <xdr:ext cx="469744" cy="259045"/>
    <xdr:sp macro="" textlink="">
      <xdr:nvSpPr>
        <xdr:cNvPr id="738" name="n_4mainValue【児童館】&#10;一人当たり面積"/>
        <xdr:cNvSpPr txBox="1"/>
      </xdr:nvSpPr>
      <xdr:spPr>
        <a:xfrm>
          <a:off x="18421427" y="1407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96520</xdr:rowOff>
    </xdr:from>
    <xdr:to>
      <xdr:col>85</xdr:col>
      <xdr:colOff>177800</xdr:colOff>
      <xdr:row>105</xdr:row>
      <xdr:rowOff>26670</xdr:rowOff>
    </xdr:to>
    <xdr:sp macro="" textlink="">
      <xdr:nvSpPr>
        <xdr:cNvPr id="778" name="楕円 777"/>
        <xdr:cNvSpPr/>
      </xdr:nvSpPr>
      <xdr:spPr>
        <a:xfrm>
          <a:off x="16268700" y="1792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74947</xdr:rowOff>
    </xdr:from>
    <xdr:ext cx="405111" cy="259045"/>
    <xdr:sp macro="" textlink="">
      <xdr:nvSpPr>
        <xdr:cNvPr id="779" name="【公民館】&#10;有形固定資産減価償却率該当値テキスト"/>
        <xdr:cNvSpPr txBox="1"/>
      </xdr:nvSpPr>
      <xdr:spPr>
        <a:xfrm>
          <a:off x="16357600"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69850</xdr:rowOff>
    </xdr:from>
    <xdr:to>
      <xdr:col>81</xdr:col>
      <xdr:colOff>101600</xdr:colOff>
      <xdr:row>105</xdr:row>
      <xdr:rowOff>0</xdr:rowOff>
    </xdr:to>
    <xdr:sp macro="" textlink="">
      <xdr:nvSpPr>
        <xdr:cNvPr id="780" name="楕円 779"/>
        <xdr:cNvSpPr/>
      </xdr:nvSpPr>
      <xdr:spPr>
        <a:xfrm>
          <a:off x="15430500" y="1790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120650</xdr:rowOff>
    </xdr:from>
    <xdr:to>
      <xdr:col>85</xdr:col>
      <xdr:colOff>127000</xdr:colOff>
      <xdr:row>104</xdr:row>
      <xdr:rowOff>147320</xdr:rowOff>
    </xdr:to>
    <xdr:cxnSp macro="">
      <xdr:nvCxnSpPr>
        <xdr:cNvPr id="781" name="直線コネクタ 780"/>
        <xdr:cNvCxnSpPr/>
      </xdr:nvCxnSpPr>
      <xdr:spPr>
        <a:xfrm>
          <a:off x="15481300" y="179514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46989</xdr:rowOff>
    </xdr:from>
    <xdr:to>
      <xdr:col>76</xdr:col>
      <xdr:colOff>165100</xdr:colOff>
      <xdr:row>104</xdr:row>
      <xdr:rowOff>148589</xdr:rowOff>
    </xdr:to>
    <xdr:sp macro="" textlink="">
      <xdr:nvSpPr>
        <xdr:cNvPr id="782" name="楕円 781"/>
        <xdr:cNvSpPr/>
      </xdr:nvSpPr>
      <xdr:spPr>
        <a:xfrm>
          <a:off x="14541500" y="1787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97789</xdr:rowOff>
    </xdr:from>
    <xdr:to>
      <xdr:col>81</xdr:col>
      <xdr:colOff>50800</xdr:colOff>
      <xdr:row>104</xdr:row>
      <xdr:rowOff>120650</xdr:rowOff>
    </xdr:to>
    <xdr:cxnSp macro="">
      <xdr:nvCxnSpPr>
        <xdr:cNvPr id="783" name="直線コネクタ 782"/>
        <xdr:cNvCxnSpPr/>
      </xdr:nvCxnSpPr>
      <xdr:spPr>
        <a:xfrm>
          <a:off x="14592300" y="179285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21589</xdr:rowOff>
    </xdr:from>
    <xdr:to>
      <xdr:col>72</xdr:col>
      <xdr:colOff>38100</xdr:colOff>
      <xdr:row>104</xdr:row>
      <xdr:rowOff>123189</xdr:rowOff>
    </xdr:to>
    <xdr:sp macro="" textlink="">
      <xdr:nvSpPr>
        <xdr:cNvPr id="784" name="楕円 783"/>
        <xdr:cNvSpPr/>
      </xdr:nvSpPr>
      <xdr:spPr>
        <a:xfrm>
          <a:off x="1365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72389</xdr:rowOff>
    </xdr:from>
    <xdr:to>
      <xdr:col>76</xdr:col>
      <xdr:colOff>114300</xdr:colOff>
      <xdr:row>104</xdr:row>
      <xdr:rowOff>97789</xdr:rowOff>
    </xdr:to>
    <xdr:cxnSp macro="">
      <xdr:nvCxnSpPr>
        <xdr:cNvPr id="785" name="直線コネクタ 784"/>
        <xdr:cNvCxnSpPr/>
      </xdr:nvCxnSpPr>
      <xdr:spPr>
        <a:xfrm>
          <a:off x="13703300" y="179031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167639</xdr:rowOff>
    </xdr:from>
    <xdr:to>
      <xdr:col>67</xdr:col>
      <xdr:colOff>101600</xdr:colOff>
      <xdr:row>104</xdr:row>
      <xdr:rowOff>97789</xdr:rowOff>
    </xdr:to>
    <xdr:sp macro="" textlink="">
      <xdr:nvSpPr>
        <xdr:cNvPr id="786" name="楕円 785"/>
        <xdr:cNvSpPr/>
      </xdr:nvSpPr>
      <xdr:spPr>
        <a:xfrm>
          <a:off x="12763500" y="1782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46989</xdr:rowOff>
    </xdr:from>
    <xdr:to>
      <xdr:col>71</xdr:col>
      <xdr:colOff>177800</xdr:colOff>
      <xdr:row>104</xdr:row>
      <xdr:rowOff>72389</xdr:rowOff>
    </xdr:to>
    <xdr:cxnSp macro="">
      <xdr:nvCxnSpPr>
        <xdr:cNvPr id="787" name="直線コネクタ 786"/>
        <xdr:cNvCxnSpPr/>
      </xdr:nvCxnSpPr>
      <xdr:spPr>
        <a:xfrm>
          <a:off x="12814300" y="17877789"/>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115588</xdr:rowOff>
    </xdr:from>
    <xdr:ext cx="405111" cy="259045"/>
    <xdr:sp macro="" textlink="">
      <xdr:nvSpPr>
        <xdr:cNvPr id="790" name="n_3aveValue【公民館】&#10;有形固定資産減価償却率"/>
        <xdr:cNvSpPr txBox="1"/>
      </xdr:nvSpPr>
      <xdr:spPr>
        <a:xfrm>
          <a:off x="13500744" y="1794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91" name="n_4aveValue【公民館】&#10;有形固定資産減価償却率"/>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162577</xdr:rowOff>
    </xdr:from>
    <xdr:ext cx="405111" cy="259045"/>
    <xdr:sp macro="" textlink="">
      <xdr:nvSpPr>
        <xdr:cNvPr id="792" name="n_1mainValue【公民館】&#10;有形固定資産減価償却率"/>
        <xdr:cNvSpPr txBox="1"/>
      </xdr:nvSpPr>
      <xdr:spPr>
        <a:xfrm>
          <a:off x="15266044" y="179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139716</xdr:rowOff>
    </xdr:from>
    <xdr:ext cx="405111" cy="259045"/>
    <xdr:sp macro="" textlink="">
      <xdr:nvSpPr>
        <xdr:cNvPr id="793" name="n_2mainValue【公民館】&#10;有形固定資産減価償却率"/>
        <xdr:cNvSpPr txBox="1"/>
      </xdr:nvSpPr>
      <xdr:spPr>
        <a:xfrm>
          <a:off x="14389744"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139716</xdr:rowOff>
    </xdr:from>
    <xdr:ext cx="405111" cy="259045"/>
    <xdr:sp macro="" textlink="">
      <xdr:nvSpPr>
        <xdr:cNvPr id="794" name="n_3mainValue【公民館】&#10;有形固定資産減価償却率"/>
        <xdr:cNvSpPr txBox="1"/>
      </xdr:nvSpPr>
      <xdr:spPr>
        <a:xfrm>
          <a:off x="13500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114316</xdr:rowOff>
    </xdr:from>
    <xdr:ext cx="405111" cy="259045"/>
    <xdr:sp macro="" textlink="">
      <xdr:nvSpPr>
        <xdr:cNvPr id="795" name="n_4mainValue【公民館】&#10;有形固定資産減価償却率"/>
        <xdr:cNvSpPr txBox="1"/>
      </xdr:nvSpPr>
      <xdr:spPr>
        <a:xfrm>
          <a:off x="12611744" y="1760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101616</xdr:rowOff>
    </xdr:from>
    <xdr:ext cx="469744" cy="259045"/>
    <xdr:sp macro="" textlink="">
      <xdr:nvSpPr>
        <xdr:cNvPr id="824" name="【公民館】&#10;一人当たり面積平均値テキスト"/>
        <xdr:cNvSpPr txBox="1"/>
      </xdr:nvSpPr>
      <xdr:spPr>
        <a:xfrm>
          <a:off x="22199600" y="18275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34289</xdr:rowOff>
    </xdr:from>
    <xdr:to>
      <xdr:col>116</xdr:col>
      <xdr:colOff>114300</xdr:colOff>
      <xdr:row>104</xdr:row>
      <xdr:rowOff>135889</xdr:rowOff>
    </xdr:to>
    <xdr:sp macro="" textlink="">
      <xdr:nvSpPr>
        <xdr:cNvPr id="835" name="楕円 834"/>
        <xdr:cNvSpPr/>
      </xdr:nvSpPr>
      <xdr:spPr>
        <a:xfrm>
          <a:off x="22110700" y="178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57166</xdr:rowOff>
    </xdr:from>
    <xdr:ext cx="469744" cy="259045"/>
    <xdr:sp macro="" textlink="">
      <xdr:nvSpPr>
        <xdr:cNvPr id="836" name="【公民館】&#10;一人当たり面積該当値テキスト"/>
        <xdr:cNvSpPr txBox="1"/>
      </xdr:nvSpPr>
      <xdr:spPr>
        <a:xfrm>
          <a:off x="22199600"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58420</xdr:rowOff>
    </xdr:from>
    <xdr:to>
      <xdr:col>112</xdr:col>
      <xdr:colOff>38100</xdr:colOff>
      <xdr:row>104</xdr:row>
      <xdr:rowOff>160020</xdr:rowOff>
    </xdr:to>
    <xdr:sp macro="" textlink="">
      <xdr:nvSpPr>
        <xdr:cNvPr id="837" name="楕円 836"/>
        <xdr:cNvSpPr/>
      </xdr:nvSpPr>
      <xdr:spPr>
        <a:xfrm>
          <a:off x="21272500" y="1788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85089</xdr:rowOff>
    </xdr:from>
    <xdr:to>
      <xdr:col>116</xdr:col>
      <xdr:colOff>63500</xdr:colOff>
      <xdr:row>104</xdr:row>
      <xdr:rowOff>109220</xdr:rowOff>
    </xdr:to>
    <xdr:cxnSp macro="">
      <xdr:nvCxnSpPr>
        <xdr:cNvPr id="838" name="直線コネクタ 837"/>
        <xdr:cNvCxnSpPr/>
      </xdr:nvCxnSpPr>
      <xdr:spPr>
        <a:xfrm flipV="1">
          <a:off x="21323300" y="17915889"/>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87630</xdr:rowOff>
    </xdr:from>
    <xdr:to>
      <xdr:col>107</xdr:col>
      <xdr:colOff>101600</xdr:colOff>
      <xdr:row>105</xdr:row>
      <xdr:rowOff>17780</xdr:rowOff>
    </xdr:to>
    <xdr:sp macro="" textlink="">
      <xdr:nvSpPr>
        <xdr:cNvPr id="839" name="楕円 838"/>
        <xdr:cNvSpPr/>
      </xdr:nvSpPr>
      <xdr:spPr>
        <a:xfrm>
          <a:off x="20383500" y="1791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109220</xdr:rowOff>
    </xdr:from>
    <xdr:to>
      <xdr:col>111</xdr:col>
      <xdr:colOff>177800</xdr:colOff>
      <xdr:row>104</xdr:row>
      <xdr:rowOff>138430</xdr:rowOff>
    </xdr:to>
    <xdr:cxnSp macro="">
      <xdr:nvCxnSpPr>
        <xdr:cNvPr id="840" name="直線コネクタ 839"/>
        <xdr:cNvCxnSpPr/>
      </xdr:nvCxnSpPr>
      <xdr:spPr>
        <a:xfrm flipV="1">
          <a:off x="20434300" y="179400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113030</xdr:rowOff>
    </xdr:from>
    <xdr:to>
      <xdr:col>102</xdr:col>
      <xdr:colOff>165100</xdr:colOff>
      <xdr:row>105</xdr:row>
      <xdr:rowOff>43180</xdr:rowOff>
    </xdr:to>
    <xdr:sp macro="" textlink="">
      <xdr:nvSpPr>
        <xdr:cNvPr id="841" name="楕円 840"/>
        <xdr:cNvSpPr/>
      </xdr:nvSpPr>
      <xdr:spPr>
        <a:xfrm>
          <a:off x="19494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138430</xdr:rowOff>
    </xdr:from>
    <xdr:to>
      <xdr:col>107</xdr:col>
      <xdr:colOff>50800</xdr:colOff>
      <xdr:row>104</xdr:row>
      <xdr:rowOff>163830</xdr:rowOff>
    </xdr:to>
    <xdr:cxnSp macro="">
      <xdr:nvCxnSpPr>
        <xdr:cNvPr id="842" name="直線コネクタ 841"/>
        <xdr:cNvCxnSpPr/>
      </xdr:nvCxnSpPr>
      <xdr:spPr>
        <a:xfrm flipV="1">
          <a:off x="19545300" y="1796923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134620</xdr:rowOff>
    </xdr:from>
    <xdr:to>
      <xdr:col>98</xdr:col>
      <xdr:colOff>38100</xdr:colOff>
      <xdr:row>105</xdr:row>
      <xdr:rowOff>64770</xdr:rowOff>
    </xdr:to>
    <xdr:sp macro="" textlink="">
      <xdr:nvSpPr>
        <xdr:cNvPr id="843" name="楕円 842"/>
        <xdr:cNvSpPr/>
      </xdr:nvSpPr>
      <xdr:spPr>
        <a:xfrm>
          <a:off x="18605500" y="1796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163830</xdr:rowOff>
    </xdr:from>
    <xdr:to>
      <xdr:col>102</xdr:col>
      <xdr:colOff>114300</xdr:colOff>
      <xdr:row>105</xdr:row>
      <xdr:rowOff>13970</xdr:rowOff>
    </xdr:to>
    <xdr:cxnSp macro="">
      <xdr:nvCxnSpPr>
        <xdr:cNvPr id="844" name="直線コネクタ 843"/>
        <xdr:cNvCxnSpPr/>
      </xdr:nvCxnSpPr>
      <xdr:spPr>
        <a:xfrm flipV="1">
          <a:off x="18656300" y="1799463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17797</xdr:rowOff>
    </xdr:from>
    <xdr:ext cx="469744" cy="259045"/>
    <xdr:sp macro="" textlink="">
      <xdr:nvSpPr>
        <xdr:cNvPr id="845" name="n_1aveValue【公民館】&#10;一人当たり面積"/>
        <xdr:cNvSpPr txBox="1"/>
      </xdr:nvSpPr>
      <xdr:spPr>
        <a:xfrm>
          <a:off x="21075727" y="183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27957</xdr:rowOff>
    </xdr:from>
    <xdr:ext cx="469744" cy="259045"/>
    <xdr:sp macro="" textlink="">
      <xdr:nvSpPr>
        <xdr:cNvPr id="846" name="n_2aveValue【公民館】&#10;一人当たり面積"/>
        <xdr:cNvSpPr txBox="1"/>
      </xdr:nvSpPr>
      <xdr:spPr>
        <a:xfrm>
          <a:off x="20199427"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64788</xdr:rowOff>
    </xdr:from>
    <xdr:ext cx="469744" cy="259045"/>
    <xdr:sp macro="" textlink="">
      <xdr:nvSpPr>
        <xdr:cNvPr id="847" name="n_3aveValue【公民館】&#10;一人当たり面積"/>
        <xdr:cNvSpPr txBox="1"/>
      </xdr:nvSpPr>
      <xdr:spPr>
        <a:xfrm>
          <a:off x="19310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40657</xdr:rowOff>
    </xdr:from>
    <xdr:ext cx="469744" cy="259045"/>
    <xdr:sp macro="" textlink="">
      <xdr:nvSpPr>
        <xdr:cNvPr id="848" name="n_4aveValue【公民館】&#10;一人当たり面積"/>
        <xdr:cNvSpPr txBox="1"/>
      </xdr:nvSpPr>
      <xdr:spPr>
        <a:xfrm>
          <a:off x="18421427" y="183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5097</xdr:rowOff>
    </xdr:from>
    <xdr:ext cx="469744" cy="259045"/>
    <xdr:sp macro="" textlink="">
      <xdr:nvSpPr>
        <xdr:cNvPr id="849" name="n_1mainValue【公民館】&#10;一人当たり面積"/>
        <xdr:cNvSpPr txBox="1"/>
      </xdr:nvSpPr>
      <xdr:spPr>
        <a:xfrm>
          <a:off x="21075727" y="1766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34307</xdr:rowOff>
    </xdr:from>
    <xdr:ext cx="469744" cy="259045"/>
    <xdr:sp macro="" textlink="">
      <xdr:nvSpPr>
        <xdr:cNvPr id="850" name="n_2mainValue【公民館】&#10;一人当たり面積"/>
        <xdr:cNvSpPr txBox="1"/>
      </xdr:nvSpPr>
      <xdr:spPr>
        <a:xfrm>
          <a:off x="20199427" y="1769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59707</xdr:rowOff>
    </xdr:from>
    <xdr:ext cx="469744" cy="259045"/>
    <xdr:sp macro="" textlink="">
      <xdr:nvSpPr>
        <xdr:cNvPr id="851" name="n_3mainValue【公民館】&#10;一人当たり面積"/>
        <xdr:cNvSpPr txBox="1"/>
      </xdr:nvSpPr>
      <xdr:spPr>
        <a:xfrm>
          <a:off x="19310427" y="1771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81297</xdr:rowOff>
    </xdr:from>
    <xdr:ext cx="469744" cy="259045"/>
    <xdr:sp macro="" textlink="">
      <xdr:nvSpPr>
        <xdr:cNvPr id="852" name="n_4mainValue【公民館】&#10;一人当たり面積"/>
        <xdr:cNvSpPr txBox="1"/>
      </xdr:nvSpPr>
      <xdr:spPr>
        <a:xfrm>
          <a:off x="184214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中、道路、保育所及び公民館で類似団体平均を上回った。特に道路については、山間地に集落が点在する本町の特性上資産の中でもかなりのウエイトを占めているが、アスファルトの耐用年数が短いことから減価償却率は著しく高くなっている。一方で、橋りょう・トンネルについては、国庫補助金等を活用し、積極的に長寿命化を進めていることから、類似団体平均を大幅に下回る減価償却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道路は重要なインフラであることから、老朽化の状況を的確に把握しながら、橋りょう・トンネル同様に計画的な整備に努める。また、保育所及び公民館についても、策定する個別施設計画において今後の整備方針等を慎重に検討する必要があると考え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30316</xdr:rowOff>
    </xdr:from>
    <xdr:ext cx="405111" cy="259045"/>
    <xdr:sp macro="" textlink="">
      <xdr:nvSpPr>
        <xdr:cNvPr id="63" name="【図書館】&#10;有形固定資産減価償却率平均値テキスト"/>
        <xdr:cNvSpPr txBox="1"/>
      </xdr:nvSpPr>
      <xdr:spPr>
        <a:xfrm>
          <a:off x="4673600" y="6202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2540</xdr:rowOff>
    </xdr:from>
    <xdr:to>
      <xdr:col>15</xdr:col>
      <xdr:colOff>101600</xdr:colOff>
      <xdr:row>37</xdr:row>
      <xdr:rowOff>104140</xdr:rowOff>
    </xdr:to>
    <xdr:sp macro="" textlink="">
      <xdr:nvSpPr>
        <xdr:cNvPr id="66" name="フローチャート: 判断 65"/>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142966</xdr:rowOff>
    </xdr:from>
    <xdr:to>
      <xdr:col>10</xdr:col>
      <xdr:colOff>165100</xdr:colOff>
      <xdr:row>37</xdr:row>
      <xdr:rowOff>73116</xdr:rowOff>
    </xdr:to>
    <xdr:sp macro="" textlink="">
      <xdr:nvSpPr>
        <xdr:cNvPr id="67" name="フローチャート: 判断 66"/>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156028</xdr:rowOff>
    </xdr:from>
    <xdr:to>
      <xdr:col>6</xdr:col>
      <xdr:colOff>38100</xdr:colOff>
      <xdr:row>37</xdr:row>
      <xdr:rowOff>86178</xdr:rowOff>
    </xdr:to>
    <xdr:sp macro="" textlink="">
      <xdr:nvSpPr>
        <xdr:cNvPr id="68" name="フローチャート: 判断 67"/>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4" name="楕円 73"/>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38117</xdr:rowOff>
    </xdr:from>
    <xdr:ext cx="405111" cy="259045"/>
    <xdr:sp macro="" textlink="">
      <xdr:nvSpPr>
        <xdr:cNvPr id="75" name="【図書館】&#10;有形固定資産減価償却率該当値テキスト"/>
        <xdr:cNvSpPr txBox="1"/>
      </xdr:nvSpPr>
      <xdr:spPr>
        <a:xfrm>
          <a:off x="4673600"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9072</xdr:rowOff>
    </xdr:from>
    <xdr:to>
      <xdr:col>20</xdr:col>
      <xdr:colOff>38100</xdr:colOff>
      <xdr:row>37</xdr:row>
      <xdr:rowOff>110672</xdr:rowOff>
    </xdr:to>
    <xdr:sp macro="" textlink="">
      <xdr:nvSpPr>
        <xdr:cNvPr id="76" name="楕円 75"/>
        <xdr:cNvSpPr/>
      </xdr:nvSpPr>
      <xdr:spPr>
        <a:xfrm>
          <a:off x="37465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59872</xdr:rowOff>
    </xdr:from>
    <xdr:to>
      <xdr:col>24</xdr:col>
      <xdr:colOff>63500</xdr:colOff>
      <xdr:row>37</xdr:row>
      <xdr:rowOff>110490</xdr:rowOff>
    </xdr:to>
    <xdr:cxnSp macro="">
      <xdr:nvCxnSpPr>
        <xdr:cNvPr id="77" name="直線コネクタ 76"/>
        <xdr:cNvCxnSpPr/>
      </xdr:nvCxnSpPr>
      <xdr:spPr>
        <a:xfrm>
          <a:off x="3797300" y="640352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77651</xdr:rowOff>
    </xdr:from>
    <xdr:to>
      <xdr:col>15</xdr:col>
      <xdr:colOff>101600</xdr:colOff>
      <xdr:row>38</xdr:row>
      <xdr:rowOff>7801</xdr:rowOff>
    </xdr:to>
    <xdr:sp macro="" textlink="">
      <xdr:nvSpPr>
        <xdr:cNvPr id="78" name="楕円 77"/>
        <xdr:cNvSpPr/>
      </xdr:nvSpPr>
      <xdr:spPr>
        <a:xfrm>
          <a:off x="2857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59872</xdr:rowOff>
    </xdr:from>
    <xdr:to>
      <xdr:col>19</xdr:col>
      <xdr:colOff>177800</xdr:colOff>
      <xdr:row>37</xdr:row>
      <xdr:rowOff>128451</xdr:rowOff>
    </xdr:to>
    <xdr:cxnSp macro="">
      <xdr:nvCxnSpPr>
        <xdr:cNvPr id="79" name="直線コネクタ 78"/>
        <xdr:cNvCxnSpPr/>
      </xdr:nvCxnSpPr>
      <xdr:spPr>
        <a:xfrm flipV="1">
          <a:off x="2908300" y="6403522"/>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41728</xdr:rowOff>
    </xdr:from>
    <xdr:to>
      <xdr:col>10</xdr:col>
      <xdr:colOff>165100</xdr:colOff>
      <xdr:row>37</xdr:row>
      <xdr:rowOff>143328</xdr:rowOff>
    </xdr:to>
    <xdr:sp macro="" textlink="">
      <xdr:nvSpPr>
        <xdr:cNvPr id="80" name="楕円 79"/>
        <xdr:cNvSpPr/>
      </xdr:nvSpPr>
      <xdr:spPr>
        <a:xfrm>
          <a:off x="1968500" y="638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92528</xdr:rowOff>
    </xdr:from>
    <xdr:to>
      <xdr:col>15</xdr:col>
      <xdr:colOff>50800</xdr:colOff>
      <xdr:row>37</xdr:row>
      <xdr:rowOff>128451</xdr:rowOff>
    </xdr:to>
    <xdr:cxnSp macro="">
      <xdr:nvCxnSpPr>
        <xdr:cNvPr id="81" name="直線コネクタ 80"/>
        <xdr:cNvCxnSpPr/>
      </xdr:nvCxnSpPr>
      <xdr:spPr>
        <a:xfrm>
          <a:off x="2019300" y="643617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7439</xdr:rowOff>
    </xdr:from>
    <xdr:to>
      <xdr:col>6</xdr:col>
      <xdr:colOff>38100</xdr:colOff>
      <xdr:row>37</xdr:row>
      <xdr:rowOff>109039</xdr:rowOff>
    </xdr:to>
    <xdr:sp macro="" textlink="">
      <xdr:nvSpPr>
        <xdr:cNvPr id="82" name="楕円 81"/>
        <xdr:cNvSpPr/>
      </xdr:nvSpPr>
      <xdr:spPr>
        <a:xfrm>
          <a:off x="1079500" y="635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58239</xdr:rowOff>
    </xdr:from>
    <xdr:to>
      <xdr:col>10</xdr:col>
      <xdr:colOff>114300</xdr:colOff>
      <xdr:row>37</xdr:row>
      <xdr:rowOff>92528</xdr:rowOff>
    </xdr:to>
    <xdr:cxnSp macro="">
      <xdr:nvCxnSpPr>
        <xdr:cNvPr id="83" name="直線コネクタ 82"/>
        <xdr:cNvCxnSpPr/>
      </xdr:nvCxnSpPr>
      <xdr:spPr>
        <a:xfrm>
          <a:off x="1130300" y="640188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129557</xdr:rowOff>
    </xdr:from>
    <xdr:ext cx="405111" cy="259045"/>
    <xdr:sp macro="" textlink="">
      <xdr:nvSpPr>
        <xdr:cNvPr id="84" name="n_1aveValue【図書館】&#10;有形固定資産減価償却率"/>
        <xdr:cNvSpPr txBox="1"/>
      </xdr:nvSpPr>
      <xdr:spPr>
        <a:xfrm>
          <a:off x="35820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120667</xdr:rowOff>
    </xdr:from>
    <xdr:ext cx="405111" cy="259045"/>
    <xdr:sp macro="" textlink="">
      <xdr:nvSpPr>
        <xdr:cNvPr id="85" name="n_2aveValue【図書館】&#10;有形固定資産減価償却率"/>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86" name="n_3aveValue【図書館】&#10;有形固定資産減価償却率"/>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102705</xdr:rowOff>
    </xdr:from>
    <xdr:ext cx="405111" cy="259045"/>
    <xdr:sp macro="" textlink="">
      <xdr:nvSpPr>
        <xdr:cNvPr id="87" name="n_4aveValue【図書館】&#10;有形固定資産減価償却率"/>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127199</xdr:rowOff>
    </xdr:from>
    <xdr:ext cx="405111" cy="259045"/>
    <xdr:sp macro="" textlink="">
      <xdr:nvSpPr>
        <xdr:cNvPr id="88" name="n_1mainValue【図書館】&#10;有形固定資産減価償却率"/>
        <xdr:cNvSpPr txBox="1"/>
      </xdr:nvSpPr>
      <xdr:spPr>
        <a:xfrm>
          <a:off x="35820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170378</xdr:rowOff>
    </xdr:from>
    <xdr:ext cx="405111" cy="259045"/>
    <xdr:sp macro="" textlink="">
      <xdr:nvSpPr>
        <xdr:cNvPr id="89" name="n_2mainValue【図書館】&#10;有形固定資産減価償却率"/>
        <xdr:cNvSpPr txBox="1"/>
      </xdr:nvSpPr>
      <xdr:spPr>
        <a:xfrm>
          <a:off x="2705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134455</xdr:rowOff>
    </xdr:from>
    <xdr:ext cx="405111" cy="259045"/>
    <xdr:sp macro="" textlink="">
      <xdr:nvSpPr>
        <xdr:cNvPr id="90" name="n_3mainValue【図書館】&#10;有形固定資産減価償却率"/>
        <xdr:cNvSpPr txBox="1"/>
      </xdr:nvSpPr>
      <xdr:spPr>
        <a:xfrm>
          <a:off x="1816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100166</xdr:rowOff>
    </xdr:from>
    <xdr:ext cx="405111" cy="259045"/>
    <xdr:sp macro="" textlink="">
      <xdr:nvSpPr>
        <xdr:cNvPr id="91" name="n_4mainValue【図書館】&#10;有形固定資産減価償却率"/>
        <xdr:cNvSpPr txBox="1"/>
      </xdr:nvSpPr>
      <xdr:spPr>
        <a:xfrm>
          <a:off x="9277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3" name="フローチャート: 判断 122"/>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151130</xdr:rowOff>
    </xdr:from>
    <xdr:to>
      <xdr:col>41</xdr:col>
      <xdr:colOff>101600</xdr:colOff>
      <xdr:row>40</xdr:row>
      <xdr:rowOff>81280</xdr:rowOff>
    </xdr:to>
    <xdr:sp macro="" textlink="">
      <xdr:nvSpPr>
        <xdr:cNvPr id="124" name="フローチャート: 判断 123"/>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116840</xdr:rowOff>
    </xdr:from>
    <xdr:to>
      <xdr:col>36</xdr:col>
      <xdr:colOff>165100</xdr:colOff>
      <xdr:row>40</xdr:row>
      <xdr:rowOff>46990</xdr:rowOff>
    </xdr:to>
    <xdr:sp macro="" textlink="">
      <xdr:nvSpPr>
        <xdr:cNvPr id="125" name="フローチャート: 判断 124"/>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33" name="楕円 132"/>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121920</xdr:rowOff>
    </xdr:to>
    <xdr:cxnSp macro="">
      <xdr:nvCxnSpPr>
        <xdr:cNvPr id="134" name="直線コネクタ 133"/>
        <xdr:cNvCxnSpPr/>
      </xdr:nvCxnSpPr>
      <xdr:spPr>
        <a:xfrm flipV="1">
          <a:off x="9639300" y="6972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82550</xdr:rowOff>
    </xdr:from>
    <xdr:to>
      <xdr:col>46</xdr:col>
      <xdr:colOff>38100</xdr:colOff>
      <xdr:row>41</xdr:row>
      <xdr:rowOff>12700</xdr:rowOff>
    </xdr:to>
    <xdr:sp macro="" textlink="">
      <xdr:nvSpPr>
        <xdr:cNvPr id="135" name="楕円 134"/>
        <xdr:cNvSpPr/>
      </xdr:nvSpPr>
      <xdr:spPr>
        <a:xfrm>
          <a:off x="8699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133350</xdr:rowOff>
    </xdr:to>
    <xdr:cxnSp macro="">
      <xdr:nvCxnSpPr>
        <xdr:cNvPr id="136" name="直線コネクタ 135"/>
        <xdr:cNvCxnSpPr/>
      </xdr:nvCxnSpPr>
      <xdr:spPr>
        <a:xfrm flipV="1">
          <a:off x="8750300" y="6979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90170</xdr:rowOff>
    </xdr:from>
    <xdr:to>
      <xdr:col>41</xdr:col>
      <xdr:colOff>101600</xdr:colOff>
      <xdr:row>41</xdr:row>
      <xdr:rowOff>20320</xdr:rowOff>
    </xdr:to>
    <xdr:sp macro="" textlink="">
      <xdr:nvSpPr>
        <xdr:cNvPr id="137" name="楕円 136"/>
        <xdr:cNvSpPr/>
      </xdr:nvSpPr>
      <xdr:spPr>
        <a:xfrm>
          <a:off x="781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133350</xdr:rowOff>
    </xdr:from>
    <xdr:to>
      <xdr:col>45</xdr:col>
      <xdr:colOff>177800</xdr:colOff>
      <xdr:row>40</xdr:row>
      <xdr:rowOff>140970</xdr:rowOff>
    </xdr:to>
    <xdr:cxnSp macro="">
      <xdr:nvCxnSpPr>
        <xdr:cNvPr id="138" name="直線コネクタ 137"/>
        <xdr:cNvCxnSpPr/>
      </xdr:nvCxnSpPr>
      <xdr:spPr>
        <a:xfrm flipV="1">
          <a:off x="7861300" y="699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97790</xdr:rowOff>
    </xdr:from>
    <xdr:to>
      <xdr:col>36</xdr:col>
      <xdr:colOff>165100</xdr:colOff>
      <xdr:row>41</xdr:row>
      <xdr:rowOff>27940</xdr:rowOff>
    </xdr:to>
    <xdr:sp macro="" textlink="">
      <xdr:nvSpPr>
        <xdr:cNvPr id="139" name="楕円 138"/>
        <xdr:cNvSpPr/>
      </xdr:nvSpPr>
      <xdr:spPr>
        <a:xfrm>
          <a:off x="69215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140970</xdr:rowOff>
    </xdr:from>
    <xdr:to>
      <xdr:col>41</xdr:col>
      <xdr:colOff>50800</xdr:colOff>
      <xdr:row>40</xdr:row>
      <xdr:rowOff>148590</xdr:rowOff>
    </xdr:to>
    <xdr:cxnSp macro="">
      <xdr:nvCxnSpPr>
        <xdr:cNvPr id="140" name="直線コネクタ 139"/>
        <xdr:cNvCxnSpPr/>
      </xdr:nvCxnSpPr>
      <xdr:spPr>
        <a:xfrm flipV="1">
          <a:off x="6972300" y="69989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41" name="n_1aveValue【図書館】&#10;一人当たり面積"/>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2" name="n_2aveValue【図書館】&#10;一人当たり面積"/>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97807</xdr:rowOff>
    </xdr:from>
    <xdr:ext cx="469744" cy="259045"/>
    <xdr:sp macro="" textlink="">
      <xdr:nvSpPr>
        <xdr:cNvPr id="143" name="n_3aveValue【図書館】&#10;一人当たり面積"/>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63517</xdr:rowOff>
    </xdr:from>
    <xdr:ext cx="469744" cy="259045"/>
    <xdr:sp macro="" textlink="">
      <xdr:nvSpPr>
        <xdr:cNvPr id="144" name="n_4aveValue【図書館】&#10;一人当たり面積"/>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45" name="n_1mainValue【図書館】&#10;一人当たり面積"/>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3827</xdr:rowOff>
    </xdr:from>
    <xdr:ext cx="469744" cy="259045"/>
    <xdr:sp macro="" textlink="">
      <xdr:nvSpPr>
        <xdr:cNvPr id="146" name="n_2mainValue【図書館】&#10;一人当たり面積"/>
        <xdr:cNvSpPr txBox="1"/>
      </xdr:nvSpPr>
      <xdr:spPr>
        <a:xfrm>
          <a:off x="8515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11447</xdr:rowOff>
    </xdr:from>
    <xdr:ext cx="469744" cy="259045"/>
    <xdr:sp macro="" textlink="">
      <xdr:nvSpPr>
        <xdr:cNvPr id="147" name="n_3mainValue【図書館】&#10;一人当たり面積"/>
        <xdr:cNvSpPr txBox="1"/>
      </xdr:nvSpPr>
      <xdr:spPr>
        <a:xfrm>
          <a:off x="76264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48" name="n_4mainValue【図書館】&#10;一人当たり面積"/>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79" name="【体育館・プール】&#10;有形固定資産減価償却率平均値テキスト"/>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140244</xdr:rowOff>
    </xdr:from>
    <xdr:to>
      <xdr:col>15</xdr:col>
      <xdr:colOff>101600</xdr:colOff>
      <xdr:row>61</xdr:row>
      <xdr:rowOff>70394</xdr:rowOff>
    </xdr:to>
    <xdr:sp macro="" textlink="">
      <xdr:nvSpPr>
        <xdr:cNvPr id="182" name="フローチャート: 判断 181"/>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133713</xdr:rowOff>
    </xdr:from>
    <xdr:to>
      <xdr:col>10</xdr:col>
      <xdr:colOff>165100</xdr:colOff>
      <xdr:row>61</xdr:row>
      <xdr:rowOff>63863</xdr:rowOff>
    </xdr:to>
    <xdr:sp macro="" textlink="">
      <xdr:nvSpPr>
        <xdr:cNvPr id="183" name="フローチャート: 判断 182"/>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4" name="フローチャート: 判断 183"/>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86360</xdr:rowOff>
    </xdr:from>
    <xdr:to>
      <xdr:col>24</xdr:col>
      <xdr:colOff>114300</xdr:colOff>
      <xdr:row>63</xdr:row>
      <xdr:rowOff>16510</xdr:rowOff>
    </xdr:to>
    <xdr:sp macro="" textlink="">
      <xdr:nvSpPr>
        <xdr:cNvPr id="190" name="楕円 189"/>
        <xdr:cNvSpPr/>
      </xdr:nvSpPr>
      <xdr:spPr>
        <a:xfrm>
          <a:off x="45847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64787</xdr:rowOff>
    </xdr:from>
    <xdr:ext cx="405111" cy="259045"/>
    <xdr:sp macro="" textlink="">
      <xdr:nvSpPr>
        <xdr:cNvPr id="191" name="【体育館・プール】&#10;有形固定資産減価償却率該当値テキスト"/>
        <xdr:cNvSpPr txBox="1"/>
      </xdr:nvSpPr>
      <xdr:spPr>
        <a:xfrm>
          <a:off x="4673600"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114119</xdr:rowOff>
    </xdr:from>
    <xdr:to>
      <xdr:col>20</xdr:col>
      <xdr:colOff>38100</xdr:colOff>
      <xdr:row>63</xdr:row>
      <xdr:rowOff>44269</xdr:rowOff>
    </xdr:to>
    <xdr:sp macro="" textlink="">
      <xdr:nvSpPr>
        <xdr:cNvPr id="192" name="楕円 191"/>
        <xdr:cNvSpPr/>
      </xdr:nvSpPr>
      <xdr:spPr>
        <a:xfrm>
          <a:off x="3746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137160</xdr:rowOff>
    </xdr:from>
    <xdr:to>
      <xdr:col>24</xdr:col>
      <xdr:colOff>63500</xdr:colOff>
      <xdr:row>62</xdr:row>
      <xdr:rowOff>164919</xdr:rowOff>
    </xdr:to>
    <xdr:cxnSp macro="">
      <xdr:nvCxnSpPr>
        <xdr:cNvPr id="193" name="直線コネクタ 192"/>
        <xdr:cNvCxnSpPr/>
      </xdr:nvCxnSpPr>
      <xdr:spPr>
        <a:xfrm flipV="1">
          <a:off x="3797300" y="1076706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47172</xdr:rowOff>
    </xdr:from>
    <xdr:to>
      <xdr:col>15</xdr:col>
      <xdr:colOff>101600</xdr:colOff>
      <xdr:row>62</xdr:row>
      <xdr:rowOff>148772</xdr:rowOff>
    </xdr:to>
    <xdr:sp macro="" textlink="">
      <xdr:nvSpPr>
        <xdr:cNvPr id="194" name="楕円 193"/>
        <xdr:cNvSpPr/>
      </xdr:nvSpPr>
      <xdr:spPr>
        <a:xfrm>
          <a:off x="2857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164919</xdr:rowOff>
    </xdr:to>
    <xdr:cxnSp macro="">
      <xdr:nvCxnSpPr>
        <xdr:cNvPr id="195" name="直線コネクタ 194"/>
        <xdr:cNvCxnSpPr/>
      </xdr:nvCxnSpPr>
      <xdr:spPr>
        <a:xfrm>
          <a:off x="2908300" y="10727872"/>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25944</xdr:rowOff>
    </xdr:from>
    <xdr:to>
      <xdr:col>10</xdr:col>
      <xdr:colOff>165100</xdr:colOff>
      <xdr:row>62</xdr:row>
      <xdr:rowOff>127544</xdr:rowOff>
    </xdr:to>
    <xdr:sp macro="" textlink="">
      <xdr:nvSpPr>
        <xdr:cNvPr id="196" name="楕円 195"/>
        <xdr:cNvSpPr/>
      </xdr:nvSpPr>
      <xdr:spPr>
        <a:xfrm>
          <a:off x="1968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76744</xdr:rowOff>
    </xdr:from>
    <xdr:to>
      <xdr:col>15</xdr:col>
      <xdr:colOff>50800</xdr:colOff>
      <xdr:row>62</xdr:row>
      <xdr:rowOff>97972</xdr:rowOff>
    </xdr:to>
    <xdr:cxnSp macro="">
      <xdr:nvCxnSpPr>
        <xdr:cNvPr id="197" name="直線コネクタ 196"/>
        <xdr:cNvCxnSpPr/>
      </xdr:nvCxnSpPr>
      <xdr:spPr>
        <a:xfrm>
          <a:off x="2019300" y="1070664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166370</xdr:rowOff>
    </xdr:from>
    <xdr:to>
      <xdr:col>6</xdr:col>
      <xdr:colOff>38100</xdr:colOff>
      <xdr:row>62</xdr:row>
      <xdr:rowOff>96520</xdr:rowOff>
    </xdr:to>
    <xdr:sp macro="" textlink="">
      <xdr:nvSpPr>
        <xdr:cNvPr id="198" name="楕円 197"/>
        <xdr:cNvSpPr/>
      </xdr:nvSpPr>
      <xdr:spPr>
        <a:xfrm>
          <a:off x="1079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45720</xdr:rowOff>
    </xdr:from>
    <xdr:to>
      <xdr:col>10</xdr:col>
      <xdr:colOff>114300</xdr:colOff>
      <xdr:row>62</xdr:row>
      <xdr:rowOff>76744</xdr:rowOff>
    </xdr:to>
    <xdr:cxnSp macro="">
      <xdr:nvCxnSpPr>
        <xdr:cNvPr id="199" name="直線コネクタ 198"/>
        <xdr:cNvCxnSpPr/>
      </xdr:nvCxnSpPr>
      <xdr:spPr>
        <a:xfrm>
          <a:off x="1130300" y="1067562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86921</xdr:rowOff>
    </xdr:from>
    <xdr:ext cx="405111" cy="259045"/>
    <xdr:sp macro="" textlink="">
      <xdr:nvSpPr>
        <xdr:cNvPr id="201" name="n_2aveValue【体育館・プール】&#10;有形固定資産減価償却率"/>
        <xdr:cNvSpPr txBox="1"/>
      </xdr:nvSpPr>
      <xdr:spPr>
        <a:xfrm>
          <a:off x="2705744" y="1020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80390</xdr:rowOff>
    </xdr:from>
    <xdr:ext cx="405111" cy="259045"/>
    <xdr:sp macro="" textlink="">
      <xdr:nvSpPr>
        <xdr:cNvPr id="202" name="n_3aveValue【体育館・プール】&#10;有形固定資産減価償却率"/>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3" name="n_4aveValue【体育館・プール】&#10;有形固定資産減価償却率"/>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35396</xdr:rowOff>
    </xdr:from>
    <xdr:ext cx="405111" cy="259045"/>
    <xdr:sp macro="" textlink="">
      <xdr:nvSpPr>
        <xdr:cNvPr id="204" name="n_1mainValue【体育館・プール】&#10;有形固定資産減価償却率"/>
        <xdr:cNvSpPr txBox="1"/>
      </xdr:nvSpPr>
      <xdr:spPr>
        <a:xfrm>
          <a:off x="3582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139899</xdr:rowOff>
    </xdr:from>
    <xdr:ext cx="405111" cy="259045"/>
    <xdr:sp macro="" textlink="">
      <xdr:nvSpPr>
        <xdr:cNvPr id="205" name="n_2mainValue【体育館・プール】&#10;有形固定資産減価償却率"/>
        <xdr:cNvSpPr txBox="1"/>
      </xdr:nvSpPr>
      <xdr:spPr>
        <a:xfrm>
          <a:off x="27057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118671</xdr:rowOff>
    </xdr:from>
    <xdr:ext cx="405111" cy="259045"/>
    <xdr:sp macro="" textlink="">
      <xdr:nvSpPr>
        <xdr:cNvPr id="206" name="n_3mainValue【体育館・プール】&#10;有形固定資産減価償却率"/>
        <xdr:cNvSpPr txBox="1"/>
      </xdr:nvSpPr>
      <xdr:spPr>
        <a:xfrm>
          <a:off x="18167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87647</xdr:rowOff>
    </xdr:from>
    <xdr:ext cx="405111" cy="259045"/>
    <xdr:sp macro="" textlink="">
      <xdr:nvSpPr>
        <xdr:cNvPr id="207" name="n_4mainValue【体育館・プール】&#10;有形固定資産減価償却率"/>
        <xdr:cNvSpPr txBox="1"/>
      </xdr:nvSpPr>
      <xdr:spPr>
        <a:xfrm>
          <a:off x="9277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150041</xdr:rowOff>
    </xdr:from>
    <xdr:to>
      <xdr:col>46</xdr:col>
      <xdr:colOff>38100</xdr:colOff>
      <xdr:row>61</xdr:row>
      <xdr:rowOff>80191</xdr:rowOff>
    </xdr:to>
    <xdr:sp macro="" textlink="">
      <xdr:nvSpPr>
        <xdr:cNvPr id="241" name="フローチャート: 判断 240"/>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9616</xdr:rowOff>
    </xdr:from>
    <xdr:to>
      <xdr:col>41</xdr:col>
      <xdr:colOff>101600</xdr:colOff>
      <xdr:row>61</xdr:row>
      <xdr:rowOff>111216</xdr:rowOff>
    </xdr:to>
    <xdr:sp macro="" textlink="">
      <xdr:nvSpPr>
        <xdr:cNvPr id="242" name="フローチャート: 判断 241"/>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104322</xdr:rowOff>
    </xdr:from>
    <xdr:to>
      <xdr:col>36</xdr:col>
      <xdr:colOff>165100</xdr:colOff>
      <xdr:row>61</xdr:row>
      <xdr:rowOff>34472</xdr:rowOff>
    </xdr:to>
    <xdr:sp macro="" textlink="">
      <xdr:nvSpPr>
        <xdr:cNvPr id="243" name="フローチャート: 判断 242"/>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73297</xdr:rowOff>
    </xdr:from>
    <xdr:to>
      <xdr:col>55</xdr:col>
      <xdr:colOff>50800</xdr:colOff>
      <xdr:row>55</xdr:row>
      <xdr:rowOff>3447</xdr:rowOff>
    </xdr:to>
    <xdr:sp macro="" textlink="">
      <xdr:nvSpPr>
        <xdr:cNvPr id="249" name="楕円 248"/>
        <xdr:cNvSpPr/>
      </xdr:nvSpPr>
      <xdr:spPr>
        <a:xfrm>
          <a:off x="10426700" y="9331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26324</xdr:rowOff>
    </xdr:from>
    <xdr:ext cx="469744" cy="259045"/>
    <xdr:sp macro="" textlink="">
      <xdr:nvSpPr>
        <xdr:cNvPr id="250" name="【体育館・プール】&#10;一人当たり面積該当値テキスト"/>
        <xdr:cNvSpPr txBox="1"/>
      </xdr:nvSpPr>
      <xdr:spPr>
        <a:xfrm>
          <a:off x="10515600" y="928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47172</xdr:rowOff>
    </xdr:from>
    <xdr:to>
      <xdr:col>50</xdr:col>
      <xdr:colOff>165100</xdr:colOff>
      <xdr:row>57</xdr:row>
      <xdr:rowOff>148772</xdr:rowOff>
    </xdr:to>
    <xdr:sp macro="" textlink="">
      <xdr:nvSpPr>
        <xdr:cNvPr id="251" name="楕円 250"/>
        <xdr:cNvSpPr/>
      </xdr:nvSpPr>
      <xdr:spPr>
        <a:xfrm>
          <a:off x="9588500" y="981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54</xdr:row>
      <xdr:rowOff>124097</xdr:rowOff>
    </xdr:from>
    <xdr:to>
      <xdr:col>55</xdr:col>
      <xdr:colOff>0</xdr:colOff>
      <xdr:row>57</xdr:row>
      <xdr:rowOff>97972</xdr:rowOff>
    </xdr:to>
    <xdr:cxnSp macro="">
      <xdr:nvCxnSpPr>
        <xdr:cNvPr id="252" name="直線コネクタ 251"/>
        <xdr:cNvCxnSpPr/>
      </xdr:nvCxnSpPr>
      <xdr:spPr>
        <a:xfrm flipV="1">
          <a:off x="9639300" y="9382397"/>
          <a:ext cx="838200" cy="48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97790</xdr:rowOff>
    </xdr:from>
    <xdr:to>
      <xdr:col>46</xdr:col>
      <xdr:colOff>38100</xdr:colOff>
      <xdr:row>58</xdr:row>
      <xdr:rowOff>27940</xdr:rowOff>
    </xdr:to>
    <xdr:sp macro="" textlink="">
      <xdr:nvSpPr>
        <xdr:cNvPr id="253" name="楕円 252"/>
        <xdr:cNvSpPr/>
      </xdr:nvSpPr>
      <xdr:spPr>
        <a:xfrm>
          <a:off x="8699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97972</xdr:rowOff>
    </xdr:from>
    <xdr:to>
      <xdr:col>50</xdr:col>
      <xdr:colOff>114300</xdr:colOff>
      <xdr:row>57</xdr:row>
      <xdr:rowOff>148590</xdr:rowOff>
    </xdr:to>
    <xdr:cxnSp macro="">
      <xdr:nvCxnSpPr>
        <xdr:cNvPr id="254" name="直線コネクタ 253"/>
        <xdr:cNvCxnSpPr/>
      </xdr:nvCxnSpPr>
      <xdr:spPr>
        <a:xfrm flipV="1">
          <a:off x="8750300" y="987062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140244</xdr:rowOff>
    </xdr:from>
    <xdr:to>
      <xdr:col>41</xdr:col>
      <xdr:colOff>101600</xdr:colOff>
      <xdr:row>58</xdr:row>
      <xdr:rowOff>70394</xdr:rowOff>
    </xdr:to>
    <xdr:sp macro="" textlink="">
      <xdr:nvSpPr>
        <xdr:cNvPr id="255" name="楕円 254"/>
        <xdr:cNvSpPr/>
      </xdr:nvSpPr>
      <xdr:spPr>
        <a:xfrm>
          <a:off x="7810500" y="991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148590</xdr:rowOff>
    </xdr:from>
    <xdr:to>
      <xdr:col>45</xdr:col>
      <xdr:colOff>177800</xdr:colOff>
      <xdr:row>58</xdr:row>
      <xdr:rowOff>19594</xdr:rowOff>
    </xdr:to>
    <xdr:cxnSp macro="">
      <xdr:nvCxnSpPr>
        <xdr:cNvPr id="256" name="直線コネクタ 255"/>
        <xdr:cNvCxnSpPr/>
      </xdr:nvCxnSpPr>
      <xdr:spPr>
        <a:xfrm flipV="1">
          <a:off x="7861300" y="992124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4717</xdr:rowOff>
    </xdr:from>
    <xdr:to>
      <xdr:col>36</xdr:col>
      <xdr:colOff>165100</xdr:colOff>
      <xdr:row>58</xdr:row>
      <xdr:rowOff>106317</xdr:rowOff>
    </xdr:to>
    <xdr:sp macro="" textlink="">
      <xdr:nvSpPr>
        <xdr:cNvPr id="257" name="楕円 256"/>
        <xdr:cNvSpPr/>
      </xdr:nvSpPr>
      <xdr:spPr>
        <a:xfrm>
          <a:off x="6921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19594</xdr:rowOff>
    </xdr:from>
    <xdr:to>
      <xdr:col>41</xdr:col>
      <xdr:colOff>50800</xdr:colOff>
      <xdr:row>58</xdr:row>
      <xdr:rowOff>55517</xdr:rowOff>
    </xdr:to>
    <xdr:cxnSp macro="">
      <xdr:nvCxnSpPr>
        <xdr:cNvPr id="258" name="直線コネクタ 257"/>
        <xdr:cNvCxnSpPr/>
      </xdr:nvCxnSpPr>
      <xdr:spPr>
        <a:xfrm flipV="1">
          <a:off x="6972300" y="99636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48458</xdr:rowOff>
    </xdr:from>
    <xdr:ext cx="469744" cy="259045"/>
    <xdr:sp macro="" textlink="">
      <xdr:nvSpPr>
        <xdr:cNvPr id="259" name="n_1aveValue【体育館・プール】&#10;一人当たり面積"/>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71318</xdr:rowOff>
    </xdr:from>
    <xdr:ext cx="469744" cy="259045"/>
    <xdr:sp macro="" textlink="">
      <xdr:nvSpPr>
        <xdr:cNvPr id="260" name="n_2aveValue【体育館・プール】&#10;一人当たり面積"/>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102343</xdr:rowOff>
    </xdr:from>
    <xdr:ext cx="469744" cy="259045"/>
    <xdr:sp macro="" textlink="">
      <xdr:nvSpPr>
        <xdr:cNvPr id="261" name="n_3aveValue【体育館・プール】&#10;一人当たり面積"/>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25599</xdr:rowOff>
    </xdr:from>
    <xdr:ext cx="469744" cy="259045"/>
    <xdr:sp macro="" textlink="">
      <xdr:nvSpPr>
        <xdr:cNvPr id="262" name="n_4aveValue【体育館・プール】&#10;一人当たり面積"/>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165299</xdr:rowOff>
    </xdr:from>
    <xdr:ext cx="469744" cy="259045"/>
    <xdr:sp macro="" textlink="">
      <xdr:nvSpPr>
        <xdr:cNvPr id="263" name="n_1mainValue【体育館・プール】&#10;一人当たり面積"/>
        <xdr:cNvSpPr txBox="1"/>
      </xdr:nvSpPr>
      <xdr:spPr>
        <a:xfrm>
          <a:off x="9391727" y="959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44467</xdr:rowOff>
    </xdr:from>
    <xdr:ext cx="469744" cy="259045"/>
    <xdr:sp macro="" textlink="">
      <xdr:nvSpPr>
        <xdr:cNvPr id="264" name="n_2mainValue【体育館・プール】&#10;一人当たり面積"/>
        <xdr:cNvSpPr txBox="1"/>
      </xdr:nvSpPr>
      <xdr:spPr>
        <a:xfrm>
          <a:off x="8515427" y="964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86921</xdr:rowOff>
    </xdr:from>
    <xdr:ext cx="469744" cy="259045"/>
    <xdr:sp macro="" textlink="">
      <xdr:nvSpPr>
        <xdr:cNvPr id="265" name="n_3mainValue【体育館・プール】&#10;一人当たり面積"/>
        <xdr:cNvSpPr txBox="1"/>
      </xdr:nvSpPr>
      <xdr:spPr>
        <a:xfrm>
          <a:off x="7626427" y="968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56</xdr:row>
      <xdr:rowOff>122844</xdr:rowOff>
    </xdr:from>
    <xdr:ext cx="469744" cy="259045"/>
    <xdr:sp macro="" textlink="">
      <xdr:nvSpPr>
        <xdr:cNvPr id="266" name="n_4mainValue【体育館・プール】&#10;一人当たり面積"/>
        <xdr:cNvSpPr txBox="1"/>
      </xdr:nvSpPr>
      <xdr:spPr>
        <a:xfrm>
          <a:off x="6737427" y="972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113030</xdr:rowOff>
    </xdr:from>
    <xdr:to>
      <xdr:col>15</xdr:col>
      <xdr:colOff>101600</xdr:colOff>
      <xdr:row>82</xdr:row>
      <xdr:rowOff>43180</xdr:rowOff>
    </xdr:to>
    <xdr:sp macro="" textlink="">
      <xdr:nvSpPr>
        <xdr:cNvPr id="299" name="フローチャート: 判断 298"/>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69214</xdr:rowOff>
    </xdr:from>
    <xdr:to>
      <xdr:col>10</xdr:col>
      <xdr:colOff>165100</xdr:colOff>
      <xdr:row>81</xdr:row>
      <xdr:rowOff>170814</xdr:rowOff>
    </xdr:to>
    <xdr:sp macro="" textlink="">
      <xdr:nvSpPr>
        <xdr:cNvPr id="300" name="フローチャート: 判断 299"/>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99695</xdr:rowOff>
    </xdr:from>
    <xdr:to>
      <xdr:col>6</xdr:col>
      <xdr:colOff>38100</xdr:colOff>
      <xdr:row>82</xdr:row>
      <xdr:rowOff>29845</xdr:rowOff>
    </xdr:to>
    <xdr:sp macro="" textlink="">
      <xdr:nvSpPr>
        <xdr:cNvPr id="301" name="フローチャート: 判断 300"/>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158750</xdr:rowOff>
    </xdr:from>
    <xdr:to>
      <xdr:col>24</xdr:col>
      <xdr:colOff>114300</xdr:colOff>
      <xdr:row>84</xdr:row>
      <xdr:rowOff>88900</xdr:rowOff>
    </xdr:to>
    <xdr:sp macro="" textlink="">
      <xdr:nvSpPr>
        <xdr:cNvPr id="307" name="楕円 306"/>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137177</xdr:rowOff>
    </xdr:from>
    <xdr:ext cx="405111" cy="259045"/>
    <xdr:sp macro="" textlink="">
      <xdr:nvSpPr>
        <xdr:cNvPr id="308" name="【福祉施設】&#10;有形固定資産減価償却率該当値テキスト"/>
        <xdr:cNvSpPr txBox="1"/>
      </xdr:nvSpPr>
      <xdr:spPr>
        <a:xfrm>
          <a:off x="4673600"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101600</xdr:rowOff>
    </xdr:from>
    <xdr:to>
      <xdr:col>20</xdr:col>
      <xdr:colOff>38100</xdr:colOff>
      <xdr:row>84</xdr:row>
      <xdr:rowOff>31750</xdr:rowOff>
    </xdr:to>
    <xdr:sp macro="" textlink="">
      <xdr:nvSpPr>
        <xdr:cNvPr id="309" name="楕円 308"/>
        <xdr:cNvSpPr/>
      </xdr:nvSpPr>
      <xdr:spPr>
        <a:xfrm>
          <a:off x="3746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152400</xdr:rowOff>
    </xdr:from>
    <xdr:to>
      <xdr:col>24</xdr:col>
      <xdr:colOff>63500</xdr:colOff>
      <xdr:row>84</xdr:row>
      <xdr:rowOff>38100</xdr:rowOff>
    </xdr:to>
    <xdr:cxnSp macro="">
      <xdr:nvCxnSpPr>
        <xdr:cNvPr id="310" name="直線コネクタ 309"/>
        <xdr:cNvCxnSpPr/>
      </xdr:nvCxnSpPr>
      <xdr:spPr>
        <a:xfrm>
          <a:off x="3797300" y="14382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44450</xdr:rowOff>
    </xdr:from>
    <xdr:to>
      <xdr:col>15</xdr:col>
      <xdr:colOff>101600</xdr:colOff>
      <xdr:row>83</xdr:row>
      <xdr:rowOff>146050</xdr:rowOff>
    </xdr:to>
    <xdr:sp macro="" textlink="">
      <xdr:nvSpPr>
        <xdr:cNvPr id="311" name="楕円 310"/>
        <xdr:cNvSpPr/>
      </xdr:nvSpPr>
      <xdr:spPr>
        <a:xfrm>
          <a:off x="2857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152400</xdr:rowOff>
    </xdr:to>
    <xdr:cxnSp macro="">
      <xdr:nvCxnSpPr>
        <xdr:cNvPr id="312" name="直線コネクタ 311"/>
        <xdr:cNvCxnSpPr/>
      </xdr:nvCxnSpPr>
      <xdr:spPr>
        <a:xfrm>
          <a:off x="2908300" y="1432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158750</xdr:rowOff>
    </xdr:from>
    <xdr:to>
      <xdr:col>10</xdr:col>
      <xdr:colOff>165100</xdr:colOff>
      <xdr:row>83</xdr:row>
      <xdr:rowOff>88900</xdr:rowOff>
    </xdr:to>
    <xdr:sp macro="" textlink="">
      <xdr:nvSpPr>
        <xdr:cNvPr id="313" name="楕円 312"/>
        <xdr:cNvSpPr/>
      </xdr:nvSpPr>
      <xdr:spPr>
        <a:xfrm>
          <a:off x="196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38100</xdr:rowOff>
    </xdr:from>
    <xdr:to>
      <xdr:col>15</xdr:col>
      <xdr:colOff>50800</xdr:colOff>
      <xdr:row>83</xdr:row>
      <xdr:rowOff>95250</xdr:rowOff>
    </xdr:to>
    <xdr:cxnSp macro="">
      <xdr:nvCxnSpPr>
        <xdr:cNvPr id="314" name="直線コネクタ 313"/>
        <xdr:cNvCxnSpPr/>
      </xdr:nvCxnSpPr>
      <xdr:spPr>
        <a:xfrm>
          <a:off x="2019300" y="14268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101600</xdr:rowOff>
    </xdr:from>
    <xdr:to>
      <xdr:col>6</xdr:col>
      <xdr:colOff>38100</xdr:colOff>
      <xdr:row>83</xdr:row>
      <xdr:rowOff>31750</xdr:rowOff>
    </xdr:to>
    <xdr:sp macro="" textlink="">
      <xdr:nvSpPr>
        <xdr:cNvPr id="315" name="楕円 314"/>
        <xdr:cNvSpPr/>
      </xdr:nvSpPr>
      <xdr:spPr>
        <a:xfrm>
          <a:off x="1079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152400</xdr:rowOff>
    </xdr:from>
    <xdr:to>
      <xdr:col>10</xdr:col>
      <xdr:colOff>114300</xdr:colOff>
      <xdr:row>83</xdr:row>
      <xdr:rowOff>38100</xdr:rowOff>
    </xdr:to>
    <xdr:cxnSp macro="">
      <xdr:nvCxnSpPr>
        <xdr:cNvPr id="316" name="直線コネクタ 315"/>
        <xdr:cNvCxnSpPr/>
      </xdr:nvCxnSpPr>
      <xdr:spPr>
        <a:xfrm>
          <a:off x="1130300" y="14211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7" name="n_1aveValue【福祉施設】&#10;有形固定資産減価償却率"/>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59707</xdr:rowOff>
    </xdr:from>
    <xdr:ext cx="405111" cy="259045"/>
    <xdr:sp macro="" textlink="">
      <xdr:nvSpPr>
        <xdr:cNvPr id="318" name="n_2aveValue【福祉施設】&#10;有形固定資産減価償却率"/>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15891</xdr:rowOff>
    </xdr:from>
    <xdr:ext cx="405111" cy="259045"/>
    <xdr:sp macro="" textlink="">
      <xdr:nvSpPr>
        <xdr:cNvPr id="319" name="n_3aveValue【福祉施設】&#10;有形固定資産減価償却率"/>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46372</xdr:rowOff>
    </xdr:from>
    <xdr:ext cx="405111" cy="259045"/>
    <xdr:sp macro="" textlink="">
      <xdr:nvSpPr>
        <xdr:cNvPr id="320" name="n_4aveValue【福祉施設】&#10;有形固定資産減価償却率"/>
        <xdr:cNvSpPr txBox="1"/>
      </xdr:nvSpPr>
      <xdr:spPr>
        <a:xfrm>
          <a:off x="9277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22877</xdr:rowOff>
    </xdr:from>
    <xdr:ext cx="405111" cy="259045"/>
    <xdr:sp macro="" textlink="">
      <xdr:nvSpPr>
        <xdr:cNvPr id="321" name="n_1mainValue【福祉施設】&#10;有形固定資産減価償却率"/>
        <xdr:cNvSpPr txBox="1"/>
      </xdr:nvSpPr>
      <xdr:spPr>
        <a:xfrm>
          <a:off x="35820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322" name="n_2mainValue【福祉施設】&#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80027</xdr:rowOff>
    </xdr:from>
    <xdr:ext cx="405111" cy="259045"/>
    <xdr:sp macro="" textlink="">
      <xdr:nvSpPr>
        <xdr:cNvPr id="323" name="n_3mainValue【福祉施設】&#10;有形固定資産減価償却率"/>
        <xdr:cNvSpPr txBox="1"/>
      </xdr:nvSpPr>
      <xdr:spPr>
        <a:xfrm>
          <a:off x="1816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24" name="n_4mainValue【福祉施設】&#10;有形固定資産減価償却率"/>
        <xdr:cNvSpPr txBox="1"/>
      </xdr:nvSpPr>
      <xdr:spPr>
        <a:xfrm>
          <a:off x="927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5080</xdr:rowOff>
    </xdr:from>
    <xdr:to>
      <xdr:col>46</xdr:col>
      <xdr:colOff>38100</xdr:colOff>
      <xdr:row>85</xdr:row>
      <xdr:rowOff>106680</xdr:rowOff>
    </xdr:to>
    <xdr:sp macro="" textlink="">
      <xdr:nvSpPr>
        <xdr:cNvPr id="356" name="フローチャート: 判断 355"/>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8889</xdr:rowOff>
    </xdr:from>
    <xdr:to>
      <xdr:col>41</xdr:col>
      <xdr:colOff>101600</xdr:colOff>
      <xdr:row>85</xdr:row>
      <xdr:rowOff>110489</xdr:rowOff>
    </xdr:to>
    <xdr:sp macro="" textlink="">
      <xdr:nvSpPr>
        <xdr:cNvPr id="357" name="フローチャート: 判断 356"/>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147320</xdr:rowOff>
    </xdr:from>
    <xdr:to>
      <xdr:col>36</xdr:col>
      <xdr:colOff>165100</xdr:colOff>
      <xdr:row>85</xdr:row>
      <xdr:rowOff>77470</xdr:rowOff>
    </xdr:to>
    <xdr:sp macro="" textlink="">
      <xdr:nvSpPr>
        <xdr:cNvPr id="358" name="フローチャート: 判断 357"/>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49530</xdr:rowOff>
    </xdr:from>
    <xdr:to>
      <xdr:col>55</xdr:col>
      <xdr:colOff>50800</xdr:colOff>
      <xdr:row>86</xdr:row>
      <xdr:rowOff>151130</xdr:rowOff>
    </xdr:to>
    <xdr:sp macro="" textlink="">
      <xdr:nvSpPr>
        <xdr:cNvPr id="364" name="楕円 363"/>
        <xdr:cNvSpPr/>
      </xdr:nvSpPr>
      <xdr:spPr>
        <a:xfrm>
          <a:off x="104267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135907</xdr:rowOff>
    </xdr:from>
    <xdr:ext cx="469744" cy="259045"/>
    <xdr:sp macro="" textlink="">
      <xdr:nvSpPr>
        <xdr:cNvPr id="365" name="【福祉施設】&#10;一人当たり面積該当値テキスト"/>
        <xdr:cNvSpPr txBox="1"/>
      </xdr:nvSpPr>
      <xdr:spPr>
        <a:xfrm>
          <a:off x="10515600" y="1470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49530</xdr:rowOff>
    </xdr:from>
    <xdr:to>
      <xdr:col>50</xdr:col>
      <xdr:colOff>165100</xdr:colOff>
      <xdr:row>86</xdr:row>
      <xdr:rowOff>151130</xdr:rowOff>
    </xdr:to>
    <xdr:sp macro="" textlink="">
      <xdr:nvSpPr>
        <xdr:cNvPr id="366" name="楕円 365"/>
        <xdr:cNvSpPr/>
      </xdr:nvSpPr>
      <xdr:spPr>
        <a:xfrm>
          <a:off x="9588500" y="1479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100330</xdr:rowOff>
    </xdr:from>
    <xdr:to>
      <xdr:col>55</xdr:col>
      <xdr:colOff>0</xdr:colOff>
      <xdr:row>86</xdr:row>
      <xdr:rowOff>100330</xdr:rowOff>
    </xdr:to>
    <xdr:cxnSp macro="">
      <xdr:nvCxnSpPr>
        <xdr:cNvPr id="367" name="直線コネクタ 366"/>
        <xdr:cNvCxnSpPr/>
      </xdr:nvCxnSpPr>
      <xdr:spPr>
        <a:xfrm>
          <a:off x="9639300" y="14845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50800</xdr:rowOff>
    </xdr:from>
    <xdr:to>
      <xdr:col>46</xdr:col>
      <xdr:colOff>38100</xdr:colOff>
      <xdr:row>86</xdr:row>
      <xdr:rowOff>152400</xdr:rowOff>
    </xdr:to>
    <xdr:sp macro="" textlink="">
      <xdr:nvSpPr>
        <xdr:cNvPr id="368" name="楕円 367"/>
        <xdr:cNvSpPr/>
      </xdr:nvSpPr>
      <xdr:spPr>
        <a:xfrm>
          <a:off x="8699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100330</xdr:rowOff>
    </xdr:from>
    <xdr:to>
      <xdr:col>50</xdr:col>
      <xdr:colOff>114300</xdr:colOff>
      <xdr:row>86</xdr:row>
      <xdr:rowOff>101600</xdr:rowOff>
    </xdr:to>
    <xdr:cxnSp macro="">
      <xdr:nvCxnSpPr>
        <xdr:cNvPr id="369" name="直線コネクタ 368"/>
        <xdr:cNvCxnSpPr/>
      </xdr:nvCxnSpPr>
      <xdr:spPr>
        <a:xfrm flipV="1">
          <a:off x="8750300" y="14845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50800</xdr:rowOff>
    </xdr:from>
    <xdr:to>
      <xdr:col>41</xdr:col>
      <xdr:colOff>101600</xdr:colOff>
      <xdr:row>86</xdr:row>
      <xdr:rowOff>152400</xdr:rowOff>
    </xdr:to>
    <xdr:sp macro="" textlink="">
      <xdr:nvSpPr>
        <xdr:cNvPr id="370" name="楕円 369"/>
        <xdr:cNvSpPr/>
      </xdr:nvSpPr>
      <xdr:spPr>
        <a:xfrm>
          <a:off x="78105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101600</xdr:rowOff>
    </xdr:from>
    <xdr:to>
      <xdr:col>45</xdr:col>
      <xdr:colOff>177800</xdr:colOff>
      <xdr:row>86</xdr:row>
      <xdr:rowOff>101600</xdr:rowOff>
    </xdr:to>
    <xdr:cxnSp macro="">
      <xdr:nvCxnSpPr>
        <xdr:cNvPr id="371" name="直線コネクタ 370"/>
        <xdr:cNvCxnSpPr/>
      </xdr:nvCxnSpPr>
      <xdr:spPr>
        <a:xfrm>
          <a:off x="7861300" y="1484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52070</xdr:rowOff>
    </xdr:from>
    <xdr:to>
      <xdr:col>36</xdr:col>
      <xdr:colOff>165100</xdr:colOff>
      <xdr:row>86</xdr:row>
      <xdr:rowOff>153670</xdr:rowOff>
    </xdr:to>
    <xdr:sp macro="" textlink="">
      <xdr:nvSpPr>
        <xdr:cNvPr id="372" name="楕円 371"/>
        <xdr:cNvSpPr/>
      </xdr:nvSpPr>
      <xdr:spPr>
        <a:xfrm>
          <a:off x="6921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101600</xdr:rowOff>
    </xdr:from>
    <xdr:to>
      <xdr:col>41</xdr:col>
      <xdr:colOff>50800</xdr:colOff>
      <xdr:row>86</xdr:row>
      <xdr:rowOff>102870</xdr:rowOff>
    </xdr:to>
    <xdr:cxnSp macro="">
      <xdr:nvCxnSpPr>
        <xdr:cNvPr id="373" name="直線コネクタ 372"/>
        <xdr:cNvCxnSpPr/>
      </xdr:nvCxnSpPr>
      <xdr:spPr>
        <a:xfrm flipV="1">
          <a:off x="6972300" y="148463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109238</xdr:rowOff>
    </xdr:from>
    <xdr:ext cx="469744" cy="259045"/>
    <xdr:sp macro="" textlink="">
      <xdr:nvSpPr>
        <xdr:cNvPr id="374" name="n_1aveValue【福祉施設】&#10;一人当たり面積"/>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123207</xdr:rowOff>
    </xdr:from>
    <xdr:ext cx="469744" cy="259045"/>
    <xdr:sp macro="" textlink="">
      <xdr:nvSpPr>
        <xdr:cNvPr id="375" name="n_2aveValue【福祉施設】&#10;一人当たり面積"/>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127016</xdr:rowOff>
    </xdr:from>
    <xdr:ext cx="469744" cy="259045"/>
    <xdr:sp macro="" textlink="">
      <xdr:nvSpPr>
        <xdr:cNvPr id="376" name="n_3aveValue【福祉施設】&#10;一人当たり面積"/>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93997</xdr:rowOff>
    </xdr:from>
    <xdr:ext cx="469744" cy="259045"/>
    <xdr:sp macro="" textlink="">
      <xdr:nvSpPr>
        <xdr:cNvPr id="377" name="n_4aveValue【福祉施設】&#10;一人当たり面積"/>
        <xdr:cNvSpPr txBox="1"/>
      </xdr:nvSpPr>
      <xdr:spPr>
        <a:xfrm>
          <a:off x="6737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142257</xdr:rowOff>
    </xdr:from>
    <xdr:ext cx="469744" cy="259045"/>
    <xdr:sp macro="" textlink="">
      <xdr:nvSpPr>
        <xdr:cNvPr id="378" name="n_1mainValue【福祉施設】&#10;一人当たり面積"/>
        <xdr:cNvSpPr txBox="1"/>
      </xdr:nvSpPr>
      <xdr:spPr>
        <a:xfrm>
          <a:off x="9391727" y="14886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143527</xdr:rowOff>
    </xdr:from>
    <xdr:ext cx="469744" cy="259045"/>
    <xdr:sp macro="" textlink="">
      <xdr:nvSpPr>
        <xdr:cNvPr id="379" name="n_2mainValue【福祉施設】&#10;一人当たり面積"/>
        <xdr:cNvSpPr txBox="1"/>
      </xdr:nvSpPr>
      <xdr:spPr>
        <a:xfrm>
          <a:off x="8515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143527</xdr:rowOff>
    </xdr:from>
    <xdr:ext cx="469744" cy="259045"/>
    <xdr:sp macro="" textlink="">
      <xdr:nvSpPr>
        <xdr:cNvPr id="380" name="n_3mainValue【福祉施設】&#10;一人当たり面積"/>
        <xdr:cNvSpPr txBox="1"/>
      </xdr:nvSpPr>
      <xdr:spPr>
        <a:xfrm>
          <a:off x="7626427" y="1488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144797</xdr:rowOff>
    </xdr:from>
    <xdr:ext cx="469744" cy="259045"/>
    <xdr:sp macro="" textlink="">
      <xdr:nvSpPr>
        <xdr:cNvPr id="381" name="n_4mainValue【福祉施設】&#10;一人当たり面積"/>
        <xdr:cNvSpPr txBox="1"/>
      </xdr:nvSpPr>
      <xdr:spPr>
        <a:xfrm>
          <a:off x="6737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11" name="【市民会館】&#10;有形固定資産減価償却率平均値テキスト"/>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141605</xdr:rowOff>
    </xdr:from>
    <xdr:to>
      <xdr:col>15</xdr:col>
      <xdr:colOff>101600</xdr:colOff>
      <xdr:row>104</xdr:row>
      <xdr:rowOff>71755</xdr:rowOff>
    </xdr:to>
    <xdr:sp macro="" textlink="">
      <xdr:nvSpPr>
        <xdr:cNvPr id="414" name="フローチャート: 判断 413"/>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92075</xdr:rowOff>
    </xdr:from>
    <xdr:to>
      <xdr:col>10</xdr:col>
      <xdr:colOff>165100</xdr:colOff>
      <xdr:row>104</xdr:row>
      <xdr:rowOff>22225</xdr:rowOff>
    </xdr:to>
    <xdr:sp macro="" textlink="">
      <xdr:nvSpPr>
        <xdr:cNvPr id="415" name="フローチャート: 判断 414"/>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80645</xdr:rowOff>
    </xdr:from>
    <xdr:to>
      <xdr:col>6</xdr:col>
      <xdr:colOff>38100</xdr:colOff>
      <xdr:row>104</xdr:row>
      <xdr:rowOff>10795</xdr:rowOff>
    </xdr:to>
    <xdr:sp macro="" textlink="">
      <xdr:nvSpPr>
        <xdr:cNvPr id="416" name="フローチャート: 判断 415"/>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53975</xdr:rowOff>
    </xdr:from>
    <xdr:to>
      <xdr:col>24</xdr:col>
      <xdr:colOff>114300</xdr:colOff>
      <xdr:row>103</xdr:row>
      <xdr:rowOff>155575</xdr:rowOff>
    </xdr:to>
    <xdr:sp macro="" textlink="">
      <xdr:nvSpPr>
        <xdr:cNvPr id="422" name="楕円 421"/>
        <xdr:cNvSpPr/>
      </xdr:nvSpPr>
      <xdr:spPr>
        <a:xfrm>
          <a:off x="45847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76852</xdr:rowOff>
    </xdr:from>
    <xdr:ext cx="405111" cy="259045"/>
    <xdr:sp macro="" textlink="">
      <xdr:nvSpPr>
        <xdr:cNvPr id="423" name="【市民会館】&#10;有形固定資産減価償却率該当値テキスト"/>
        <xdr:cNvSpPr txBox="1"/>
      </xdr:nvSpPr>
      <xdr:spPr>
        <a:xfrm>
          <a:off x="4673600" y="1756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19686</xdr:rowOff>
    </xdr:from>
    <xdr:to>
      <xdr:col>20</xdr:col>
      <xdr:colOff>38100</xdr:colOff>
      <xdr:row>100</xdr:row>
      <xdr:rowOff>121286</xdr:rowOff>
    </xdr:to>
    <xdr:sp macro="" textlink="">
      <xdr:nvSpPr>
        <xdr:cNvPr id="424" name="楕円 423"/>
        <xdr:cNvSpPr/>
      </xdr:nvSpPr>
      <xdr:spPr>
        <a:xfrm>
          <a:off x="3746500" y="1716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70486</xdr:rowOff>
    </xdr:from>
    <xdr:to>
      <xdr:col>24</xdr:col>
      <xdr:colOff>63500</xdr:colOff>
      <xdr:row>103</xdr:row>
      <xdr:rowOff>104775</xdr:rowOff>
    </xdr:to>
    <xdr:cxnSp macro="">
      <xdr:nvCxnSpPr>
        <xdr:cNvPr id="425" name="直線コネクタ 424"/>
        <xdr:cNvCxnSpPr/>
      </xdr:nvCxnSpPr>
      <xdr:spPr>
        <a:xfrm>
          <a:off x="3797300" y="17215486"/>
          <a:ext cx="838200" cy="548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40639</xdr:rowOff>
    </xdr:from>
    <xdr:to>
      <xdr:col>15</xdr:col>
      <xdr:colOff>101600</xdr:colOff>
      <xdr:row>103</xdr:row>
      <xdr:rowOff>142239</xdr:rowOff>
    </xdr:to>
    <xdr:sp macro="" textlink="">
      <xdr:nvSpPr>
        <xdr:cNvPr id="426" name="楕円 425"/>
        <xdr:cNvSpPr/>
      </xdr:nvSpPr>
      <xdr:spPr>
        <a:xfrm>
          <a:off x="28575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70486</xdr:rowOff>
    </xdr:from>
    <xdr:to>
      <xdr:col>19</xdr:col>
      <xdr:colOff>177800</xdr:colOff>
      <xdr:row>103</xdr:row>
      <xdr:rowOff>91439</xdr:rowOff>
    </xdr:to>
    <xdr:cxnSp macro="">
      <xdr:nvCxnSpPr>
        <xdr:cNvPr id="427" name="直線コネクタ 426"/>
        <xdr:cNvCxnSpPr/>
      </xdr:nvCxnSpPr>
      <xdr:spPr>
        <a:xfrm flipV="1">
          <a:off x="2908300" y="17215486"/>
          <a:ext cx="889000" cy="53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428" name="楕円 427"/>
        <xdr:cNvSpPr/>
      </xdr:nvSpPr>
      <xdr:spPr>
        <a:xfrm>
          <a:off x="1968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53339</xdr:rowOff>
    </xdr:from>
    <xdr:to>
      <xdr:col>15</xdr:col>
      <xdr:colOff>50800</xdr:colOff>
      <xdr:row>103</xdr:row>
      <xdr:rowOff>91439</xdr:rowOff>
    </xdr:to>
    <xdr:cxnSp macro="">
      <xdr:nvCxnSpPr>
        <xdr:cNvPr id="429" name="直線コネクタ 428"/>
        <xdr:cNvCxnSpPr/>
      </xdr:nvCxnSpPr>
      <xdr:spPr>
        <a:xfrm>
          <a:off x="2019300" y="177126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133986</xdr:rowOff>
    </xdr:from>
    <xdr:to>
      <xdr:col>6</xdr:col>
      <xdr:colOff>38100</xdr:colOff>
      <xdr:row>103</xdr:row>
      <xdr:rowOff>64136</xdr:rowOff>
    </xdr:to>
    <xdr:sp macro="" textlink="">
      <xdr:nvSpPr>
        <xdr:cNvPr id="430" name="楕円 429"/>
        <xdr:cNvSpPr/>
      </xdr:nvSpPr>
      <xdr:spPr>
        <a:xfrm>
          <a:off x="1079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13336</xdr:rowOff>
    </xdr:from>
    <xdr:to>
      <xdr:col>10</xdr:col>
      <xdr:colOff>114300</xdr:colOff>
      <xdr:row>103</xdr:row>
      <xdr:rowOff>53339</xdr:rowOff>
    </xdr:to>
    <xdr:cxnSp macro="">
      <xdr:nvCxnSpPr>
        <xdr:cNvPr id="431" name="直線コネクタ 430"/>
        <xdr:cNvCxnSpPr/>
      </xdr:nvCxnSpPr>
      <xdr:spPr>
        <a:xfrm>
          <a:off x="1130300" y="176726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64788</xdr:rowOff>
    </xdr:from>
    <xdr:ext cx="405111" cy="259045"/>
    <xdr:sp macro="" textlink="">
      <xdr:nvSpPr>
        <xdr:cNvPr id="432" name="n_1aveValue【市民会館】&#10;有形固定資産減価償却率"/>
        <xdr:cNvSpPr txBox="1"/>
      </xdr:nvSpPr>
      <xdr:spPr>
        <a:xfrm>
          <a:off x="3582044" y="178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62882</xdr:rowOff>
    </xdr:from>
    <xdr:ext cx="405111" cy="259045"/>
    <xdr:sp macro="" textlink="">
      <xdr:nvSpPr>
        <xdr:cNvPr id="433" name="n_2aveValue【市民会館】&#10;有形固定資産減価償却率"/>
        <xdr:cNvSpPr txBox="1"/>
      </xdr:nvSpPr>
      <xdr:spPr>
        <a:xfrm>
          <a:off x="2705744" y="1789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13352</xdr:rowOff>
    </xdr:from>
    <xdr:ext cx="405111" cy="259045"/>
    <xdr:sp macro="" textlink="">
      <xdr:nvSpPr>
        <xdr:cNvPr id="434" name="n_3aveValue【市民会館】&#10;有形固定資産減価償却率"/>
        <xdr:cNvSpPr txBox="1"/>
      </xdr:nvSpPr>
      <xdr:spPr>
        <a:xfrm>
          <a:off x="1816744" y="1784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1922</xdr:rowOff>
    </xdr:from>
    <xdr:ext cx="405111" cy="259045"/>
    <xdr:sp macro="" textlink="">
      <xdr:nvSpPr>
        <xdr:cNvPr id="435" name="n_4aveValue【市民会館】&#10;有形固定資産減価償却率"/>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137813</xdr:rowOff>
    </xdr:from>
    <xdr:ext cx="405111" cy="259045"/>
    <xdr:sp macro="" textlink="">
      <xdr:nvSpPr>
        <xdr:cNvPr id="436" name="n_1mainValue【市民会館】&#10;有形固定資産減価償却率"/>
        <xdr:cNvSpPr txBox="1"/>
      </xdr:nvSpPr>
      <xdr:spPr>
        <a:xfrm>
          <a:off x="3582044" y="1693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158766</xdr:rowOff>
    </xdr:from>
    <xdr:ext cx="405111" cy="259045"/>
    <xdr:sp macro="" textlink="">
      <xdr:nvSpPr>
        <xdr:cNvPr id="437" name="n_2mainValue【市民会館】&#10;有形固定資産減価償却率"/>
        <xdr:cNvSpPr txBox="1"/>
      </xdr:nvSpPr>
      <xdr:spPr>
        <a:xfrm>
          <a:off x="2705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438" name="n_3main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80663</xdr:rowOff>
    </xdr:from>
    <xdr:ext cx="405111" cy="259045"/>
    <xdr:sp macro="" textlink="">
      <xdr:nvSpPr>
        <xdr:cNvPr id="439" name="n_4mainValue【市民会館】&#10;有形固定資産減価償却率"/>
        <xdr:cNvSpPr txBox="1"/>
      </xdr:nvSpPr>
      <xdr:spPr>
        <a:xfrm>
          <a:off x="9277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50" name="直線コネクタ 44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51" name="テキスト ボックス 45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52" name="直線コネクタ 45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3" name="テキスト ボックス 45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4" name="直線コネクタ 45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5" name="テキスト ボックス 45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6" name="直線コネクタ 45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7" name="テキスト ボックス 45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8" name="直線コネクタ 45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9" name="テキスト ボックス 45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60" name="直線コネクタ 45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61" name="テキスト ボックス 46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2" name="直線コネクタ 46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3" name="テキスト ボックス 46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65" name="直線コネクタ 464"/>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66" name="【市民会館】&#10;一人当たり面積最小値テキスト"/>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67" name="直線コネクタ 466"/>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68"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69" name="直線コネクタ 468"/>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70" name="【市民会館】&#10;一人当たり面積平均値テキスト"/>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71" name="フローチャート: 判断 470"/>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72" name="フローチャート: 判断 471"/>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3" name="フローチャート: 判断 472"/>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74" name="フローチャート: 判断 473"/>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75" name="フローチャート: 判断 474"/>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6" name="テキスト ボックス 47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7" name="テキスト ボックス 47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8" name="テキスト ボックス 47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9" name="テキスト ボックス 47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0" name="テキスト ボックス 47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74386</xdr:rowOff>
    </xdr:from>
    <xdr:to>
      <xdr:col>55</xdr:col>
      <xdr:colOff>50800</xdr:colOff>
      <xdr:row>103</xdr:row>
      <xdr:rowOff>4536</xdr:rowOff>
    </xdr:to>
    <xdr:sp macro="" textlink="">
      <xdr:nvSpPr>
        <xdr:cNvPr id="481" name="楕円 480"/>
        <xdr:cNvSpPr/>
      </xdr:nvSpPr>
      <xdr:spPr>
        <a:xfrm>
          <a:off x="104267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97263</xdr:rowOff>
    </xdr:from>
    <xdr:ext cx="469744" cy="259045"/>
    <xdr:sp macro="" textlink="">
      <xdr:nvSpPr>
        <xdr:cNvPr id="482" name="【市民会館】&#10;一人当たり面積該当値テキスト"/>
        <xdr:cNvSpPr txBox="1"/>
      </xdr:nvSpPr>
      <xdr:spPr>
        <a:xfrm>
          <a:off x="10515600" y="17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108676</xdr:rowOff>
    </xdr:from>
    <xdr:to>
      <xdr:col>50</xdr:col>
      <xdr:colOff>165100</xdr:colOff>
      <xdr:row>103</xdr:row>
      <xdr:rowOff>38826</xdr:rowOff>
    </xdr:to>
    <xdr:sp macro="" textlink="">
      <xdr:nvSpPr>
        <xdr:cNvPr id="483" name="楕円 482"/>
        <xdr:cNvSpPr/>
      </xdr:nvSpPr>
      <xdr:spPr>
        <a:xfrm>
          <a:off x="9588500" y="175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125186</xdr:rowOff>
    </xdr:from>
    <xdr:to>
      <xdr:col>55</xdr:col>
      <xdr:colOff>0</xdr:colOff>
      <xdr:row>102</xdr:row>
      <xdr:rowOff>159476</xdr:rowOff>
    </xdr:to>
    <xdr:cxnSp macro="">
      <xdr:nvCxnSpPr>
        <xdr:cNvPr id="484" name="直線コネクタ 483"/>
        <xdr:cNvCxnSpPr/>
      </xdr:nvCxnSpPr>
      <xdr:spPr>
        <a:xfrm flipV="1">
          <a:off x="9639300" y="176130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152763</xdr:rowOff>
    </xdr:from>
    <xdr:to>
      <xdr:col>46</xdr:col>
      <xdr:colOff>38100</xdr:colOff>
      <xdr:row>103</xdr:row>
      <xdr:rowOff>82913</xdr:rowOff>
    </xdr:to>
    <xdr:sp macro="" textlink="">
      <xdr:nvSpPr>
        <xdr:cNvPr id="485" name="楕円 484"/>
        <xdr:cNvSpPr/>
      </xdr:nvSpPr>
      <xdr:spPr>
        <a:xfrm>
          <a:off x="8699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159476</xdr:rowOff>
    </xdr:from>
    <xdr:to>
      <xdr:col>50</xdr:col>
      <xdr:colOff>114300</xdr:colOff>
      <xdr:row>103</xdr:row>
      <xdr:rowOff>32113</xdr:rowOff>
    </xdr:to>
    <xdr:cxnSp macro="">
      <xdr:nvCxnSpPr>
        <xdr:cNvPr id="486" name="直線コネクタ 485"/>
        <xdr:cNvCxnSpPr/>
      </xdr:nvCxnSpPr>
      <xdr:spPr>
        <a:xfrm flipV="1">
          <a:off x="8750300" y="1764737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17236</xdr:rowOff>
    </xdr:from>
    <xdr:to>
      <xdr:col>41</xdr:col>
      <xdr:colOff>101600</xdr:colOff>
      <xdr:row>103</xdr:row>
      <xdr:rowOff>118836</xdr:rowOff>
    </xdr:to>
    <xdr:sp macro="" textlink="">
      <xdr:nvSpPr>
        <xdr:cNvPr id="487" name="楕円 486"/>
        <xdr:cNvSpPr/>
      </xdr:nvSpPr>
      <xdr:spPr>
        <a:xfrm>
          <a:off x="7810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32113</xdr:rowOff>
    </xdr:from>
    <xdr:to>
      <xdr:col>45</xdr:col>
      <xdr:colOff>177800</xdr:colOff>
      <xdr:row>103</xdr:row>
      <xdr:rowOff>68036</xdr:rowOff>
    </xdr:to>
    <xdr:cxnSp macro="">
      <xdr:nvCxnSpPr>
        <xdr:cNvPr id="488" name="直線コネクタ 487"/>
        <xdr:cNvCxnSpPr/>
      </xdr:nvCxnSpPr>
      <xdr:spPr>
        <a:xfrm flipV="1">
          <a:off x="7861300" y="176914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49893</xdr:rowOff>
    </xdr:from>
    <xdr:to>
      <xdr:col>36</xdr:col>
      <xdr:colOff>165100</xdr:colOff>
      <xdr:row>103</xdr:row>
      <xdr:rowOff>151493</xdr:rowOff>
    </xdr:to>
    <xdr:sp macro="" textlink="">
      <xdr:nvSpPr>
        <xdr:cNvPr id="489" name="楕円 488"/>
        <xdr:cNvSpPr/>
      </xdr:nvSpPr>
      <xdr:spPr>
        <a:xfrm>
          <a:off x="6921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68036</xdr:rowOff>
    </xdr:from>
    <xdr:to>
      <xdr:col>41</xdr:col>
      <xdr:colOff>50800</xdr:colOff>
      <xdr:row>103</xdr:row>
      <xdr:rowOff>100693</xdr:rowOff>
    </xdr:to>
    <xdr:cxnSp macro="">
      <xdr:nvCxnSpPr>
        <xdr:cNvPr id="490" name="直線コネクタ 489"/>
        <xdr:cNvCxnSpPr/>
      </xdr:nvCxnSpPr>
      <xdr:spPr>
        <a:xfrm flipV="1">
          <a:off x="6972300" y="17727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170378</xdr:rowOff>
    </xdr:from>
    <xdr:ext cx="469744" cy="259045"/>
    <xdr:sp macro="" textlink="">
      <xdr:nvSpPr>
        <xdr:cNvPr id="491" name="n_1aveValue【市民会館】&#10;一人当たり面積"/>
        <xdr:cNvSpPr txBox="1"/>
      </xdr:nvSpPr>
      <xdr:spPr>
        <a:xfrm>
          <a:off x="93917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92" name="n_2aveValue【市民会館】&#10;一人当たり面積"/>
        <xdr:cNvSpPr txBox="1"/>
      </xdr:nvSpPr>
      <xdr:spPr>
        <a:xfrm>
          <a:off x="8515427"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93"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94" name="n_4aveValue【市民会館】&#10;一人当たり面積"/>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55353</xdr:rowOff>
    </xdr:from>
    <xdr:ext cx="469744" cy="259045"/>
    <xdr:sp macro="" textlink="">
      <xdr:nvSpPr>
        <xdr:cNvPr id="495" name="n_1mainValue【市民会館】&#10;一人当たり面積"/>
        <xdr:cNvSpPr txBox="1"/>
      </xdr:nvSpPr>
      <xdr:spPr>
        <a:xfrm>
          <a:off x="9391727" y="17371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99440</xdr:rowOff>
    </xdr:from>
    <xdr:ext cx="469744" cy="259045"/>
    <xdr:sp macro="" textlink="">
      <xdr:nvSpPr>
        <xdr:cNvPr id="496" name="n_2mainValue【市民会館】&#10;一人当たり面積"/>
        <xdr:cNvSpPr txBox="1"/>
      </xdr:nvSpPr>
      <xdr:spPr>
        <a:xfrm>
          <a:off x="85154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135363</xdr:rowOff>
    </xdr:from>
    <xdr:ext cx="469744" cy="259045"/>
    <xdr:sp macro="" textlink="">
      <xdr:nvSpPr>
        <xdr:cNvPr id="497" name="n_3mainValue【市民会館】&#10;一人当たり面積"/>
        <xdr:cNvSpPr txBox="1"/>
      </xdr:nvSpPr>
      <xdr:spPr>
        <a:xfrm>
          <a:off x="76264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101</xdr:row>
      <xdr:rowOff>168020</xdr:rowOff>
    </xdr:from>
    <xdr:ext cx="469744" cy="259045"/>
    <xdr:sp macro="" textlink="">
      <xdr:nvSpPr>
        <xdr:cNvPr id="498" name="n_4mainValue【市民会館】&#10;一人当たり面積"/>
        <xdr:cNvSpPr txBox="1"/>
      </xdr:nvSpPr>
      <xdr:spPr>
        <a:xfrm>
          <a:off x="67374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9" name="正方形/長方形 4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0" name="正方形/長方形 4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1" name="正方形/長方形 5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2" name="正方形/長方形 5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3" name="正方形/長方形 5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4" name="正方形/長方形 5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5" name="正方形/長方形 5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6" name="正方形/長方形 5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7" name="テキスト ボックス 5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8" name="直線コネクタ 5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9" name="テキスト ボックス 5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0" name="直線コネクタ 5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1" name="テキスト ボックス 5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2" name="直線コネクタ 5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3" name="テキスト ボックス 5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4" name="直線コネクタ 5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5" name="テキスト ボックス 5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6" name="直線コネクタ 5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7" name="テキスト ボックス 5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8" name="直線コネクタ 5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9" name="テキスト ボックス 5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0" name="直線コネクタ 5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1" name="テキスト ボックス 5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523" name="直線コネクタ 522"/>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4"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5" name="直線コネクタ 5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26" name="【一般廃棄物処理施設】&#10;有形固定資産減価償却率最大値テキスト"/>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27" name="直線コネクタ 526"/>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156227</xdr:rowOff>
    </xdr:from>
    <xdr:ext cx="405111" cy="259045"/>
    <xdr:sp macro="" textlink="">
      <xdr:nvSpPr>
        <xdr:cNvPr id="528" name="【一般廃棄物処理施設】&#10;有形固定資産減価償却率平均値テキスト"/>
        <xdr:cNvSpPr txBox="1"/>
      </xdr:nvSpPr>
      <xdr:spPr>
        <a:xfrm>
          <a:off x="16357600" y="649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29" name="フローチャート: 判断 528"/>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30" name="フローチャート: 判断 529"/>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21590</xdr:rowOff>
    </xdr:from>
    <xdr:to>
      <xdr:col>76</xdr:col>
      <xdr:colOff>165100</xdr:colOff>
      <xdr:row>38</xdr:row>
      <xdr:rowOff>123190</xdr:rowOff>
    </xdr:to>
    <xdr:sp macro="" textlink="">
      <xdr:nvSpPr>
        <xdr:cNvPr id="531" name="フローチャート: 判断 530"/>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32" name="フローチャート: 判断 53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23495</xdr:rowOff>
    </xdr:from>
    <xdr:to>
      <xdr:col>67</xdr:col>
      <xdr:colOff>101600</xdr:colOff>
      <xdr:row>38</xdr:row>
      <xdr:rowOff>125095</xdr:rowOff>
    </xdr:to>
    <xdr:sp macro="" textlink="">
      <xdr:nvSpPr>
        <xdr:cNvPr id="533" name="フローチャート: 判断 532"/>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4" name="テキスト ボックス 5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5" name="テキスト ボックス 5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6" name="テキスト ボックス 5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7" name="テキスト ボックス 5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8" name="テキスト ボックス 5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539" name="楕円 538"/>
        <xdr:cNvSpPr/>
      </xdr:nvSpPr>
      <xdr:spPr>
        <a:xfrm>
          <a:off x="162687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145432</xdr:rowOff>
    </xdr:from>
    <xdr:ext cx="405111" cy="259045"/>
    <xdr:sp macro="" textlink="">
      <xdr:nvSpPr>
        <xdr:cNvPr id="540" name="【一般廃棄物処理施設】&#10;有形固定資産減価償却率該当値テキスト"/>
        <xdr:cNvSpPr txBox="1"/>
      </xdr:nvSpPr>
      <xdr:spPr>
        <a:xfrm>
          <a:off x="16357600"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78740</xdr:rowOff>
    </xdr:from>
    <xdr:to>
      <xdr:col>81</xdr:col>
      <xdr:colOff>101600</xdr:colOff>
      <xdr:row>38</xdr:row>
      <xdr:rowOff>8890</xdr:rowOff>
    </xdr:to>
    <xdr:sp macro="" textlink="">
      <xdr:nvSpPr>
        <xdr:cNvPr id="541" name="楕円 540"/>
        <xdr:cNvSpPr/>
      </xdr:nvSpPr>
      <xdr:spPr>
        <a:xfrm>
          <a:off x="15430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129540</xdr:rowOff>
    </xdr:from>
    <xdr:to>
      <xdr:col>85</xdr:col>
      <xdr:colOff>127000</xdr:colOff>
      <xdr:row>38</xdr:row>
      <xdr:rowOff>1905</xdr:rowOff>
    </xdr:to>
    <xdr:cxnSp macro="">
      <xdr:nvCxnSpPr>
        <xdr:cNvPr id="542" name="直線コネクタ 541"/>
        <xdr:cNvCxnSpPr/>
      </xdr:nvCxnSpPr>
      <xdr:spPr>
        <a:xfrm>
          <a:off x="15481300" y="64731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43" name="楕円 542"/>
        <xdr:cNvSpPr/>
      </xdr:nvSpPr>
      <xdr:spPr>
        <a:xfrm>
          <a:off x="14541500" y="63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89535</xdr:rowOff>
    </xdr:from>
    <xdr:to>
      <xdr:col>81</xdr:col>
      <xdr:colOff>50800</xdr:colOff>
      <xdr:row>37</xdr:row>
      <xdr:rowOff>129540</xdr:rowOff>
    </xdr:to>
    <xdr:cxnSp macro="">
      <xdr:nvCxnSpPr>
        <xdr:cNvPr id="544" name="直線コネクタ 543"/>
        <xdr:cNvCxnSpPr/>
      </xdr:nvCxnSpPr>
      <xdr:spPr>
        <a:xfrm>
          <a:off x="14592300" y="64331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76835</xdr:rowOff>
    </xdr:from>
    <xdr:to>
      <xdr:col>72</xdr:col>
      <xdr:colOff>38100</xdr:colOff>
      <xdr:row>39</xdr:row>
      <xdr:rowOff>6985</xdr:rowOff>
    </xdr:to>
    <xdr:sp macro="" textlink="">
      <xdr:nvSpPr>
        <xdr:cNvPr id="545" name="楕円 544"/>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89535</xdr:rowOff>
    </xdr:from>
    <xdr:to>
      <xdr:col>76</xdr:col>
      <xdr:colOff>114300</xdr:colOff>
      <xdr:row>38</xdr:row>
      <xdr:rowOff>127635</xdr:rowOff>
    </xdr:to>
    <xdr:cxnSp macro="">
      <xdr:nvCxnSpPr>
        <xdr:cNvPr id="546" name="直線コネクタ 545"/>
        <xdr:cNvCxnSpPr/>
      </xdr:nvCxnSpPr>
      <xdr:spPr>
        <a:xfrm flipV="1">
          <a:off x="13703300" y="6433185"/>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112412</xdr:rowOff>
    </xdr:from>
    <xdr:ext cx="405111" cy="259045"/>
    <xdr:sp macro="" textlink="">
      <xdr:nvSpPr>
        <xdr:cNvPr id="547" name="n_1aveValue【一般廃棄物処理施設】&#10;有形固定資産減価償却率"/>
        <xdr:cNvSpPr txBox="1"/>
      </xdr:nvSpPr>
      <xdr:spPr>
        <a:xfrm>
          <a:off x="15266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114317</xdr:rowOff>
    </xdr:from>
    <xdr:ext cx="405111" cy="259045"/>
    <xdr:sp macro="" textlink="">
      <xdr:nvSpPr>
        <xdr:cNvPr id="548" name="n_2aveValue【一般廃棄物処理施設】&#10;有形固定資産減価償却率"/>
        <xdr:cNvSpPr txBox="1"/>
      </xdr:nvSpPr>
      <xdr:spPr>
        <a:xfrm>
          <a:off x="14389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549" name="n_3aveValue【一般廃棄物処理施設】&#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141622</xdr:rowOff>
    </xdr:from>
    <xdr:ext cx="405111" cy="259045"/>
    <xdr:sp macro="" textlink="">
      <xdr:nvSpPr>
        <xdr:cNvPr id="550" name="n_4aveValue【一般廃棄物処理施設】&#10;有形固定資産減価償却率"/>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25417</xdr:rowOff>
    </xdr:from>
    <xdr:ext cx="405111" cy="259045"/>
    <xdr:sp macro="" textlink="">
      <xdr:nvSpPr>
        <xdr:cNvPr id="551" name="n_1mainValue【一般廃棄物処理施設】&#10;有形固定資産減価償却率"/>
        <xdr:cNvSpPr txBox="1"/>
      </xdr:nvSpPr>
      <xdr:spPr>
        <a:xfrm>
          <a:off x="152660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52" name="n_2main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169562</xdr:rowOff>
    </xdr:from>
    <xdr:ext cx="405111" cy="259045"/>
    <xdr:sp macro="" textlink="">
      <xdr:nvSpPr>
        <xdr:cNvPr id="553" name="n_3mainValue【一般廃棄物処理施設】&#10;有形固定資産減価償却率"/>
        <xdr:cNvSpPr txBox="1"/>
      </xdr:nvSpPr>
      <xdr:spPr>
        <a:xfrm>
          <a:off x="135007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5" name="テキスト ボックス 56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7" name="テキスト ボックス 56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9" name="テキスト ボックス 56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1" name="テキスト ボックス 57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3" name="テキスト ボックス 5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75" name="直線コネクタ 574"/>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76" name="【一般廃棄物処理施設】&#10;一人当たり有形固定資産（償却資産）額最小値テキスト"/>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77" name="直線コネクタ 576"/>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78" name="【一般廃棄物処理施設】&#10;一人当たり有形固定資産（償却資産）額最大値テキスト"/>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79" name="直線コネクタ 578"/>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65402</xdr:rowOff>
    </xdr:from>
    <xdr:ext cx="599010" cy="259045"/>
    <xdr:sp macro="" textlink="">
      <xdr:nvSpPr>
        <xdr:cNvPr id="580" name="【一般廃棄物処理施設】&#10;一人当たり有形固定資産（償却資産）額平均値テキスト"/>
        <xdr:cNvSpPr txBox="1"/>
      </xdr:nvSpPr>
      <xdr:spPr>
        <a:xfrm>
          <a:off x="22199600" y="6751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81" name="フローチャート: 判断 580"/>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82" name="フローチャート: 判断 581"/>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105645</xdr:rowOff>
    </xdr:from>
    <xdr:to>
      <xdr:col>107</xdr:col>
      <xdr:colOff>101600</xdr:colOff>
      <xdr:row>40</xdr:row>
      <xdr:rowOff>35795</xdr:rowOff>
    </xdr:to>
    <xdr:sp macro="" textlink="">
      <xdr:nvSpPr>
        <xdr:cNvPr id="583" name="フローチャート: 判断 582"/>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101165</xdr:rowOff>
    </xdr:from>
    <xdr:to>
      <xdr:col>102</xdr:col>
      <xdr:colOff>165100</xdr:colOff>
      <xdr:row>40</xdr:row>
      <xdr:rowOff>31315</xdr:rowOff>
    </xdr:to>
    <xdr:sp macro="" textlink="">
      <xdr:nvSpPr>
        <xdr:cNvPr id="584" name="フローチャート: 判断 583"/>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79777</xdr:rowOff>
    </xdr:from>
    <xdr:to>
      <xdr:col>98</xdr:col>
      <xdr:colOff>38100</xdr:colOff>
      <xdr:row>40</xdr:row>
      <xdr:rowOff>9927</xdr:rowOff>
    </xdr:to>
    <xdr:sp macro="" textlink="">
      <xdr:nvSpPr>
        <xdr:cNvPr id="585" name="フローチャート: 判断 584"/>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161189</xdr:rowOff>
    </xdr:from>
    <xdr:to>
      <xdr:col>116</xdr:col>
      <xdr:colOff>114300</xdr:colOff>
      <xdr:row>39</xdr:row>
      <xdr:rowOff>91339</xdr:rowOff>
    </xdr:to>
    <xdr:sp macro="" textlink="">
      <xdr:nvSpPr>
        <xdr:cNvPr id="591" name="楕円 590"/>
        <xdr:cNvSpPr/>
      </xdr:nvSpPr>
      <xdr:spPr>
        <a:xfrm>
          <a:off x="22110700" y="667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12616</xdr:rowOff>
    </xdr:from>
    <xdr:ext cx="599010" cy="259045"/>
    <xdr:sp macro="" textlink="">
      <xdr:nvSpPr>
        <xdr:cNvPr id="592" name="【一般廃棄物処理施設】&#10;一人当たり有形固定資産（償却資産）額該当値テキスト"/>
        <xdr:cNvSpPr txBox="1"/>
      </xdr:nvSpPr>
      <xdr:spPr>
        <a:xfrm>
          <a:off x="22199600" y="6527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10836</xdr:rowOff>
    </xdr:from>
    <xdr:to>
      <xdr:col>112</xdr:col>
      <xdr:colOff>38100</xdr:colOff>
      <xdr:row>39</xdr:row>
      <xdr:rowOff>112436</xdr:rowOff>
    </xdr:to>
    <xdr:sp macro="" textlink="">
      <xdr:nvSpPr>
        <xdr:cNvPr id="593" name="楕円 592"/>
        <xdr:cNvSpPr/>
      </xdr:nvSpPr>
      <xdr:spPr>
        <a:xfrm>
          <a:off x="21272500" y="66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40539</xdr:rowOff>
    </xdr:from>
    <xdr:to>
      <xdr:col>116</xdr:col>
      <xdr:colOff>63500</xdr:colOff>
      <xdr:row>39</xdr:row>
      <xdr:rowOff>61636</xdr:rowOff>
    </xdr:to>
    <xdr:cxnSp macro="">
      <xdr:nvCxnSpPr>
        <xdr:cNvPr id="594" name="直線コネクタ 593"/>
        <xdr:cNvCxnSpPr/>
      </xdr:nvCxnSpPr>
      <xdr:spPr>
        <a:xfrm flipV="1">
          <a:off x="21323300" y="6727089"/>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31797</xdr:rowOff>
    </xdr:from>
    <xdr:to>
      <xdr:col>107</xdr:col>
      <xdr:colOff>101600</xdr:colOff>
      <xdr:row>39</xdr:row>
      <xdr:rowOff>133397</xdr:rowOff>
    </xdr:to>
    <xdr:sp macro="" textlink="">
      <xdr:nvSpPr>
        <xdr:cNvPr id="595" name="楕円 594"/>
        <xdr:cNvSpPr/>
      </xdr:nvSpPr>
      <xdr:spPr>
        <a:xfrm>
          <a:off x="20383500" y="67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61636</xdr:rowOff>
    </xdr:from>
    <xdr:to>
      <xdr:col>111</xdr:col>
      <xdr:colOff>177800</xdr:colOff>
      <xdr:row>39</xdr:row>
      <xdr:rowOff>82597</xdr:rowOff>
    </xdr:to>
    <xdr:cxnSp macro="">
      <xdr:nvCxnSpPr>
        <xdr:cNvPr id="596" name="直線コネクタ 595"/>
        <xdr:cNvCxnSpPr/>
      </xdr:nvCxnSpPr>
      <xdr:spPr>
        <a:xfrm flipV="1">
          <a:off x="20434300" y="6748186"/>
          <a:ext cx="889000" cy="2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154989</xdr:rowOff>
    </xdr:from>
    <xdr:to>
      <xdr:col>102</xdr:col>
      <xdr:colOff>165100</xdr:colOff>
      <xdr:row>40</xdr:row>
      <xdr:rowOff>85139</xdr:rowOff>
    </xdr:to>
    <xdr:sp macro="" textlink="">
      <xdr:nvSpPr>
        <xdr:cNvPr id="597" name="楕円 596"/>
        <xdr:cNvSpPr/>
      </xdr:nvSpPr>
      <xdr:spPr>
        <a:xfrm>
          <a:off x="19494500" y="684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82597</xdr:rowOff>
    </xdr:from>
    <xdr:to>
      <xdr:col>107</xdr:col>
      <xdr:colOff>50800</xdr:colOff>
      <xdr:row>40</xdr:row>
      <xdr:rowOff>34339</xdr:rowOff>
    </xdr:to>
    <xdr:cxnSp macro="">
      <xdr:nvCxnSpPr>
        <xdr:cNvPr id="598" name="直線コネクタ 597"/>
        <xdr:cNvCxnSpPr/>
      </xdr:nvCxnSpPr>
      <xdr:spPr>
        <a:xfrm flipV="1">
          <a:off x="19545300" y="6769147"/>
          <a:ext cx="889000" cy="12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17390</xdr:rowOff>
    </xdr:from>
    <xdr:ext cx="599010" cy="259045"/>
    <xdr:sp macro="" textlink="">
      <xdr:nvSpPr>
        <xdr:cNvPr id="599" name="n_1aveValue【一般廃棄物処理施設】&#10;一人当たり有形固定資産（償却資産）額"/>
        <xdr:cNvSpPr txBox="1"/>
      </xdr:nvSpPr>
      <xdr:spPr>
        <a:xfrm>
          <a:off x="21011095" y="687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26922</xdr:rowOff>
    </xdr:from>
    <xdr:ext cx="599010" cy="259045"/>
    <xdr:sp macro="" textlink="">
      <xdr:nvSpPr>
        <xdr:cNvPr id="600" name="n_2aveValue【一般廃棄物処理施設】&#10;一人当たり有形固定資産（償却資産）額"/>
        <xdr:cNvSpPr txBox="1"/>
      </xdr:nvSpPr>
      <xdr:spPr>
        <a:xfrm>
          <a:off x="20134795" y="688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47842</xdr:rowOff>
    </xdr:from>
    <xdr:ext cx="599010" cy="259045"/>
    <xdr:sp macro="" textlink="">
      <xdr:nvSpPr>
        <xdr:cNvPr id="601" name="n_3aveValue【一般廃棄物処理施設】&#10;一人当たり有形固定資産（償却資産）額"/>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26454</xdr:rowOff>
    </xdr:from>
    <xdr:ext cx="599010" cy="259045"/>
    <xdr:sp macro="" textlink="">
      <xdr:nvSpPr>
        <xdr:cNvPr id="602" name="n_4aveValue【一般廃棄物処理施設】&#10;一人当たり有形固定資産（償却資産）額"/>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128963</xdr:rowOff>
    </xdr:from>
    <xdr:ext cx="599010" cy="259045"/>
    <xdr:sp macro="" textlink="">
      <xdr:nvSpPr>
        <xdr:cNvPr id="603" name="n_1mainValue【一般廃棄物処理施設】&#10;一人当たり有形固定資産（償却資産）額"/>
        <xdr:cNvSpPr txBox="1"/>
      </xdr:nvSpPr>
      <xdr:spPr>
        <a:xfrm>
          <a:off x="21011095" y="64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149924</xdr:rowOff>
    </xdr:from>
    <xdr:ext cx="599010" cy="259045"/>
    <xdr:sp macro="" textlink="">
      <xdr:nvSpPr>
        <xdr:cNvPr id="604" name="n_2mainValue【一般廃棄物処理施設】&#10;一人当たり有形固定資産（償却資産）額"/>
        <xdr:cNvSpPr txBox="1"/>
      </xdr:nvSpPr>
      <xdr:spPr>
        <a:xfrm>
          <a:off x="20134795" y="6493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76266</xdr:rowOff>
    </xdr:from>
    <xdr:ext cx="599010" cy="259045"/>
    <xdr:sp macro="" textlink="">
      <xdr:nvSpPr>
        <xdr:cNvPr id="605" name="n_3mainValue【一般廃棄物処理施設】&#10;一人当たり有形固定資産（償却資産）額"/>
        <xdr:cNvSpPr txBox="1"/>
      </xdr:nvSpPr>
      <xdr:spPr>
        <a:xfrm>
          <a:off x="19245795" y="693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6" name="正方形/長方形 6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7" name="正方形/長方形 6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8" name="正方形/長方形 6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9" name="正方形/長方形 6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0" name="正方形/長方形 6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1" name="正方形/長方形 6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2" name="正方形/長方形 6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3" name="正方形/長方形 6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4" name="テキスト ボックス 6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5" name="直線コネクタ 6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6" name="テキスト ボックス 6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7" name="直線コネクタ 6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8" name="テキスト ボックス 61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9" name="直線コネクタ 6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0" name="テキスト ボックス 6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1" name="直線コネクタ 6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2" name="テキスト ボックス 6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3" name="直線コネクタ 6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4" name="テキスト ボックス 6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5" name="直線コネクタ 6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6" name="テキスト ボックス 6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8" name="テキスト ボックス 62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630" name="直線コネクタ 629"/>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631" name="【保健センター・保健所】&#10;有形固定資産減価償却率最小値テキスト"/>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632" name="直線コネクタ 631"/>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3" name="【保健センター・保健所】&#10;有形固定資産減価償却率最大値テキスト"/>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4" name="直線コネクタ 633"/>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635"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636" name="フローチャート: 判断 635"/>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637" name="フローチャート: 判断 636"/>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118745</xdr:rowOff>
    </xdr:from>
    <xdr:to>
      <xdr:col>76</xdr:col>
      <xdr:colOff>165100</xdr:colOff>
      <xdr:row>59</xdr:row>
      <xdr:rowOff>48895</xdr:rowOff>
    </xdr:to>
    <xdr:sp macro="" textlink="">
      <xdr:nvSpPr>
        <xdr:cNvPr id="638" name="フローチャート: 判断 637"/>
        <xdr:cNvSpPr/>
      </xdr:nvSpPr>
      <xdr:spPr>
        <a:xfrm>
          <a:off x="14541500" y="1006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95885</xdr:rowOff>
    </xdr:from>
    <xdr:to>
      <xdr:col>72</xdr:col>
      <xdr:colOff>38100</xdr:colOff>
      <xdr:row>59</xdr:row>
      <xdr:rowOff>26035</xdr:rowOff>
    </xdr:to>
    <xdr:sp macro="" textlink="">
      <xdr:nvSpPr>
        <xdr:cNvPr id="639" name="フローチャート: 判断 638"/>
        <xdr:cNvSpPr/>
      </xdr:nvSpPr>
      <xdr:spPr>
        <a:xfrm>
          <a:off x="13652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105410</xdr:rowOff>
    </xdr:from>
    <xdr:to>
      <xdr:col>67</xdr:col>
      <xdr:colOff>101600</xdr:colOff>
      <xdr:row>59</xdr:row>
      <xdr:rowOff>35560</xdr:rowOff>
    </xdr:to>
    <xdr:sp macro="" textlink="">
      <xdr:nvSpPr>
        <xdr:cNvPr id="640" name="フローチャート: 判断 639"/>
        <xdr:cNvSpPr/>
      </xdr:nvSpPr>
      <xdr:spPr>
        <a:xfrm>
          <a:off x="127635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65405</xdr:rowOff>
    </xdr:from>
    <xdr:to>
      <xdr:col>85</xdr:col>
      <xdr:colOff>177800</xdr:colOff>
      <xdr:row>58</xdr:row>
      <xdr:rowOff>167005</xdr:rowOff>
    </xdr:to>
    <xdr:sp macro="" textlink="">
      <xdr:nvSpPr>
        <xdr:cNvPr id="646" name="楕円 645"/>
        <xdr:cNvSpPr/>
      </xdr:nvSpPr>
      <xdr:spPr>
        <a:xfrm>
          <a:off x="162687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88282</xdr:rowOff>
    </xdr:from>
    <xdr:ext cx="405111" cy="259045"/>
    <xdr:sp macro="" textlink="">
      <xdr:nvSpPr>
        <xdr:cNvPr id="647" name="【保健センター・保健所】&#10;有形固定資産減価償却率該当値テキスト"/>
        <xdr:cNvSpPr txBox="1"/>
      </xdr:nvSpPr>
      <xdr:spPr>
        <a:xfrm>
          <a:off x="16357600"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27305</xdr:rowOff>
    </xdr:from>
    <xdr:to>
      <xdr:col>81</xdr:col>
      <xdr:colOff>101600</xdr:colOff>
      <xdr:row>58</xdr:row>
      <xdr:rowOff>128905</xdr:rowOff>
    </xdr:to>
    <xdr:sp macro="" textlink="">
      <xdr:nvSpPr>
        <xdr:cNvPr id="648" name="楕円 647"/>
        <xdr:cNvSpPr/>
      </xdr:nvSpPr>
      <xdr:spPr>
        <a:xfrm>
          <a:off x="1543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78105</xdr:rowOff>
    </xdr:from>
    <xdr:to>
      <xdr:col>85</xdr:col>
      <xdr:colOff>127000</xdr:colOff>
      <xdr:row>58</xdr:row>
      <xdr:rowOff>116205</xdr:rowOff>
    </xdr:to>
    <xdr:cxnSp macro="">
      <xdr:nvCxnSpPr>
        <xdr:cNvPr id="649" name="直線コネクタ 648"/>
        <xdr:cNvCxnSpPr/>
      </xdr:nvCxnSpPr>
      <xdr:spPr>
        <a:xfrm>
          <a:off x="15481300" y="100222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158750</xdr:rowOff>
    </xdr:from>
    <xdr:to>
      <xdr:col>76</xdr:col>
      <xdr:colOff>165100</xdr:colOff>
      <xdr:row>58</xdr:row>
      <xdr:rowOff>88900</xdr:rowOff>
    </xdr:to>
    <xdr:sp macro="" textlink="">
      <xdr:nvSpPr>
        <xdr:cNvPr id="650" name="楕円 649"/>
        <xdr:cNvSpPr/>
      </xdr:nvSpPr>
      <xdr:spPr>
        <a:xfrm>
          <a:off x="14541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38100</xdr:rowOff>
    </xdr:from>
    <xdr:to>
      <xdr:col>81</xdr:col>
      <xdr:colOff>50800</xdr:colOff>
      <xdr:row>58</xdr:row>
      <xdr:rowOff>78105</xdr:rowOff>
    </xdr:to>
    <xdr:cxnSp macro="">
      <xdr:nvCxnSpPr>
        <xdr:cNvPr id="651" name="直線コネクタ 650"/>
        <xdr:cNvCxnSpPr/>
      </xdr:nvCxnSpPr>
      <xdr:spPr>
        <a:xfrm>
          <a:off x="14592300" y="99822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120650</xdr:rowOff>
    </xdr:from>
    <xdr:to>
      <xdr:col>72</xdr:col>
      <xdr:colOff>38100</xdr:colOff>
      <xdr:row>58</xdr:row>
      <xdr:rowOff>50800</xdr:rowOff>
    </xdr:to>
    <xdr:sp macro="" textlink="">
      <xdr:nvSpPr>
        <xdr:cNvPr id="652" name="楕円 651"/>
        <xdr:cNvSpPr/>
      </xdr:nvSpPr>
      <xdr:spPr>
        <a:xfrm>
          <a:off x="13652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0</xdr:rowOff>
    </xdr:from>
    <xdr:to>
      <xdr:col>76</xdr:col>
      <xdr:colOff>114300</xdr:colOff>
      <xdr:row>58</xdr:row>
      <xdr:rowOff>38100</xdr:rowOff>
    </xdr:to>
    <xdr:cxnSp macro="">
      <xdr:nvCxnSpPr>
        <xdr:cNvPr id="653" name="直線コネクタ 652"/>
        <xdr:cNvCxnSpPr/>
      </xdr:nvCxnSpPr>
      <xdr:spPr>
        <a:xfrm>
          <a:off x="13703300" y="9944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82550</xdr:rowOff>
    </xdr:from>
    <xdr:to>
      <xdr:col>67</xdr:col>
      <xdr:colOff>101600</xdr:colOff>
      <xdr:row>58</xdr:row>
      <xdr:rowOff>12700</xdr:rowOff>
    </xdr:to>
    <xdr:sp macro="" textlink="">
      <xdr:nvSpPr>
        <xdr:cNvPr id="654" name="楕円 653"/>
        <xdr:cNvSpPr/>
      </xdr:nvSpPr>
      <xdr:spPr>
        <a:xfrm>
          <a:off x="12763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133350</xdr:rowOff>
    </xdr:from>
    <xdr:to>
      <xdr:col>71</xdr:col>
      <xdr:colOff>177800</xdr:colOff>
      <xdr:row>58</xdr:row>
      <xdr:rowOff>0</xdr:rowOff>
    </xdr:to>
    <xdr:cxnSp macro="">
      <xdr:nvCxnSpPr>
        <xdr:cNvPr id="655" name="直線コネクタ 654"/>
        <xdr:cNvCxnSpPr/>
      </xdr:nvCxnSpPr>
      <xdr:spPr>
        <a:xfrm>
          <a:off x="12814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45737</xdr:rowOff>
    </xdr:from>
    <xdr:ext cx="405111" cy="259045"/>
    <xdr:sp macro="" textlink="">
      <xdr:nvSpPr>
        <xdr:cNvPr id="656" name="n_1aveValue【保健センター・保健所】&#10;有形固定資産減価償却率"/>
        <xdr:cNvSpPr txBox="1"/>
      </xdr:nvSpPr>
      <xdr:spPr>
        <a:xfrm>
          <a:off x="152660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40022</xdr:rowOff>
    </xdr:from>
    <xdr:ext cx="405111" cy="259045"/>
    <xdr:sp macro="" textlink="">
      <xdr:nvSpPr>
        <xdr:cNvPr id="657" name="n_2aveValue【保健センター・保健所】&#10;有形固定資産減価償却率"/>
        <xdr:cNvSpPr txBox="1"/>
      </xdr:nvSpPr>
      <xdr:spPr>
        <a:xfrm>
          <a:off x="14389744" y="1015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17162</xdr:rowOff>
    </xdr:from>
    <xdr:ext cx="405111" cy="259045"/>
    <xdr:sp macro="" textlink="">
      <xdr:nvSpPr>
        <xdr:cNvPr id="658" name="n_3aveValue【保健センター・保健所】&#10;有形固定資産減価償却率"/>
        <xdr:cNvSpPr txBox="1"/>
      </xdr:nvSpPr>
      <xdr:spPr>
        <a:xfrm>
          <a:off x="13500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26687</xdr:rowOff>
    </xdr:from>
    <xdr:ext cx="405111" cy="259045"/>
    <xdr:sp macro="" textlink="">
      <xdr:nvSpPr>
        <xdr:cNvPr id="659" name="n_4aveValue【保健センター・保健所】&#10;有形固定資産減価償却率"/>
        <xdr:cNvSpPr txBox="1"/>
      </xdr:nvSpPr>
      <xdr:spPr>
        <a:xfrm>
          <a:off x="126117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145432</xdr:rowOff>
    </xdr:from>
    <xdr:ext cx="405111" cy="259045"/>
    <xdr:sp macro="" textlink="">
      <xdr:nvSpPr>
        <xdr:cNvPr id="660" name="n_1mainValue【保健センター・保健所】&#10;有形固定資産減価償却率"/>
        <xdr:cNvSpPr txBox="1"/>
      </xdr:nvSpPr>
      <xdr:spPr>
        <a:xfrm>
          <a:off x="152660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105427</xdr:rowOff>
    </xdr:from>
    <xdr:ext cx="405111" cy="259045"/>
    <xdr:sp macro="" textlink="">
      <xdr:nvSpPr>
        <xdr:cNvPr id="661" name="n_2mainValue【保健センター・保健所】&#10;有形固定資産減価償却率"/>
        <xdr:cNvSpPr txBox="1"/>
      </xdr:nvSpPr>
      <xdr:spPr>
        <a:xfrm>
          <a:off x="14389744"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67327</xdr:rowOff>
    </xdr:from>
    <xdr:ext cx="405111" cy="259045"/>
    <xdr:sp macro="" textlink="">
      <xdr:nvSpPr>
        <xdr:cNvPr id="662" name="n_3mainValue【保健センター・保健所】&#10;有形固定資産減価償却率"/>
        <xdr:cNvSpPr txBox="1"/>
      </xdr:nvSpPr>
      <xdr:spPr>
        <a:xfrm>
          <a:off x="135007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29227</xdr:rowOff>
    </xdr:from>
    <xdr:ext cx="405111" cy="259045"/>
    <xdr:sp macro="" textlink="">
      <xdr:nvSpPr>
        <xdr:cNvPr id="663" name="n_4mainValue【保健センター・保健所】&#10;有形固定資産減価償却率"/>
        <xdr:cNvSpPr txBox="1"/>
      </xdr:nvSpPr>
      <xdr:spPr>
        <a:xfrm>
          <a:off x="12611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4" name="直線コネクタ 6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5" name="テキスト ボックス 6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6" name="直線コネクタ 6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7" name="テキスト ボックス 6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8" name="直線コネクタ 6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9" name="テキスト ボックス 6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0" name="直線コネクタ 6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1" name="テキスト ボックス 6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2" name="直線コネクタ 6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3" name="テキスト ボックス 6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4" name="直線コネクタ 6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5" name="テキスト ボックス 6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687" name="直線コネクタ 686"/>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688" name="【保健センター・保健所】&#10;一人当たり面積最小値テキスト"/>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689" name="直線コネクタ 688"/>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690" name="【保健センター・保健所】&#10;一人当たり面積最大値テキスト"/>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691" name="直線コネクタ 690"/>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121937</xdr:rowOff>
    </xdr:from>
    <xdr:ext cx="469744" cy="259045"/>
    <xdr:sp macro="" textlink="">
      <xdr:nvSpPr>
        <xdr:cNvPr id="692" name="【保健センター・保健所】&#10;一人当たり面積平均値テキスト"/>
        <xdr:cNvSpPr txBox="1"/>
      </xdr:nvSpPr>
      <xdr:spPr>
        <a:xfrm>
          <a:off x="22199600" y="1058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693" name="フローチャート: 判断 692"/>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694" name="フローチャート: 判断 693"/>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95" name="フローチャート: 判断 694"/>
        <xdr:cNvSpPr/>
      </xdr:nvSpPr>
      <xdr:spPr>
        <a:xfrm>
          <a:off x="20383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36830</xdr:rowOff>
    </xdr:from>
    <xdr:to>
      <xdr:col>102</xdr:col>
      <xdr:colOff>165100</xdr:colOff>
      <xdr:row>61</xdr:row>
      <xdr:rowOff>138430</xdr:rowOff>
    </xdr:to>
    <xdr:sp macro="" textlink="">
      <xdr:nvSpPr>
        <xdr:cNvPr id="696" name="フローチャート: 判断 695"/>
        <xdr:cNvSpPr/>
      </xdr:nvSpPr>
      <xdr:spPr>
        <a:xfrm>
          <a:off x="19494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48260</xdr:rowOff>
    </xdr:from>
    <xdr:to>
      <xdr:col>98</xdr:col>
      <xdr:colOff>38100</xdr:colOff>
      <xdr:row>61</xdr:row>
      <xdr:rowOff>149860</xdr:rowOff>
    </xdr:to>
    <xdr:sp macro="" textlink="">
      <xdr:nvSpPr>
        <xdr:cNvPr id="697" name="フローチャート: 判断 696"/>
        <xdr:cNvSpPr/>
      </xdr:nvSpPr>
      <xdr:spPr>
        <a:xfrm>
          <a:off x="18605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8" name="テキスト ボックス 6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9" name="テキスト ボックス 6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0" name="テキスト ボックス 6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1" name="テキスト ボックス 7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2" name="テキスト ボックス 7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13970</xdr:rowOff>
    </xdr:from>
    <xdr:to>
      <xdr:col>116</xdr:col>
      <xdr:colOff>114300</xdr:colOff>
      <xdr:row>56</xdr:row>
      <xdr:rowOff>115570</xdr:rowOff>
    </xdr:to>
    <xdr:sp macro="" textlink="">
      <xdr:nvSpPr>
        <xdr:cNvPr id="703" name="楕円 702"/>
        <xdr:cNvSpPr/>
      </xdr:nvSpPr>
      <xdr:spPr>
        <a:xfrm>
          <a:off x="22110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100347</xdr:rowOff>
    </xdr:from>
    <xdr:ext cx="469744" cy="259045"/>
    <xdr:sp macro="" textlink="">
      <xdr:nvSpPr>
        <xdr:cNvPr id="704" name="【保健センター・保健所】&#10;一人当たり面積該当値テキスト"/>
        <xdr:cNvSpPr txBox="1"/>
      </xdr:nvSpPr>
      <xdr:spPr>
        <a:xfrm>
          <a:off x="22199600" y="953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55880</xdr:rowOff>
    </xdr:from>
    <xdr:to>
      <xdr:col>112</xdr:col>
      <xdr:colOff>38100</xdr:colOff>
      <xdr:row>56</xdr:row>
      <xdr:rowOff>157480</xdr:rowOff>
    </xdr:to>
    <xdr:sp macro="" textlink="">
      <xdr:nvSpPr>
        <xdr:cNvPr id="705" name="楕円 704"/>
        <xdr:cNvSpPr/>
      </xdr:nvSpPr>
      <xdr:spPr>
        <a:xfrm>
          <a:off x="21272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64770</xdr:rowOff>
    </xdr:from>
    <xdr:to>
      <xdr:col>116</xdr:col>
      <xdr:colOff>63500</xdr:colOff>
      <xdr:row>56</xdr:row>
      <xdr:rowOff>106680</xdr:rowOff>
    </xdr:to>
    <xdr:cxnSp macro="">
      <xdr:nvCxnSpPr>
        <xdr:cNvPr id="706" name="直線コネクタ 705"/>
        <xdr:cNvCxnSpPr/>
      </xdr:nvCxnSpPr>
      <xdr:spPr>
        <a:xfrm flipV="1">
          <a:off x="21323300" y="9665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113030</xdr:rowOff>
    </xdr:from>
    <xdr:to>
      <xdr:col>107</xdr:col>
      <xdr:colOff>101600</xdr:colOff>
      <xdr:row>57</xdr:row>
      <xdr:rowOff>43180</xdr:rowOff>
    </xdr:to>
    <xdr:sp macro="" textlink="">
      <xdr:nvSpPr>
        <xdr:cNvPr id="707" name="楕円 706"/>
        <xdr:cNvSpPr/>
      </xdr:nvSpPr>
      <xdr:spPr>
        <a:xfrm>
          <a:off x="20383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106680</xdr:rowOff>
    </xdr:from>
    <xdr:to>
      <xdr:col>111</xdr:col>
      <xdr:colOff>177800</xdr:colOff>
      <xdr:row>56</xdr:row>
      <xdr:rowOff>163830</xdr:rowOff>
    </xdr:to>
    <xdr:cxnSp macro="">
      <xdr:nvCxnSpPr>
        <xdr:cNvPr id="708" name="直線コネクタ 707"/>
        <xdr:cNvCxnSpPr/>
      </xdr:nvCxnSpPr>
      <xdr:spPr>
        <a:xfrm flipV="1">
          <a:off x="20434300" y="97078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158750</xdr:rowOff>
    </xdr:from>
    <xdr:to>
      <xdr:col>102</xdr:col>
      <xdr:colOff>165100</xdr:colOff>
      <xdr:row>57</xdr:row>
      <xdr:rowOff>88900</xdr:rowOff>
    </xdr:to>
    <xdr:sp macro="" textlink="">
      <xdr:nvSpPr>
        <xdr:cNvPr id="709" name="楕円 708"/>
        <xdr:cNvSpPr/>
      </xdr:nvSpPr>
      <xdr:spPr>
        <a:xfrm>
          <a:off x="194945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163830</xdr:rowOff>
    </xdr:from>
    <xdr:to>
      <xdr:col>107</xdr:col>
      <xdr:colOff>50800</xdr:colOff>
      <xdr:row>57</xdr:row>
      <xdr:rowOff>38100</xdr:rowOff>
    </xdr:to>
    <xdr:cxnSp macro="">
      <xdr:nvCxnSpPr>
        <xdr:cNvPr id="710" name="直線コネクタ 709"/>
        <xdr:cNvCxnSpPr/>
      </xdr:nvCxnSpPr>
      <xdr:spPr>
        <a:xfrm flipV="1">
          <a:off x="19545300" y="97650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25400</xdr:rowOff>
    </xdr:from>
    <xdr:to>
      <xdr:col>98</xdr:col>
      <xdr:colOff>38100</xdr:colOff>
      <xdr:row>57</xdr:row>
      <xdr:rowOff>127000</xdr:rowOff>
    </xdr:to>
    <xdr:sp macro="" textlink="">
      <xdr:nvSpPr>
        <xdr:cNvPr id="711" name="楕円 710"/>
        <xdr:cNvSpPr/>
      </xdr:nvSpPr>
      <xdr:spPr>
        <a:xfrm>
          <a:off x="18605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38100</xdr:rowOff>
    </xdr:from>
    <xdr:to>
      <xdr:col>102</xdr:col>
      <xdr:colOff>114300</xdr:colOff>
      <xdr:row>57</xdr:row>
      <xdr:rowOff>76200</xdr:rowOff>
    </xdr:to>
    <xdr:cxnSp macro="">
      <xdr:nvCxnSpPr>
        <xdr:cNvPr id="712" name="直線コネクタ 711"/>
        <xdr:cNvCxnSpPr/>
      </xdr:nvCxnSpPr>
      <xdr:spPr>
        <a:xfrm flipV="1">
          <a:off x="18656300" y="9810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713" name="n_1aveValue【保健センター・保健所】&#10;一人当たり面積"/>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137177</xdr:rowOff>
    </xdr:from>
    <xdr:ext cx="469744" cy="259045"/>
    <xdr:sp macro="" textlink="">
      <xdr:nvSpPr>
        <xdr:cNvPr id="714" name="n_2aveValue【保健センター・保健所】&#10;一人当たり面積"/>
        <xdr:cNvSpPr txBox="1"/>
      </xdr:nvSpPr>
      <xdr:spPr>
        <a:xfrm>
          <a:off x="20199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129557</xdr:rowOff>
    </xdr:from>
    <xdr:ext cx="469744" cy="259045"/>
    <xdr:sp macro="" textlink="">
      <xdr:nvSpPr>
        <xdr:cNvPr id="715" name="n_3aveValue【保健センター・保健所】&#10;一人当たり面積"/>
        <xdr:cNvSpPr txBox="1"/>
      </xdr:nvSpPr>
      <xdr:spPr>
        <a:xfrm>
          <a:off x="193104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140987</xdr:rowOff>
    </xdr:from>
    <xdr:ext cx="469744" cy="259045"/>
    <xdr:sp macro="" textlink="">
      <xdr:nvSpPr>
        <xdr:cNvPr id="716" name="n_4aveValue【保健センター・保健所】&#10;一人当たり面積"/>
        <xdr:cNvSpPr txBox="1"/>
      </xdr:nvSpPr>
      <xdr:spPr>
        <a:xfrm>
          <a:off x="18421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2557</xdr:rowOff>
    </xdr:from>
    <xdr:ext cx="469744" cy="259045"/>
    <xdr:sp macro="" textlink="">
      <xdr:nvSpPr>
        <xdr:cNvPr id="717" name="n_1mainValue【保健センター・保健所】&#10;一人当たり面積"/>
        <xdr:cNvSpPr txBox="1"/>
      </xdr:nvSpPr>
      <xdr:spPr>
        <a:xfrm>
          <a:off x="210757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59707</xdr:rowOff>
    </xdr:from>
    <xdr:ext cx="469744" cy="259045"/>
    <xdr:sp macro="" textlink="">
      <xdr:nvSpPr>
        <xdr:cNvPr id="718" name="n_2mainValue【保健センター・保健所】&#10;一人当たり面積"/>
        <xdr:cNvSpPr txBox="1"/>
      </xdr:nvSpPr>
      <xdr:spPr>
        <a:xfrm>
          <a:off x="20199427" y="948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105427</xdr:rowOff>
    </xdr:from>
    <xdr:ext cx="469744" cy="259045"/>
    <xdr:sp macro="" textlink="">
      <xdr:nvSpPr>
        <xdr:cNvPr id="719" name="n_3mainValue【保健センター・保健所】&#10;一人当たり面積"/>
        <xdr:cNvSpPr txBox="1"/>
      </xdr:nvSpPr>
      <xdr:spPr>
        <a:xfrm>
          <a:off x="19310427" y="953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143527</xdr:rowOff>
    </xdr:from>
    <xdr:ext cx="469744" cy="259045"/>
    <xdr:sp macro="" textlink="">
      <xdr:nvSpPr>
        <xdr:cNvPr id="720" name="n_4mainValue【保健センター・保健所】&#10;一人当たり面積"/>
        <xdr:cNvSpPr txBox="1"/>
      </xdr:nvSpPr>
      <xdr:spPr>
        <a:xfrm>
          <a:off x="18421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1" name="正方形/長方形 7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2" name="正方形/長方形 7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3" name="正方形/長方形 7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4" name="正方形/長方形 7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5" name="正方形/長方形 7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6" name="正方形/長方形 7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7" name="正方形/長方形 7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8" name="正方形/長方形 7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9" name="テキスト ボックス 7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0" name="直線コネクタ 7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1" name="テキスト ボックス 7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2" name="直線コネクタ 7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3" name="テキスト ボックス 732"/>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4" name="直線コネクタ 7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5" name="テキスト ボックス 7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6" name="直線コネクタ 7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7" name="テキスト ボックス 7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8" name="直線コネクタ 7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9" name="テキスト ボックス 7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0" name="直線コネクタ 7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1" name="テキスト ボックス 7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2" name="直線コネクタ 7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3" name="テキスト ボックス 742"/>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746" name="直線コネクタ 745"/>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747" name="【消防施設】&#10;有形固定資産減価償却率最小値テキスト"/>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748" name="直線コネクタ 747"/>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749" name="【消防施設】&#10;有形固定資産減価償却率最大値テキスト"/>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750" name="直線コネクタ 749"/>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80390</xdr:rowOff>
    </xdr:from>
    <xdr:ext cx="405111" cy="259045"/>
    <xdr:sp macro="" textlink="">
      <xdr:nvSpPr>
        <xdr:cNvPr id="751" name="【消防施設】&#10;有形固定資産減価償却率平均値テキスト"/>
        <xdr:cNvSpPr txBox="1"/>
      </xdr:nvSpPr>
      <xdr:spPr>
        <a:xfrm>
          <a:off x="16357600" y="1396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752" name="フローチャート: 判断 751"/>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753" name="フローチャート: 判断 752"/>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54248</xdr:rowOff>
    </xdr:from>
    <xdr:to>
      <xdr:col>76</xdr:col>
      <xdr:colOff>165100</xdr:colOff>
      <xdr:row>82</xdr:row>
      <xdr:rowOff>155848</xdr:rowOff>
    </xdr:to>
    <xdr:sp macro="" textlink="">
      <xdr:nvSpPr>
        <xdr:cNvPr id="754" name="フローチャート: 判断 753"/>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52614</xdr:rowOff>
    </xdr:from>
    <xdr:to>
      <xdr:col>72</xdr:col>
      <xdr:colOff>38100</xdr:colOff>
      <xdr:row>82</xdr:row>
      <xdr:rowOff>154214</xdr:rowOff>
    </xdr:to>
    <xdr:sp macro="" textlink="">
      <xdr:nvSpPr>
        <xdr:cNvPr id="755" name="フローチャート: 判断 754"/>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99968</xdr:rowOff>
    </xdr:from>
    <xdr:to>
      <xdr:col>67</xdr:col>
      <xdr:colOff>101600</xdr:colOff>
      <xdr:row>83</xdr:row>
      <xdr:rowOff>30118</xdr:rowOff>
    </xdr:to>
    <xdr:sp macro="" textlink="">
      <xdr:nvSpPr>
        <xdr:cNvPr id="756" name="フローチャート: 判断 755"/>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7" name="テキスト ボックス 7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8" name="テキスト ボックス 7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9" name="テキスト ボックス 7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0" name="テキスト ボックス 7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1" name="テキスト ボックス 7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24856</xdr:rowOff>
    </xdr:from>
    <xdr:to>
      <xdr:col>85</xdr:col>
      <xdr:colOff>177800</xdr:colOff>
      <xdr:row>84</xdr:row>
      <xdr:rowOff>126456</xdr:rowOff>
    </xdr:to>
    <xdr:sp macro="" textlink="">
      <xdr:nvSpPr>
        <xdr:cNvPr id="762" name="楕円 761"/>
        <xdr:cNvSpPr/>
      </xdr:nvSpPr>
      <xdr:spPr>
        <a:xfrm>
          <a:off x="162687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3283</xdr:rowOff>
    </xdr:from>
    <xdr:ext cx="405111" cy="259045"/>
    <xdr:sp macro="" textlink="">
      <xdr:nvSpPr>
        <xdr:cNvPr id="763" name="【消防施設】&#10;有形固定資産減価償却率該当値テキスト"/>
        <xdr:cNvSpPr txBox="1"/>
      </xdr:nvSpPr>
      <xdr:spPr>
        <a:xfrm>
          <a:off x="16357600"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91802</xdr:rowOff>
    </xdr:from>
    <xdr:to>
      <xdr:col>81</xdr:col>
      <xdr:colOff>101600</xdr:colOff>
      <xdr:row>85</xdr:row>
      <xdr:rowOff>21952</xdr:rowOff>
    </xdr:to>
    <xdr:sp macro="" textlink="">
      <xdr:nvSpPr>
        <xdr:cNvPr id="764" name="楕円 763"/>
        <xdr:cNvSpPr/>
      </xdr:nvSpPr>
      <xdr:spPr>
        <a:xfrm>
          <a:off x="15430500" y="1449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75656</xdr:rowOff>
    </xdr:from>
    <xdr:to>
      <xdr:col>85</xdr:col>
      <xdr:colOff>127000</xdr:colOff>
      <xdr:row>84</xdr:row>
      <xdr:rowOff>142602</xdr:rowOff>
    </xdr:to>
    <xdr:cxnSp macro="">
      <xdr:nvCxnSpPr>
        <xdr:cNvPr id="765" name="直線コネクタ 764"/>
        <xdr:cNvCxnSpPr/>
      </xdr:nvCxnSpPr>
      <xdr:spPr>
        <a:xfrm flipV="1">
          <a:off x="15481300" y="14477456"/>
          <a:ext cx="838200" cy="6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55880</xdr:rowOff>
    </xdr:from>
    <xdr:to>
      <xdr:col>76</xdr:col>
      <xdr:colOff>165100</xdr:colOff>
      <xdr:row>84</xdr:row>
      <xdr:rowOff>157480</xdr:rowOff>
    </xdr:to>
    <xdr:sp macro="" textlink="">
      <xdr:nvSpPr>
        <xdr:cNvPr id="766" name="楕円 765"/>
        <xdr:cNvSpPr/>
      </xdr:nvSpPr>
      <xdr:spPr>
        <a:xfrm>
          <a:off x="14541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106680</xdr:rowOff>
    </xdr:from>
    <xdr:to>
      <xdr:col>81</xdr:col>
      <xdr:colOff>50800</xdr:colOff>
      <xdr:row>84</xdr:row>
      <xdr:rowOff>142602</xdr:rowOff>
    </xdr:to>
    <xdr:cxnSp macro="">
      <xdr:nvCxnSpPr>
        <xdr:cNvPr id="767" name="直線コネクタ 766"/>
        <xdr:cNvCxnSpPr/>
      </xdr:nvCxnSpPr>
      <xdr:spPr>
        <a:xfrm>
          <a:off x="14592300" y="145084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36286</xdr:rowOff>
    </xdr:from>
    <xdr:to>
      <xdr:col>72</xdr:col>
      <xdr:colOff>38100</xdr:colOff>
      <xdr:row>85</xdr:row>
      <xdr:rowOff>137886</xdr:rowOff>
    </xdr:to>
    <xdr:sp macro="" textlink="">
      <xdr:nvSpPr>
        <xdr:cNvPr id="768" name="楕円 767"/>
        <xdr:cNvSpPr/>
      </xdr:nvSpPr>
      <xdr:spPr>
        <a:xfrm>
          <a:off x="13652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106680</xdr:rowOff>
    </xdr:from>
    <xdr:to>
      <xdr:col>76</xdr:col>
      <xdr:colOff>114300</xdr:colOff>
      <xdr:row>85</xdr:row>
      <xdr:rowOff>87086</xdr:rowOff>
    </xdr:to>
    <xdr:cxnSp macro="">
      <xdr:nvCxnSpPr>
        <xdr:cNvPr id="769" name="直線コネクタ 768"/>
        <xdr:cNvCxnSpPr/>
      </xdr:nvCxnSpPr>
      <xdr:spPr>
        <a:xfrm flipV="1">
          <a:off x="13703300" y="14508480"/>
          <a:ext cx="889000" cy="15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147320</xdr:rowOff>
    </xdr:from>
    <xdr:to>
      <xdr:col>67</xdr:col>
      <xdr:colOff>101600</xdr:colOff>
      <xdr:row>84</xdr:row>
      <xdr:rowOff>77470</xdr:rowOff>
    </xdr:to>
    <xdr:sp macro="" textlink="">
      <xdr:nvSpPr>
        <xdr:cNvPr id="770" name="楕円 769"/>
        <xdr:cNvSpPr/>
      </xdr:nvSpPr>
      <xdr:spPr>
        <a:xfrm>
          <a:off x="12763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26670</xdr:rowOff>
    </xdr:from>
    <xdr:to>
      <xdr:col>71</xdr:col>
      <xdr:colOff>177800</xdr:colOff>
      <xdr:row>85</xdr:row>
      <xdr:rowOff>87086</xdr:rowOff>
    </xdr:to>
    <xdr:cxnSp macro="">
      <xdr:nvCxnSpPr>
        <xdr:cNvPr id="771" name="直線コネクタ 770"/>
        <xdr:cNvCxnSpPr/>
      </xdr:nvCxnSpPr>
      <xdr:spPr>
        <a:xfrm>
          <a:off x="12814300" y="14428470"/>
          <a:ext cx="889000" cy="23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54808</xdr:rowOff>
    </xdr:from>
    <xdr:ext cx="405111" cy="259045"/>
    <xdr:sp macro="" textlink="">
      <xdr:nvSpPr>
        <xdr:cNvPr id="772" name="n_1aveValue【消防施設】&#10;有形固定資産減価償却率"/>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925</xdr:rowOff>
    </xdr:from>
    <xdr:ext cx="405111" cy="259045"/>
    <xdr:sp macro="" textlink="">
      <xdr:nvSpPr>
        <xdr:cNvPr id="773" name="n_2aveValue【消防施設】&#10;有形固定資産減価償却率"/>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170741</xdr:rowOff>
    </xdr:from>
    <xdr:ext cx="405111" cy="259045"/>
    <xdr:sp macro="" textlink="">
      <xdr:nvSpPr>
        <xdr:cNvPr id="774" name="n_3aveValue【消防施設】&#10;有形固定資産減価償却率"/>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46645</xdr:rowOff>
    </xdr:from>
    <xdr:ext cx="405111" cy="259045"/>
    <xdr:sp macro="" textlink="">
      <xdr:nvSpPr>
        <xdr:cNvPr id="775" name="n_4aveValue【消防施設】&#10;有形固定資産減価償却率"/>
        <xdr:cNvSpPr txBox="1"/>
      </xdr:nvSpPr>
      <xdr:spPr>
        <a:xfrm>
          <a:off x="12611744" y="1393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13079</xdr:rowOff>
    </xdr:from>
    <xdr:ext cx="405111" cy="259045"/>
    <xdr:sp macro="" textlink="">
      <xdr:nvSpPr>
        <xdr:cNvPr id="776" name="n_1mainValue【消防施設】&#10;有形固定資産減価償却率"/>
        <xdr:cNvSpPr txBox="1"/>
      </xdr:nvSpPr>
      <xdr:spPr>
        <a:xfrm>
          <a:off x="15266044" y="1458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148607</xdr:rowOff>
    </xdr:from>
    <xdr:ext cx="405111" cy="259045"/>
    <xdr:sp macro="" textlink="">
      <xdr:nvSpPr>
        <xdr:cNvPr id="777" name="n_2mainValue【消防施設】&#10;有形固定資産減価償却率"/>
        <xdr:cNvSpPr txBox="1"/>
      </xdr:nvSpPr>
      <xdr:spPr>
        <a:xfrm>
          <a:off x="14389744" y="1455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129013</xdr:rowOff>
    </xdr:from>
    <xdr:ext cx="405111" cy="259045"/>
    <xdr:sp macro="" textlink="">
      <xdr:nvSpPr>
        <xdr:cNvPr id="778" name="n_3mainValue【消防施設】&#10;有形固定資産減価償却率"/>
        <xdr:cNvSpPr txBox="1"/>
      </xdr:nvSpPr>
      <xdr:spPr>
        <a:xfrm>
          <a:off x="13500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68597</xdr:rowOff>
    </xdr:from>
    <xdr:ext cx="405111" cy="259045"/>
    <xdr:sp macro="" textlink="">
      <xdr:nvSpPr>
        <xdr:cNvPr id="779" name="n_4mainValue【消防施設】&#10;有形固定資産減価償却率"/>
        <xdr:cNvSpPr txBox="1"/>
      </xdr:nvSpPr>
      <xdr:spPr>
        <a:xfrm>
          <a:off x="126117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0" name="直線コネクタ 7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1" name="テキスト ボックス 7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2" name="直線コネクタ 7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3" name="テキスト ボックス 7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4" name="直線コネクタ 7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5" name="テキスト ボックス 7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6" name="直線コネクタ 7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7" name="テキスト ボックス 7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8" name="直線コネクタ 7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9" name="テキスト ボックス 7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0" name="直線コネクタ 7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1" name="テキスト ボックス 8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803" name="直線コネクタ 802"/>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804" name="【消防施設】&#10;一人当たり面積最小値テキスト"/>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805" name="直線コネクタ 804"/>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806" name="【消防施設】&#10;一人当たり面積最大値テキスト"/>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807" name="直線コネクタ 806"/>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808" name="【消防施設】&#10;一人当たり面積平均値テキスト"/>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809" name="フローチャート: 判断 808"/>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810" name="フローチャート: 判断 809"/>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6350</xdr:rowOff>
    </xdr:from>
    <xdr:to>
      <xdr:col>107</xdr:col>
      <xdr:colOff>101600</xdr:colOff>
      <xdr:row>85</xdr:row>
      <xdr:rowOff>107950</xdr:rowOff>
    </xdr:to>
    <xdr:sp macro="" textlink="">
      <xdr:nvSpPr>
        <xdr:cNvPr id="811" name="フローチャート: 判断 810"/>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812" name="フローチャート: 判断 811"/>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132080</xdr:rowOff>
    </xdr:from>
    <xdr:to>
      <xdr:col>98</xdr:col>
      <xdr:colOff>38100</xdr:colOff>
      <xdr:row>85</xdr:row>
      <xdr:rowOff>62230</xdr:rowOff>
    </xdr:to>
    <xdr:sp macro="" textlink="">
      <xdr:nvSpPr>
        <xdr:cNvPr id="813" name="フローチャート: 判断 812"/>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4" name="テキスト ボックス 8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5" name="テキスト ボックス 8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6" name="テキスト ボックス 8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7" name="テキスト ボックス 8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8" name="テキスト ボックス 8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141605</xdr:rowOff>
    </xdr:from>
    <xdr:to>
      <xdr:col>116</xdr:col>
      <xdr:colOff>114300</xdr:colOff>
      <xdr:row>86</xdr:row>
      <xdr:rowOff>71755</xdr:rowOff>
    </xdr:to>
    <xdr:sp macro="" textlink="">
      <xdr:nvSpPr>
        <xdr:cNvPr id="819" name="楕円 818"/>
        <xdr:cNvSpPr/>
      </xdr:nvSpPr>
      <xdr:spPr>
        <a:xfrm>
          <a:off x="221107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56532</xdr:rowOff>
    </xdr:from>
    <xdr:ext cx="469744" cy="259045"/>
    <xdr:sp macro="" textlink="">
      <xdr:nvSpPr>
        <xdr:cNvPr id="820" name="【消防施設】&#10;一人当たり面積該当値テキスト"/>
        <xdr:cNvSpPr txBox="1"/>
      </xdr:nvSpPr>
      <xdr:spPr>
        <a:xfrm>
          <a:off x="22199600" y="1462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145414</xdr:rowOff>
    </xdr:from>
    <xdr:to>
      <xdr:col>112</xdr:col>
      <xdr:colOff>38100</xdr:colOff>
      <xdr:row>86</xdr:row>
      <xdr:rowOff>75564</xdr:rowOff>
    </xdr:to>
    <xdr:sp macro="" textlink="">
      <xdr:nvSpPr>
        <xdr:cNvPr id="821" name="楕円 820"/>
        <xdr:cNvSpPr/>
      </xdr:nvSpPr>
      <xdr:spPr>
        <a:xfrm>
          <a:off x="21272500" y="147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20955</xdr:rowOff>
    </xdr:from>
    <xdr:to>
      <xdr:col>116</xdr:col>
      <xdr:colOff>63500</xdr:colOff>
      <xdr:row>86</xdr:row>
      <xdr:rowOff>24764</xdr:rowOff>
    </xdr:to>
    <xdr:cxnSp macro="">
      <xdr:nvCxnSpPr>
        <xdr:cNvPr id="822" name="直線コネクタ 821"/>
        <xdr:cNvCxnSpPr/>
      </xdr:nvCxnSpPr>
      <xdr:spPr>
        <a:xfrm flipV="1">
          <a:off x="21323300" y="14765655"/>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149225</xdr:rowOff>
    </xdr:from>
    <xdr:to>
      <xdr:col>107</xdr:col>
      <xdr:colOff>101600</xdr:colOff>
      <xdr:row>86</xdr:row>
      <xdr:rowOff>79375</xdr:rowOff>
    </xdr:to>
    <xdr:sp macro="" textlink="">
      <xdr:nvSpPr>
        <xdr:cNvPr id="823" name="楕円 822"/>
        <xdr:cNvSpPr/>
      </xdr:nvSpPr>
      <xdr:spPr>
        <a:xfrm>
          <a:off x="20383500" y="1472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24764</xdr:rowOff>
    </xdr:from>
    <xdr:to>
      <xdr:col>111</xdr:col>
      <xdr:colOff>177800</xdr:colOff>
      <xdr:row>86</xdr:row>
      <xdr:rowOff>28575</xdr:rowOff>
    </xdr:to>
    <xdr:cxnSp macro="">
      <xdr:nvCxnSpPr>
        <xdr:cNvPr id="824" name="直線コネクタ 823"/>
        <xdr:cNvCxnSpPr/>
      </xdr:nvCxnSpPr>
      <xdr:spPr>
        <a:xfrm flipV="1">
          <a:off x="20434300" y="147694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133986</xdr:rowOff>
    </xdr:from>
    <xdr:to>
      <xdr:col>102</xdr:col>
      <xdr:colOff>165100</xdr:colOff>
      <xdr:row>86</xdr:row>
      <xdr:rowOff>64136</xdr:rowOff>
    </xdr:to>
    <xdr:sp macro="" textlink="">
      <xdr:nvSpPr>
        <xdr:cNvPr id="825" name="楕円 824"/>
        <xdr:cNvSpPr/>
      </xdr:nvSpPr>
      <xdr:spPr>
        <a:xfrm>
          <a:off x="19494500" y="1470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13336</xdr:rowOff>
    </xdr:from>
    <xdr:to>
      <xdr:col>107</xdr:col>
      <xdr:colOff>50800</xdr:colOff>
      <xdr:row>86</xdr:row>
      <xdr:rowOff>28575</xdr:rowOff>
    </xdr:to>
    <xdr:cxnSp macro="">
      <xdr:nvCxnSpPr>
        <xdr:cNvPr id="826" name="直線コネクタ 825"/>
        <xdr:cNvCxnSpPr/>
      </xdr:nvCxnSpPr>
      <xdr:spPr>
        <a:xfrm>
          <a:off x="19545300" y="147580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151130</xdr:rowOff>
    </xdr:from>
    <xdr:to>
      <xdr:col>98</xdr:col>
      <xdr:colOff>38100</xdr:colOff>
      <xdr:row>86</xdr:row>
      <xdr:rowOff>81280</xdr:rowOff>
    </xdr:to>
    <xdr:sp macro="" textlink="">
      <xdr:nvSpPr>
        <xdr:cNvPr id="827" name="楕円 826"/>
        <xdr:cNvSpPr/>
      </xdr:nvSpPr>
      <xdr:spPr>
        <a:xfrm>
          <a:off x="18605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13336</xdr:rowOff>
    </xdr:from>
    <xdr:to>
      <xdr:col>102</xdr:col>
      <xdr:colOff>114300</xdr:colOff>
      <xdr:row>86</xdr:row>
      <xdr:rowOff>30480</xdr:rowOff>
    </xdr:to>
    <xdr:cxnSp macro="">
      <xdr:nvCxnSpPr>
        <xdr:cNvPr id="828" name="直線コネクタ 827"/>
        <xdr:cNvCxnSpPr/>
      </xdr:nvCxnSpPr>
      <xdr:spPr>
        <a:xfrm flipV="1">
          <a:off x="18656300" y="1475803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122572</xdr:rowOff>
    </xdr:from>
    <xdr:ext cx="469744" cy="259045"/>
    <xdr:sp macro="" textlink="">
      <xdr:nvSpPr>
        <xdr:cNvPr id="829" name="n_1aveValue【消防施設】&#10;一人当たり面積"/>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830" name="n_2aveValue【消防施設】&#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128288</xdr:rowOff>
    </xdr:from>
    <xdr:ext cx="469744" cy="259045"/>
    <xdr:sp macro="" textlink="">
      <xdr:nvSpPr>
        <xdr:cNvPr id="831" name="n_3aveValue【消防施設】&#10;一人当たり面積"/>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78757</xdr:rowOff>
    </xdr:from>
    <xdr:ext cx="469744" cy="259045"/>
    <xdr:sp macro="" textlink="">
      <xdr:nvSpPr>
        <xdr:cNvPr id="832" name="n_4aveValue【消防施設】&#10;一人当たり面積"/>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66691</xdr:rowOff>
    </xdr:from>
    <xdr:ext cx="469744" cy="259045"/>
    <xdr:sp macro="" textlink="">
      <xdr:nvSpPr>
        <xdr:cNvPr id="833" name="n_1mainValue【消防施設】&#10;一人当たり面積"/>
        <xdr:cNvSpPr txBox="1"/>
      </xdr:nvSpPr>
      <xdr:spPr>
        <a:xfrm>
          <a:off x="21075727" y="1481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70502</xdr:rowOff>
    </xdr:from>
    <xdr:ext cx="469744" cy="259045"/>
    <xdr:sp macro="" textlink="">
      <xdr:nvSpPr>
        <xdr:cNvPr id="834" name="n_2mainValue【消防施設】&#10;一人当たり面積"/>
        <xdr:cNvSpPr txBox="1"/>
      </xdr:nvSpPr>
      <xdr:spPr>
        <a:xfrm>
          <a:off x="20199427"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55263</xdr:rowOff>
    </xdr:from>
    <xdr:ext cx="469744" cy="259045"/>
    <xdr:sp macro="" textlink="">
      <xdr:nvSpPr>
        <xdr:cNvPr id="835" name="n_3mainValue【消防施設】&#10;一人当たり面積"/>
        <xdr:cNvSpPr txBox="1"/>
      </xdr:nvSpPr>
      <xdr:spPr>
        <a:xfrm>
          <a:off x="19310427" y="1479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72407</xdr:rowOff>
    </xdr:from>
    <xdr:ext cx="469744" cy="259045"/>
    <xdr:sp macro="" textlink="">
      <xdr:nvSpPr>
        <xdr:cNvPr id="836" name="n_4mainValue【消防施設】&#10;一人当たり面積"/>
        <xdr:cNvSpPr txBox="1"/>
      </xdr:nvSpPr>
      <xdr:spPr>
        <a:xfrm>
          <a:off x="18421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5" name="テキスト ボックス 8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6" name="直線コネクタ 8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7" name="テキスト ボックス 8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8" name="直線コネクタ 8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9" name="テキスト ボックス 8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0" name="直線コネクタ 8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1" name="テキスト ボックス 8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2" name="直線コネクタ 8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3" name="テキスト ボックス 8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4" name="直線コネクタ 8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5" name="テキスト ボックス 8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6" name="直線コネクタ 8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7" name="テキスト ボックス 8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8" name="直線コネクタ 8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9" name="テキスト ボックス 8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0" name="直線コネクタ 8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862" name="直線コネクタ 861"/>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863" name="【庁舎】&#10;有形固定資産減価償却率最小値テキスト"/>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864" name="直線コネクタ 863"/>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865" name="【庁舎】&#10;有形固定資産減価償却率最大値テキスト"/>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866" name="直線コネクタ 865"/>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867" name="【庁舎】&#10;有形固定資産減価償却率平均値テキスト"/>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868" name="フローチャート: 判断 867"/>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869" name="フローチャート: 判断 868"/>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72752</xdr:rowOff>
    </xdr:from>
    <xdr:to>
      <xdr:col>76</xdr:col>
      <xdr:colOff>165100</xdr:colOff>
      <xdr:row>105</xdr:row>
      <xdr:rowOff>2902</xdr:rowOff>
    </xdr:to>
    <xdr:sp macro="" textlink="">
      <xdr:nvSpPr>
        <xdr:cNvPr id="870" name="フローチャート: 判断 869"/>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97245</xdr:rowOff>
    </xdr:from>
    <xdr:to>
      <xdr:col>72</xdr:col>
      <xdr:colOff>38100</xdr:colOff>
      <xdr:row>105</xdr:row>
      <xdr:rowOff>27395</xdr:rowOff>
    </xdr:to>
    <xdr:sp macro="" textlink="">
      <xdr:nvSpPr>
        <xdr:cNvPr id="871" name="フローチャート: 判断 870"/>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48261</xdr:rowOff>
    </xdr:from>
    <xdr:to>
      <xdr:col>67</xdr:col>
      <xdr:colOff>101600</xdr:colOff>
      <xdr:row>104</xdr:row>
      <xdr:rowOff>149861</xdr:rowOff>
    </xdr:to>
    <xdr:sp macro="" textlink="">
      <xdr:nvSpPr>
        <xdr:cNvPr id="872" name="フローチャート: 判断 871"/>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3" name="テキスト ボックス 8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4" name="テキスト ボックス 8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5" name="テキスト ボックス 8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6" name="テキスト ボックス 8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7" name="テキスト ボックス 8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18869</xdr:rowOff>
    </xdr:from>
    <xdr:to>
      <xdr:col>85</xdr:col>
      <xdr:colOff>177800</xdr:colOff>
      <xdr:row>106</xdr:row>
      <xdr:rowOff>120469</xdr:rowOff>
    </xdr:to>
    <xdr:sp macro="" textlink="">
      <xdr:nvSpPr>
        <xdr:cNvPr id="878" name="楕円 877"/>
        <xdr:cNvSpPr/>
      </xdr:nvSpPr>
      <xdr:spPr>
        <a:xfrm>
          <a:off x="16268700" y="1819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168746</xdr:rowOff>
    </xdr:from>
    <xdr:ext cx="405111" cy="259045"/>
    <xdr:sp macro="" textlink="">
      <xdr:nvSpPr>
        <xdr:cNvPr id="879" name="【庁舎】&#10;有形固定資産減価償却率該当値テキスト"/>
        <xdr:cNvSpPr txBox="1"/>
      </xdr:nvSpPr>
      <xdr:spPr>
        <a:xfrm>
          <a:off x="16357600"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80" name="楕円 879"/>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69669</xdr:rowOff>
    </xdr:to>
    <xdr:cxnSp macro="">
      <xdr:nvCxnSpPr>
        <xdr:cNvPr id="881" name="直線コネクタ 880"/>
        <xdr:cNvCxnSpPr/>
      </xdr:nvCxnSpPr>
      <xdr:spPr>
        <a:xfrm>
          <a:off x="15481300" y="182123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129902</xdr:rowOff>
    </xdr:from>
    <xdr:to>
      <xdr:col>76</xdr:col>
      <xdr:colOff>165100</xdr:colOff>
      <xdr:row>106</xdr:row>
      <xdr:rowOff>60052</xdr:rowOff>
    </xdr:to>
    <xdr:sp macro="" textlink="">
      <xdr:nvSpPr>
        <xdr:cNvPr id="882" name="楕円 881"/>
        <xdr:cNvSpPr/>
      </xdr:nvSpPr>
      <xdr:spPr>
        <a:xfrm>
          <a:off x="14541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9252</xdr:rowOff>
    </xdr:from>
    <xdr:to>
      <xdr:col>81</xdr:col>
      <xdr:colOff>50800</xdr:colOff>
      <xdr:row>106</xdr:row>
      <xdr:rowOff>38644</xdr:rowOff>
    </xdr:to>
    <xdr:cxnSp macro="">
      <xdr:nvCxnSpPr>
        <xdr:cNvPr id="883" name="直線コネクタ 882"/>
        <xdr:cNvCxnSpPr/>
      </xdr:nvCxnSpPr>
      <xdr:spPr>
        <a:xfrm>
          <a:off x="14592300" y="1818295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884" name="楕円 883"/>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149679</xdr:rowOff>
    </xdr:from>
    <xdr:to>
      <xdr:col>76</xdr:col>
      <xdr:colOff>114300</xdr:colOff>
      <xdr:row>106</xdr:row>
      <xdr:rowOff>9252</xdr:rowOff>
    </xdr:to>
    <xdr:cxnSp macro="">
      <xdr:nvCxnSpPr>
        <xdr:cNvPr id="885" name="直線コネクタ 884"/>
        <xdr:cNvCxnSpPr/>
      </xdr:nvCxnSpPr>
      <xdr:spPr>
        <a:xfrm>
          <a:off x="13703300" y="18151929"/>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64588</xdr:rowOff>
    </xdr:from>
    <xdr:to>
      <xdr:col>67</xdr:col>
      <xdr:colOff>101600</xdr:colOff>
      <xdr:row>105</xdr:row>
      <xdr:rowOff>166188</xdr:rowOff>
    </xdr:to>
    <xdr:sp macro="" textlink="">
      <xdr:nvSpPr>
        <xdr:cNvPr id="886" name="楕円 885"/>
        <xdr:cNvSpPr/>
      </xdr:nvSpPr>
      <xdr:spPr>
        <a:xfrm>
          <a:off x="12763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115388</xdr:rowOff>
    </xdr:from>
    <xdr:to>
      <xdr:col>71</xdr:col>
      <xdr:colOff>177800</xdr:colOff>
      <xdr:row>105</xdr:row>
      <xdr:rowOff>149679</xdr:rowOff>
    </xdr:to>
    <xdr:cxnSp macro="">
      <xdr:nvCxnSpPr>
        <xdr:cNvPr id="887" name="直線コネクタ 886"/>
        <xdr:cNvCxnSpPr/>
      </xdr:nvCxnSpPr>
      <xdr:spPr>
        <a:xfrm>
          <a:off x="12814300" y="1811763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30859</xdr:rowOff>
    </xdr:from>
    <xdr:ext cx="405111" cy="259045"/>
    <xdr:sp macro="" textlink="">
      <xdr:nvSpPr>
        <xdr:cNvPr id="888" name="n_1aveValue【庁舎】&#10;有形固定資産減価償却率"/>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19429</xdr:rowOff>
    </xdr:from>
    <xdr:ext cx="405111" cy="259045"/>
    <xdr:sp macro="" textlink="">
      <xdr:nvSpPr>
        <xdr:cNvPr id="889" name="n_2aveValue【庁舎】&#10;有形固定資産減価償却率"/>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43922</xdr:rowOff>
    </xdr:from>
    <xdr:ext cx="405111" cy="259045"/>
    <xdr:sp macro="" textlink="">
      <xdr:nvSpPr>
        <xdr:cNvPr id="890" name="n_3aveValue【庁舎】&#10;有形固定資産減価償却率"/>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166388</xdr:rowOff>
    </xdr:from>
    <xdr:ext cx="405111" cy="259045"/>
    <xdr:sp macro="" textlink="">
      <xdr:nvSpPr>
        <xdr:cNvPr id="891" name="n_4aveValue【庁舎】&#10;有形固定資産減価償却率"/>
        <xdr:cNvSpPr txBox="1"/>
      </xdr:nvSpPr>
      <xdr:spPr>
        <a:xfrm>
          <a:off x="12611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892"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51179</xdr:rowOff>
    </xdr:from>
    <xdr:ext cx="405111" cy="259045"/>
    <xdr:sp macro="" textlink="">
      <xdr:nvSpPr>
        <xdr:cNvPr id="893" name="n_2mainValue【庁舎】&#10;有形固定資産減価償却率"/>
        <xdr:cNvSpPr txBox="1"/>
      </xdr:nvSpPr>
      <xdr:spPr>
        <a:xfrm>
          <a:off x="14389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894"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157315</xdr:rowOff>
    </xdr:from>
    <xdr:ext cx="405111" cy="259045"/>
    <xdr:sp macro="" textlink="">
      <xdr:nvSpPr>
        <xdr:cNvPr id="895" name="n_4mainValue【庁舎】&#10;有形固定資産減価償却率"/>
        <xdr:cNvSpPr txBox="1"/>
      </xdr:nvSpPr>
      <xdr:spPr>
        <a:xfrm>
          <a:off x="12611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4" name="テキスト ボックス 9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5" name="直線コネクタ 9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6" name="直線コネクタ 9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7" name="テキスト ボックス 9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8" name="直線コネクタ 9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9" name="テキスト ボックス 9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0" name="直線コネクタ 9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1" name="テキスト ボックス 9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2" name="直線コネクタ 9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3" name="テキスト ボックス 9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917" name="直線コネクタ 916"/>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918" name="【庁舎】&#10;一人当たり面積最小値テキスト"/>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919" name="直線コネクタ 918"/>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920" name="【庁舎】&#10;一人当たり面積最大値テキスト"/>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921" name="直線コネクタ 920"/>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922" name="【庁舎】&#10;一人当たり面積平均値テキスト"/>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923" name="フローチャート: 判断 922"/>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924" name="フローチャート: 判断 923"/>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7113</xdr:rowOff>
    </xdr:from>
    <xdr:to>
      <xdr:col>107</xdr:col>
      <xdr:colOff>101600</xdr:colOff>
      <xdr:row>107</xdr:row>
      <xdr:rowOff>108713</xdr:rowOff>
    </xdr:to>
    <xdr:sp macro="" textlink="">
      <xdr:nvSpPr>
        <xdr:cNvPr id="925" name="フローチャート: 判断 924"/>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926" name="フローチャート: 判断 925"/>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16714</xdr:rowOff>
    </xdr:from>
    <xdr:to>
      <xdr:col>98</xdr:col>
      <xdr:colOff>38100</xdr:colOff>
      <xdr:row>107</xdr:row>
      <xdr:rowOff>118314</xdr:rowOff>
    </xdr:to>
    <xdr:sp macro="" textlink="">
      <xdr:nvSpPr>
        <xdr:cNvPr id="927" name="フローチャート: 判断 926"/>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22200</xdr:rowOff>
    </xdr:from>
    <xdr:to>
      <xdr:col>116</xdr:col>
      <xdr:colOff>114300</xdr:colOff>
      <xdr:row>107</xdr:row>
      <xdr:rowOff>123800</xdr:rowOff>
    </xdr:to>
    <xdr:sp macro="" textlink="">
      <xdr:nvSpPr>
        <xdr:cNvPr id="933" name="楕円 932"/>
        <xdr:cNvSpPr/>
      </xdr:nvSpPr>
      <xdr:spPr>
        <a:xfrm>
          <a:off x="22110700" y="183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133672</xdr:rowOff>
    </xdr:from>
    <xdr:ext cx="469744" cy="259045"/>
    <xdr:sp macro="" textlink="">
      <xdr:nvSpPr>
        <xdr:cNvPr id="934" name="【庁舎】&#10;一人当たり面積該当値テキスト"/>
        <xdr:cNvSpPr txBox="1"/>
      </xdr:nvSpPr>
      <xdr:spPr>
        <a:xfrm>
          <a:off x="22199600" y="183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27229</xdr:rowOff>
    </xdr:from>
    <xdr:to>
      <xdr:col>112</xdr:col>
      <xdr:colOff>38100</xdr:colOff>
      <xdr:row>107</xdr:row>
      <xdr:rowOff>128829</xdr:rowOff>
    </xdr:to>
    <xdr:sp macro="" textlink="">
      <xdr:nvSpPr>
        <xdr:cNvPr id="935" name="楕円 934"/>
        <xdr:cNvSpPr/>
      </xdr:nvSpPr>
      <xdr:spPr>
        <a:xfrm>
          <a:off x="21272500" y="18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73000</xdr:rowOff>
    </xdr:from>
    <xdr:to>
      <xdr:col>116</xdr:col>
      <xdr:colOff>63500</xdr:colOff>
      <xdr:row>107</xdr:row>
      <xdr:rowOff>78029</xdr:rowOff>
    </xdr:to>
    <xdr:cxnSp macro="">
      <xdr:nvCxnSpPr>
        <xdr:cNvPr id="936" name="直線コネクタ 935"/>
        <xdr:cNvCxnSpPr/>
      </xdr:nvCxnSpPr>
      <xdr:spPr>
        <a:xfrm flipV="1">
          <a:off x="21323300" y="1841815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34544</xdr:rowOff>
    </xdr:from>
    <xdr:to>
      <xdr:col>107</xdr:col>
      <xdr:colOff>101600</xdr:colOff>
      <xdr:row>107</xdr:row>
      <xdr:rowOff>136144</xdr:rowOff>
    </xdr:to>
    <xdr:sp macro="" textlink="">
      <xdr:nvSpPr>
        <xdr:cNvPr id="937" name="楕円 936"/>
        <xdr:cNvSpPr/>
      </xdr:nvSpPr>
      <xdr:spPr>
        <a:xfrm>
          <a:off x="20383500" y="1837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78029</xdr:rowOff>
    </xdr:from>
    <xdr:to>
      <xdr:col>111</xdr:col>
      <xdr:colOff>177800</xdr:colOff>
      <xdr:row>107</xdr:row>
      <xdr:rowOff>85344</xdr:rowOff>
    </xdr:to>
    <xdr:cxnSp macro="">
      <xdr:nvCxnSpPr>
        <xdr:cNvPr id="938" name="直線コネクタ 937"/>
        <xdr:cNvCxnSpPr/>
      </xdr:nvCxnSpPr>
      <xdr:spPr>
        <a:xfrm flipV="1">
          <a:off x="20434300" y="1842317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40030</xdr:rowOff>
    </xdr:from>
    <xdr:to>
      <xdr:col>102</xdr:col>
      <xdr:colOff>165100</xdr:colOff>
      <xdr:row>107</xdr:row>
      <xdr:rowOff>141630</xdr:rowOff>
    </xdr:to>
    <xdr:sp macro="" textlink="">
      <xdr:nvSpPr>
        <xdr:cNvPr id="939" name="楕円 938"/>
        <xdr:cNvSpPr/>
      </xdr:nvSpPr>
      <xdr:spPr>
        <a:xfrm>
          <a:off x="19494500" y="183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85344</xdr:rowOff>
    </xdr:from>
    <xdr:to>
      <xdr:col>107</xdr:col>
      <xdr:colOff>50800</xdr:colOff>
      <xdr:row>107</xdr:row>
      <xdr:rowOff>90830</xdr:rowOff>
    </xdr:to>
    <xdr:cxnSp macro="">
      <xdr:nvCxnSpPr>
        <xdr:cNvPr id="940" name="直線コネクタ 939"/>
        <xdr:cNvCxnSpPr/>
      </xdr:nvCxnSpPr>
      <xdr:spPr>
        <a:xfrm flipV="1">
          <a:off x="19545300" y="1843049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45059</xdr:rowOff>
    </xdr:from>
    <xdr:to>
      <xdr:col>98</xdr:col>
      <xdr:colOff>38100</xdr:colOff>
      <xdr:row>107</xdr:row>
      <xdr:rowOff>146659</xdr:rowOff>
    </xdr:to>
    <xdr:sp macro="" textlink="">
      <xdr:nvSpPr>
        <xdr:cNvPr id="941" name="楕円 940"/>
        <xdr:cNvSpPr/>
      </xdr:nvSpPr>
      <xdr:spPr>
        <a:xfrm>
          <a:off x="18605500" y="1839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90830</xdr:rowOff>
    </xdr:from>
    <xdr:to>
      <xdr:col>102</xdr:col>
      <xdr:colOff>114300</xdr:colOff>
      <xdr:row>107</xdr:row>
      <xdr:rowOff>95859</xdr:rowOff>
    </xdr:to>
    <xdr:cxnSp macro="">
      <xdr:nvCxnSpPr>
        <xdr:cNvPr id="942" name="直線コネクタ 941"/>
        <xdr:cNvCxnSpPr/>
      </xdr:nvCxnSpPr>
      <xdr:spPr>
        <a:xfrm flipV="1">
          <a:off x="18656300" y="1843598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98265</xdr:rowOff>
    </xdr:from>
    <xdr:ext cx="469744" cy="259045"/>
    <xdr:sp macro="" textlink="">
      <xdr:nvSpPr>
        <xdr:cNvPr id="943" name="n_1aveValue【庁舎】&#10;一人当たり面積"/>
        <xdr:cNvSpPr txBox="1"/>
      </xdr:nvSpPr>
      <xdr:spPr>
        <a:xfrm>
          <a:off x="21075727" y="1810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125240</xdr:rowOff>
    </xdr:from>
    <xdr:ext cx="469744" cy="259045"/>
    <xdr:sp macro="" textlink="">
      <xdr:nvSpPr>
        <xdr:cNvPr id="944" name="n_2aveValue【庁舎】&#10;一人当たり面積"/>
        <xdr:cNvSpPr txBox="1"/>
      </xdr:nvSpPr>
      <xdr:spPr>
        <a:xfrm>
          <a:off x="20199427" y="1812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129812</xdr:rowOff>
    </xdr:from>
    <xdr:ext cx="469744" cy="259045"/>
    <xdr:sp macro="" textlink="">
      <xdr:nvSpPr>
        <xdr:cNvPr id="945" name="n_3aveValue【庁舎】&#10;一人当たり面積"/>
        <xdr:cNvSpPr txBox="1"/>
      </xdr:nvSpPr>
      <xdr:spPr>
        <a:xfrm>
          <a:off x="19310427" y="1813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134841</xdr:rowOff>
    </xdr:from>
    <xdr:ext cx="469744" cy="259045"/>
    <xdr:sp macro="" textlink="">
      <xdr:nvSpPr>
        <xdr:cNvPr id="946" name="n_4aveValue【庁舎】&#10;一人当たり面積"/>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119956</xdr:rowOff>
    </xdr:from>
    <xdr:ext cx="469744" cy="259045"/>
    <xdr:sp macro="" textlink="">
      <xdr:nvSpPr>
        <xdr:cNvPr id="947" name="n_1mainValue【庁舎】&#10;一人当たり面積"/>
        <xdr:cNvSpPr txBox="1"/>
      </xdr:nvSpPr>
      <xdr:spPr>
        <a:xfrm>
          <a:off x="21075727" y="184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127271</xdr:rowOff>
    </xdr:from>
    <xdr:ext cx="469744" cy="259045"/>
    <xdr:sp macro="" textlink="">
      <xdr:nvSpPr>
        <xdr:cNvPr id="948" name="n_2mainValue【庁舎】&#10;一人当たり面積"/>
        <xdr:cNvSpPr txBox="1"/>
      </xdr:nvSpPr>
      <xdr:spPr>
        <a:xfrm>
          <a:off x="20199427" y="1847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132757</xdr:rowOff>
    </xdr:from>
    <xdr:ext cx="469744" cy="259045"/>
    <xdr:sp macro="" textlink="">
      <xdr:nvSpPr>
        <xdr:cNvPr id="949" name="n_3mainValue【庁舎】&#10;一人当たり面積"/>
        <xdr:cNvSpPr txBox="1"/>
      </xdr:nvSpPr>
      <xdr:spPr>
        <a:xfrm>
          <a:off x="19310427" y="1847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137786</xdr:rowOff>
    </xdr:from>
    <xdr:ext cx="469744" cy="259045"/>
    <xdr:sp macro="" textlink="">
      <xdr:nvSpPr>
        <xdr:cNvPr id="950" name="n_4mainValue【庁舎】&#10;一人当たり面積"/>
        <xdr:cNvSpPr txBox="1"/>
      </xdr:nvSpPr>
      <xdr:spPr>
        <a:xfrm>
          <a:off x="18421427" y="1848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が類似団体内数値を上回っている施設として、図書館、体育館・プール、福祉施設、消防施設及び庁舎が挙げられる。体育館・プールについては一人当たり面積が類似団体と比較して著しく多くなっているが、これは廃校となった学校施設が複数あり、また、進行する人口減少により年々面積が増加してい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他の施設についても同様だが、令和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年度に改定した公共施設等総合管理計画に基づき、公共施設等の集約化・複合化を進め、施設保有量の適正化に取り組む。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本町の財政力指数は、全国平均を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位と低い水準となっている。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主たる要因として、人口の減少や全国平均を上回る高齢化率（令和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47.60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％）に加え、町内に中心となる産業がないこと等により、財政基盤が弱いことが考えられる。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交流人口の増加や子育て施策などの充実を目指す「第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期まち・ひと・しごと創生総合戦略」の事業を基軸として積極的な行政運営を進め、併せてコンパクトな行政推進を図りつつ財政の健全化を図る。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152702</xdr:rowOff>
    </xdr:from>
    <xdr:to>
      <xdr:col>23</xdr:col>
      <xdr:colOff>133350</xdr:colOff>
      <xdr:row>43</xdr:row>
      <xdr:rowOff>164193</xdr:rowOff>
    </xdr:to>
    <xdr:cxnSp macro="">
      <xdr:nvCxnSpPr>
        <xdr:cNvPr id="70" name="直線コネクタ 69"/>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43</xdr:row>
      <xdr:rowOff>164193</xdr:rowOff>
    </xdr:to>
    <xdr:cxnSp macro="">
      <xdr:nvCxnSpPr>
        <xdr:cNvPr id="73" name="直線コネクタ 72"/>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101902</xdr:rowOff>
    </xdr:from>
    <xdr:to>
      <xdr:col>23</xdr:col>
      <xdr:colOff>184150</xdr:colOff>
      <xdr:row>44</xdr:row>
      <xdr:rowOff>32052</xdr:rowOff>
    </xdr:to>
    <xdr:sp macro="" textlink="">
      <xdr:nvSpPr>
        <xdr:cNvPr id="89" name="楕円 88"/>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169229</xdr:rowOff>
    </xdr:from>
    <xdr:ext cx="762000" cy="259045"/>
    <xdr:sp macro="" textlink="">
      <xdr:nvSpPr>
        <xdr:cNvPr id="90" name="財政力該当値テキスト"/>
        <xdr:cNvSpPr txBox="1"/>
      </xdr:nvSpPr>
      <xdr:spPr>
        <a:xfrm>
          <a:off x="5041900" y="73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位と、弾力的な財政運営が図られている。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年の町村合併以来、本町では行政改革を積極的に進め、様々な行政運営を見直すと共に、地方債の抑制や既存地方債の計画的な繰上償還等による経常経費の抑制など財政健全化に努めてきた。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今後も、財政状況を維持しつつ、事業重点化などを進め、財政構造の弾力性を確保しながら財政運営に努めていく。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59</xdr:row>
      <xdr:rowOff>156633</xdr:rowOff>
    </xdr:to>
    <xdr:cxnSp macro="">
      <xdr:nvCxnSpPr>
        <xdr:cNvPr id="133" name="直線コネクタ 132"/>
        <xdr:cNvCxnSpPr/>
      </xdr:nvCxnSpPr>
      <xdr:spPr>
        <a:xfrm>
          <a:off x="4114800" y="102721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70290</xdr:rowOff>
    </xdr:from>
    <xdr:ext cx="762000" cy="259045"/>
    <xdr:sp macro="" textlink="">
      <xdr:nvSpPr>
        <xdr:cNvPr id="134"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40005</xdr:rowOff>
    </xdr:from>
    <xdr:to>
      <xdr:col>19</xdr:col>
      <xdr:colOff>133350</xdr:colOff>
      <xdr:row>59</xdr:row>
      <xdr:rowOff>156633</xdr:rowOff>
    </xdr:to>
    <xdr:cxnSp macro="">
      <xdr:nvCxnSpPr>
        <xdr:cNvPr id="136" name="直線コネクタ 135"/>
        <xdr:cNvCxnSpPr/>
      </xdr:nvCxnSpPr>
      <xdr:spPr>
        <a:xfrm>
          <a:off x="3225800" y="10155555"/>
          <a:ext cx="889000" cy="11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33248</xdr:rowOff>
    </xdr:from>
    <xdr:ext cx="736600" cy="259045"/>
    <xdr:sp macro="" textlink="">
      <xdr:nvSpPr>
        <xdr:cNvPr id="138" name="テキスト ボックス 137"/>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135044</xdr:rowOff>
    </xdr:from>
    <xdr:to>
      <xdr:col>15</xdr:col>
      <xdr:colOff>82550</xdr:colOff>
      <xdr:row>59</xdr:row>
      <xdr:rowOff>40005</xdr:rowOff>
    </xdr:to>
    <xdr:cxnSp macro="">
      <xdr:nvCxnSpPr>
        <xdr:cNvPr id="139" name="直線コネクタ 138"/>
        <xdr:cNvCxnSpPr/>
      </xdr:nvCxnSpPr>
      <xdr:spPr>
        <a:xfrm>
          <a:off x="2336800" y="10079144"/>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156439</xdr:rowOff>
    </xdr:from>
    <xdr:ext cx="762000" cy="259045"/>
    <xdr:sp macro="" textlink="">
      <xdr:nvSpPr>
        <xdr:cNvPr id="141" name="テキスト ボックス 140"/>
        <xdr:cNvSpPr txBox="1"/>
      </xdr:nvSpPr>
      <xdr:spPr>
        <a:xfrm>
          <a:off x="2844800" y="1078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82762</xdr:rowOff>
    </xdr:from>
    <xdr:to>
      <xdr:col>11</xdr:col>
      <xdr:colOff>31750</xdr:colOff>
      <xdr:row>58</xdr:row>
      <xdr:rowOff>135044</xdr:rowOff>
    </xdr:to>
    <xdr:cxnSp macro="">
      <xdr:nvCxnSpPr>
        <xdr:cNvPr id="142" name="直線コネクタ 141"/>
        <xdr:cNvCxnSpPr/>
      </xdr:nvCxnSpPr>
      <xdr:spPr>
        <a:xfrm>
          <a:off x="1447800" y="10026862"/>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100135</xdr:rowOff>
    </xdr:from>
    <xdr:ext cx="762000" cy="259045"/>
    <xdr:sp macro="" textlink="">
      <xdr:nvSpPr>
        <xdr:cNvPr id="146" name="テキスト ボックス 145"/>
        <xdr:cNvSpPr txBox="1"/>
      </xdr:nvSpPr>
      <xdr:spPr>
        <a:xfrm>
          <a:off x="1066800" y="1073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105833</xdr:rowOff>
    </xdr:from>
    <xdr:to>
      <xdr:col>23</xdr:col>
      <xdr:colOff>184150</xdr:colOff>
      <xdr:row>60</xdr:row>
      <xdr:rowOff>35983</xdr:rowOff>
    </xdr:to>
    <xdr:sp macro="" textlink="">
      <xdr:nvSpPr>
        <xdr:cNvPr id="152" name="楕円 151"/>
        <xdr:cNvSpPr/>
      </xdr:nvSpPr>
      <xdr:spPr>
        <a:xfrm>
          <a:off x="4902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27110</xdr:rowOff>
    </xdr:from>
    <xdr:ext cx="762000" cy="259045"/>
    <xdr:sp macro="" textlink="">
      <xdr:nvSpPr>
        <xdr:cNvPr id="153" name="財政構造の弾力性該当値テキスト"/>
        <xdr:cNvSpPr txBox="1"/>
      </xdr:nvSpPr>
      <xdr:spPr>
        <a:xfrm>
          <a:off x="5041900" y="1014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4" name="楕円 153"/>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5" name="テキスト ボックス 154"/>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160655</xdr:rowOff>
    </xdr:from>
    <xdr:to>
      <xdr:col>15</xdr:col>
      <xdr:colOff>133350</xdr:colOff>
      <xdr:row>59</xdr:row>
      <xdr:rowOff>90805</xdr:rowOff>
    </xdr:to>
    <xdr:sp macro="" textlink="">
      <xdr:nvSpPr>
        <xdr:cNvPr id="156" name="楕円 155"/>
        <xdr:cNvSpPr/>
      </xdr:nvSpPr>
      <xdr:spPr>
        <a:xfrm>
          <a:off x="31750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100982</xdr:rowOff>
    </xdr:from>
    <xdr:ext cx="762000" cy="259045"/>
    <xdr:sp macro="" textlink="">
      <xdr:nvSpPr>
        <xdr:cNvPr id="157" name="テキスト ボックス 156"/>
        <xdr:cNvSpPr txBox="1"/>
      </xdr:nvSpPr>
      <xdr:spPr>
        <a:xfrm>
          <a:off x="2844800" y="98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84244</xdr:rowOff>
    </xdr:from>
    <xdr:to>
      <xdr:col>11</xdr:col>
      <xdr:colOff>82550</xdr:colOff>
      <xdr:row>59</xdr:row>
      <xdr:rowOff>14394</xdr:rowOff>
    </xdr:to>
    <xdr:sp macro="" textlink="">
      <xdr:nvSpPr>
        <xdr:cNvPr id="158" name="楕円 157"/>
        <xdr:cNvSpPr/>
      </xdr:nvSpPr>
      <xdr:spPr>
        <a:xfrm>
          <a:off x="2286000" y="100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24571</xdr:rowOff>
    </xdr:from>
    <xdr:ext cx="762000" cy="259045"/>
    <xdr:sp macro="" textlink="">
      <xdr:nvSpPr>
        <xdr:cNvPr id="159" name="テキスト ボックス 158"/>
        <xdr:cNvSpPr txBox="1"/>
      </xdr:nvSpPr>
      <xdr:spPr>
        <a:xfrm>
          <a:off x="1955800" y="979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31962</xdr:rowOff>
    </xdr:from>
    <xdr:to>
      <xdr:col>7</xdr:col>
      <xdr:colOff>31750</xdr:colOff>
      <xdr:row>58</xdr:row>
      <xdr:rowOff>133562</xdr:rowOff>
    </xdr:to>
    <xdr:sp macro="" textlink="">
      <xdr:nvSpPr>
        <xdr:cNvPr id="160" name="楕円 159"/>
        <xdr:cNvSpPr/>
      </xdr:nvSpPr>
      <xdr:spPr>
        <a:xfrm>
          <a:off x="1397000" y="99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143739</xdr:rowOff>
    </xdr:from>
    <xdr:ext cx="762000" cy="259045"/>
    <xdr:sp macro="" textlink="">
      <xdr:nvSpPr>
        <xdr:cNvPr id="161" name="テキスト ボックス 160"/>
        <xdr:cNvSpPr txBox="1"/>
      </xdr:nvSpPr>
      <xdr:spPr>
        <a:xfrm>
          <a:off x="1066800" y="974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[249,450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本町の人口１人当たりの人件費・物件費等の状況は、全国平均及び山梨県平均を大きく上回り、類似団体においては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年々決算額が増加しているが、これは</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人</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年を超えるペースで進む人口減少に因るところが大きく、人件費は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本町の地形的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地理的条件により行政範囲が広域なことから、行政組織や公共施設の配置等に一定規模の職員数を確保する必要があり</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一人当たりの決算額が高くなっている。物件費</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でも、まち・ひと・しごと総合戦略事業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増加や老朽化する公共施設への対応</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などにより１人当たりの経費が増加している。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今後は、公共施設の適切な配置等の検討を行い、また財政規模を勘案しつつ適正な予算配分に努めていく。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165325</xdr:rowOff>
    </xdr:from>
    <xdr:to>
      <xdr:col>23</xdr:col>
      <xdr:colOff>133350</xdr:colOff>
      <xdr:row>83</xdr:row>
      <xdr:rowOff>28040</xdr:rowOff>
    </xdr:to>
    <xdr:cxnSp macro="">
      <xdr:nvCxnSpPr>
        <xdr:cNvPr id="198" name="直線コネクタ 197"/>
        <xdr:cNvCxnSpPr/>
      </xdr:nvCxnSpPr>
      <xdr:spPr>
        <a:xfrm>
          <a:off x="4114800" y="14224225"/>
          <a:ext cx="8382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116880</xdr:rowOff>
    </xdr:from>
    <xdr:to>
      <xdr:col>19</xdr:col>
      <xdr:colOff>133350</xdr:colOff>
      <xdr:row>82</xdr:row>
      <xdr:rowOff>165325</xdr:rowOff>
    </xdr:to>
    <xdr:cxnSp macro="">
      <xdr:nvCxnSpPr>
        <xdr:cNvPr id="201" name="直線コネクタ 200"/>
        <xdr:cNvCxnSpPr/>
      </xdr:nvCxnSpPr>
      <xdr:spPr>
        <a:xfrm>
          <a:off x="3225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73693</xdr:rowOff>
    </xdr:from>
    <xdr:to>
      <xdr:col>15</xdr:col>
      <xdr:colOff>82550</xdr:colOff>
      <xdr:row>82</xdr:row>
      <xdr:rowOff>116880</xdr:rowOff>
    </xdr:to>
    <xdr:cxnSp macro="">
      <xdr:nvCxnSpPr>
        <xdr:cNvPr id="204" name="直線コネクタ 203"/>
        <xdr:cNvCxnSpPr/>
      </xdr:nvCxnSpPr>
      <xdr:spPr>
        <a:xfrm>
          <a:off x="2336800" y="14132593"/>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31</xdr:rowOff>
    </xdr:from>
    <xdr:to>
      <xdr:col>11</xdr:col>
      <xdr:colOff>31750</xdr:colOff>
      <xdr:row>82</xdr:row>
      <xdr:rowOff>73693</xdr:rowOff>
    </xdr:to>
    <xdr:cxnSp macro="">
      <xdr:nvCxnSpPr>
        <xdr:cNvPr id="207" name="直線コネクタ 206"/>
        <xdr:cNvCxnSpPr/>
      </xdr:nvCxnSpPr>
      <xdr:spPr>
        <a:xfrm>
          <a:off x="1447800" y="14058931"/>
          <a:ext cx="889000" cy="7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163785</xdr:rowOff>
    </xdr:from>
    <xdr:ext cx="762000" cy="259045"/>
    <xdr:sp macro="" textlink="">
      <xdr:nvSpPr>
        <xdr:cNvPr id="209" name="テキスト ボックス 208"/>
        <xdr:cNvSpPr txBox="1"/>
      </xdr:nvSpPr>
      <xdr:spPr>
        <a:xfrm>
          <a:off x="1955800" y="137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138978</xdr:rowOff>
    </xdr:from>
    <xdr:ext cx="762000" cy="259045"/>
    <xdr:sp macro="" textlink="">
      <xdr:nvSpPr>
        <xdr:cNvPr id="211" name="テキスト ボックス 210"/>
        <xdr:cNvSpPr txBox="1"/>
      </xdr:nvSpPr>
      <xdr:spPr>
        <a:xfrm>
          <a:off x="1066800" y="1368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148690</xdr:rowOff>
    </xdr:from>
    <xdr:to>
      <xdr:col>23</xdr:col>
      <xdr:colOff>184150</xdr:colOff>
      <xdr:row>83</xdr:row>
      <xdr:rowOff>78840</xdr:rowOff>
    </xdr:to>
    <xdr:sp macro="" textlink="">
      <xdr:nvSpPr>
        <xdr:cNvPr id="217" name="楕円 216"/>
        <xdr:cNvSpPr/>
      </xdr:nvSpPr>
      <xdr:spPr>
        <a:xfrm>
          <a:off x="49022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120767</xdr:rowOff>
    </xdr:from>
    <xdr:ext cx="762000" cy="259045"/>
    <xdr:sp macro="" textlink="">
      <xdr:nvSpPr>
        <xdr:cNvPr id="218" name="人件費・物件費等の状況該当値テキスト"/>
        <xdr:cNvSpPr txBox="1"/>
      </xdr:nvSpPr>
      <xdr:spPr>
        <a:xfrm>
          <a:off x="5041900" y="141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114525</xdr:rowOff>
    </xdr:from>
    <xdr:to>
      <xdr:col>19</xdr:col>
      <xdr:colOff>184150</xdr:colOff>
      <xdr:row>83</xdr:row>
      <xdr:rowOff>44675</xdr:rowOff>
    </xdr:to>
    <xdr:sp macro="" textlink="">
      <xdr:nvSpPr>
        <xdr:cNvPr id="219" name="楕円 218"/>
        <xdr:cNvSpPr/>
      </xdr:nvSpPr>
      <xdr:spPr>
        <a:xfrm>
          <a:off x="4064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29452</xdr:rowOff>
    </xdr:from>
    <xdr:ext cx="736600" cy="259045"/>
    <xdr:sp macro="" textlink="">
      <xdr:nvSpPr>
        <xdr:cNvPr id="220" name="テキスト ボックス 219"/>
        <xdr:cNvSpPr txBox="1"/>
      </xdr:nvSpPr>
      <xdr:spPr>
        <a:xfrm>
          <a:off x="3733800" y="14259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66080</xdr:rowOff>
    </xdr:from>
    <xdr:to>
      <xdr:col>15</xdr:col>
      <xdr:colOff>133350</xdr:colOff>
      <xdr:row>82</xdr:row>
      <xdr:rowOff>167680</xdr:rowOff>
    </xdr:to>
    <xdr:sp macro="" textlink="">
      <xdr:nvSpPr>
        <xdr:cNvPr id="221" name="楕円 220"/>
        <xdr:cNvSpPr/>
      </xdr:nvSpPr>
      <xdr:spPr>
        <a:xfrm>
          <a:off x="3175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152457</xdr:rowOff>
    </xdr:from>
    <xdr:ext cx="762000" cy="259045"/>
    <xdr:sp macro="" textlink="">
      <xdr:nvSpPr>
        <xdr:cNvPr id="222" name="テキスト ボックス 221"/>
        <xdr:cNvSpPr txBox="1"/>
      </xdr:nvSpPr>
      <xdr:spPr>
        <a:xfrm>
          <a:off x="2844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22893</xdr:rowOff>
    </xdr:from>
    <xdr:to>
      <xdr:col>11</xdr:col>
      <xdr:colOff>82550</xdr:colOff>
      <xdr:row>82</xdr:row>
      <xdr:rowOff>124493</xdr:rowOff>
    </xdr:to>
    <xdr:sp macro="" textlink="">
      <xdr:nvSpPr>
        <xdr:cNvPr id="223" name="楕円 222"/>
        <xdr:cNvSpPr/>
      </xdr:nvSpPr>
      <xdr:spPr>
        <a:xfrm>
          <a:off x="2286000" y="140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109270</xdr:rowOff>
    </xdr:from>
    <xdr:ext cx="762000" cy="259045"/>
    <xdr:sp macro="" textlink="">
      <xdr:nvSpPr>
        <xdr:cNvPr id="224" name="テキスト ボックス 223"/>
        <xdr:cNvSpPr txBox="1"/>
      </xdr:nvSpPr>
      <xdr:spPr>
        <a:xfrm>
          <a:off x="1955800" y="14168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120681</xdr:rowOff>
    </xdr:from>
    <xdr:to>
      <xdr:col>7</xdr:col>
      <xdr:colOff>31750</xdr:colOff>
      <xdr:row>82</xdr:row>
      <xdr:rowOff>50831</xdr:rowOff>
    </xdr:to>
    <xdr:sp macro="" textlink="">
      <xdr:nvSpPr>
        <xdr:cNvPr id="225" name="楕円 224"/>
        <xdr:cNvSpPr/>
      </xdr:nvSpPr>
      <xdr:spPr>
        <a:xfrm>
          <a:off x="1397000" y="140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35608</xdr:rowOff>
    </xdr:from>
    <xdr:ext cx="762000" cy="259045"/>
    <xdr:sp macro="" textlink="">
      <xdr:nvSpPr>
        <xdr:cNvPr id="226" name="テキスト ボックス 225"/>
        <xdr:cNvSpPr txBox="1"/>
      </xdr:nvSpPr>
      <xdr:spPr>
        <a:xfrm>
          <a:off x="1066800" y="1409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本町のラスパイレス指数は、全国町村平均を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合併以降、職員の年齢構成などの平準化に向けて計画的な採用を進めており、昇任・昇格対象の職員数や新陳代謝により年度間では変動が生じているが、概ね平均的な状況と考える。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厳しい財政状況において、今後も定員管理と人事評価を並行し、給与水準の適正化に努める。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135164</xdr:rowOff>
    </xdr:to>
    <xdr:cxnSp macro="">
      <xdr:nvCxnSpPr>
        <xdr:cNvPr id="262" name="直線コネクタ 261"/>
        <xdr:cNvCxnSpPr/>
      </xdr:nvCxnSpPr>
      <xdr:spPr>
        <a:xfrm flipV="1">
          <a:off x="16179800" y="14685434"/>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85</xdr:row>
      <xdr:rowOff>158145</xdr:rowOff>
    </xdr:to>
    <xdr:cxnSp macro="">
      <xdr:nvCxnSpPr>
        <xdr:cNvPr id="265" name="直線コネクタ 264"/>
        <xdr:cNvCxnSpPr/>
      </xdr:nvCxnSpPr>
      <xdr:spPr>
        <a:xfrm flipV="1">
          <a:off x="15290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158145</xdr:rowOff>
    </xdr:to>
    <xdr:cxnSp macro="">
      <xdr:nvCxnSpPr>
        <xdr:cNvPr id="268" name="直線コネクタ 267"/>
        <xdr:cNvCxnSpPr/>
      </xdr:nvCxnSpPr>
      <xdr:spPr>
        <a:xfrm>
          <a:off x="14401800" y="14685434"/>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77712</xdr:rowOff>
    </xdr:from>
    <xdr:to>
      <xdr:col>68</xdr:col>
      <xdr:colOff>152400</xdr:colOff>
      <xdr:row>85</xdr:row>
      <xdr:rowOff>112184</xdr:rowOff>
    </xdr:to>
    <xdr:cxnSp macro="">
      <xdr:nvCxnSpPr>
        <xdr:cNvPr id="271" name="直線コネクタ 270"/>
        <xdr:cNvCxnSpPr/>
      </xdr:nvCxnSpPr>
      <xdr:spPr>
        <a:xfrm>
          <a:off x="13512800" y="1465096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81" name="楕円 280"/>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77911</xdr:rowOff>
    </xdr:from>
    <xdr:ext cx="762000" cy="259045"/>
    <xdr:sp macro="" textlink="">
      <xdr:nvSpPr>
        <xdr:cNvPr id="282" name="給与水準   （国との比較）該当値テキスト"/>
        <xdr:cNvSpPr txBox="1"/>
      </xdr:nvSpPr>
      <xdr:spPr>
        <a:xfrm>
          <a:off x="171069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3" name="楕円 282"/>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84" name="テキスト ボックス 283"/>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5" name="楕円 284"/>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6" name="テキスト ボックス 285"/>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7" name="楕円 286"/>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88" name="テキスト ボックス 287"/>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89" name="楕円 288"/>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90" name="テキスト ボックス 289"/>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本町の人口千人当たりの職員数は、全国平均及び山梨県平均を大きく上回り、類似団体においては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団体中</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位となっている。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年々指数が増加しているが、これは</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を超える</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ペースで進む人口減少に因るところが大きい。</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人件費でも見られたように、本町</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行政範囲が広域であることから、</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定規模の職員数を確保し公共施設の管理を行っているため、類似団体平均と比較して職員数が多くなっていることも要因と考え</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られ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今後も人口減少により、指数の上昇が見込まれるが、公共施設の適正配置等により行政の効率化を進め、より適正な定員管理に努める。</a:t>
          </a:r>
          <a:endParaRPr kumimoji="0" lang="ja-JP" altLang="ja-JP" sz="14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18745</xdr:rowOff>
    </xdr:from>
    <xdr:to>
      <xdr:col>81</xdr:col>
      <xdr:colOff>44450</xdr:colOff>
      <xdr:row>63</xdr:row>
      <xdr:rowOff>38049</xdr:rowOff>
    </xdr:to>
    <xdr:cxnSp macro="">
      <xdr:nvCxnSpPr>
        <xdr:cNvPr id="322" name="直線コネクタ 321"/>
        <xdr:cNvCxnSpPr/>
      </xdr:nvCxnSpPr>
      <xdr:spPr>
        <a:xfrm>
          <a:off x="16179800" y="10820095"/>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163652</xdr:rowOff>
    </xdr:from>
    <xdr:to>
      <xdr:col>77</xdr:col>
      <xdr:colOff>44450</xdr:colOff>
      <xdr:row>63</xdr:row>
      <xdr:rowOff>18745</xdr:rowOff>
    </xdr:to>
    <xdr:cxnSp macro="">
      <xdr:nvCxnSpPr>
        <xdr:cNvPr id="325" name="直線コネクタ 324"/>
        <xdr:cNvCxnSpPr/>
      </xdr:nvCxnSpPr>
      <xdr:spPr>
        <a:xfrm>
          <a:off x="15290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138075</xdr:rowOff>
    </xdr:from>
    <xdr:to>
      <xdr:col>72</xdr:col>
      <xdr:colOff>203200</xdr:colOff>
      <xdr:row>62</xdr:row>
      <xdr:rowOff>163652</xdr:rowOff>
    </xdr:to>
    <xdr:cxnSp macro="">
      <xdr:nvCxnSpPr>
        <xdr:cNvPr id="328" name="直線コネクタ 327"/>
        <xdr:cNvCxnSpPr/>
      </xdr:nvCxnSpPr>
      <xdr:spPr>
        <a:xfrm>
          <a:off x="14401800" y="10767975"/>
          <a:ext cx="889000" cy="2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115392</xdr:rowOff>
    </xdr:from>
    <xdr:to>
      <xdr:col>68</xdr:col>
      <xdr:colOff>152400</xdr:colOff>
      <xdr:row>62</xdr:row>
      <xdr:rowOff>138075</xdr:rowOff>
    </xdr:to>
    <xdr:cxnSp macro="">
      <xdr:nvCxnSpPr>
        <xdr:cNvPr id="331" name="直線コネクタ 330"/>
        <xdr:cNvCxnSpPr/>
      </xdr:nvCxnSpPr>
      <xdr:spPr>
        <a:xfrm>
          <a:off x="13512800" y="10745292"/>
          <a:ext cx="889000" cy="2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155744</xdr:rowOff>
    </xdr:from>
    <xdr:ext cx="762000" cy="259045"/>
    <xdr:sp macro="" textlink="">
      <xdr:nvSpPr>
        <xdr:cNvPr id="335" name="テキスト ボックス 334"/>
        <xdr:cNvSpPr txBox="1"/>
      </xdr:nvSpPr>
      <xdr:spPr>
        <a:xfrm>
          <a:off x="13131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158699</xdr:rowOff>
    </xdr:from>
    <xdr:to>
      <xdr:col>81</xdr:col>
      <xdr:colOff>95250</xdr:colOff>
      <xdr:row>63</xdr:row>
      <xdr:rowOff>88849</xdr:rowOff>
    </xdr:to>
    <xdr:sp macro="" textlink="">
      <xdr:nvSpPr>
        <xdr:cNvPr id="341" name="楕円 340"/>
        <xdr:cNvSpPr/>
      </xdr:nvSpPr>
      <xdr:spPr>
        <a:xfrm>
          <a:off x="169672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130776</xdr:rowOff>
    </xdr:from>
    <xdr:ext cx="762000" cy="259045"/>
    <xdr:sp macro="" textlink="">
      <xdr:nvSpPr>
        <xdr:cNvPr id="342" name="定員管理の状況該当値テキスト"/>
        <xdr:cNvSpPr txBox="1"/>
      </xdr:nvSpPr>
      <xdr:spPr>
        <a:xfrm>
          <a:off x="17106900" y="1076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139395</xdr:rowOff>
    </xdr:from>
    <xdr:to>
      <xdr:col>77</xdr:col>
      <xdr:colOff>95250</xdr:colOff>
      <xdr:row>63</xdr:row>
      <xdr:rowOff>69545</xdr:rowOff>
    </xdr:to>
    <xdr:sp macro="" textlink="">
      <xdr:nvSpPr>
        <xdr:cNvPr id="343" name="楕円 342"/>
        <xdr:cNvSpPr/>
      </xdr:nvSpPr>
      <xdr:spPr>
        <a:xfrm>
          <a:off x="16129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54322</xdr:rowOff>
    </xdr:from>
    <xdr:ext cx="736600" cy="259045"/>
    <xdr:sp macro="" textlink="">
      <xdr:nvSpPr>
        <xdr:cNvPr id="344" name="テキスト ボックス 343"/>
        <xdr:cNvSpPr txBox="1"/>
      </xdr:nvSpPr>
      <xdr:spPr>
        <a:xfrm>
          <a:off x="15798800" y="1085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112852</xdr:rowOff>
    </xdr:from>
    <xdr:to>
      <xdr:col>73</xdr:col>
      <xdr:colOff>44450</xdr:colOff>
      <xdr:row>63</xdr:row>
      <xdr:rowOff>43002</xdr:rowOff>
    </xdr:to>
    <xdr:sp macro="" textlink="">
      <xdr:nvSpPr>
        <xdr:cNvPr id="345" name="楕円 344"/>
        <xdr:cNvSpPr/>
      </xdr:nvSpPr>
      <xdr:spPr>
        <a:xfrm>
          <a:off x="15240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27779</xdr:rowOff>
    </xdr:from>
    <xdr:ext cx="762000" cy="259045"/>
    <xdr:sp macro="" textlink="">
      <xdr:nvSpPr>
        <xdr:cNvPr id="346" name="テキスト ボックス 345"/>
        <xdr:cNvSpPr txBox="1"/>
      </xdr:nvSpPr>
      <xdr:spPr>
        <a:xfrm>
          <a:off x="14909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87275</xdr:rowOff>
    </xdr:from>
    <xdr:to>
      <xdr:col>68</xdr:col>
      <xdr:colOff>203200</xdr:colOff>
      <xdr:row>63</xdr:row>
      <xdr:rowOff>17425</xdr:rowOff>
    </xdr:to>
    <xdr:sp macro="" textlink="">
      <xdr:nvSpPr>
        <xdr:cNvPr id="347" name="楕円 346"/>
        <xdr:cNvSpPr/>
      </xdr:nvSpPr>
      <xdr:spPr>
        <a:xfrm>
          <a:off x="14351000" y="107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2202</xdr:rowOff>
    </xdr:from>
    <xdr:ext cx="762000" cy="259045"/>
    <xdr:sp macro="" textlink="">
      <xdr:nvSpPr>
        <xdr:cNvPr id="348" name="テキスト ボックス 347"/>
        <xdr:cNvSpPr txBox="1"/>
      </xdr:nvSpPr>
      <xdr:spPr>
        <a:xfrm>
          <a:off x="14020800" y="1080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64592</xdr:rowOff>
    </xdr:from>
    <xdr:to>
      <xdr:col>64</xdr:col>
      <xdr:colOff>152400</xdr:colOff>
      <xdr:row>62</xdr:row>
      <xdr:rowOff>166192</xdr:rowOff>
    </xdr:to>
    <xdr:sp macro="" textlink="">
      <xdr:nvSpPr>
        <xdr:cNvPr id="349" name="楕円 348"/>
        <xdr:cNvSpPr/>
      </xdr:nvSpPr>
      <xdr:spPr>
        <a:xfrm>
          <a:off x="13462000" y="1069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150969</xdr:rowOff>
    </xdr:from>
    <xdr:ext cx="762000" cy="259045"/>
    <xdr:sp macro="" textlink="">
      <xdr:nvSpPr>
        <xdr:cNvPr id="350" name="テキスト ボックス 349"/>
        <xdr:cNvSpPr txBox="1"/>
      </xdr:nvSpPr>
      <xdr:spPr>
        <a:xfrm>
          <a:off x="13131800" y="107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本町の実質公債費比率は、マイナス</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ﾎﾟｲﾝﾄそれぞれ大きく下回り、類似団体においては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位と、非常に良好な状況を保っている。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しかしながら、今後は「まち・ひと・しごと創生総合戦略」に伴う事業の実施や各公共施設の更新、</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さらには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112776</xdr:rowOff>
    </xdr:from>
    <xdr:to>
      <xdr:col>81</xdr:col>
      <xdr:colOff>44450</xdr:colOff>
      <xdr:row>38</xdr:row>
      <xdr:rowOff>117602</xdr:rowOff>
    </xdr:to>
    <xdr:cxnSp macro="">
      <xdr:nvCxnSpPr>
        <xdr:cNvPr id="381" name="直線コネクタ 380"/>
        <xdr:cNvCxnSpPr/>
      </xdr:nvCxnSpPr>
      <xdr:spPr>
        <a:xfrm flipV="1">
          <a:off x="16179800" y="662787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117602</xdr:rowOff>
    </xdr:from>
    <xdr:to>
      <xdr:col>77</xdr:col>
      <xdr:colOff>44450</xdr:colOff>
      <xdr:row>38</xdr:row>
      <xdr:rowOff>136906</xdr:rowOff>
    </xdr:to>
    <xdr:cxnSp macro="">
      <xdr:nvCxnSpPr>
        <xdr:cNvPr id="384" name="直線コネクタ 383"/>
        <xdr:cNvCxnSpPr/>
      </xdr:nvCxnSpPr>
      <xdr:spPr>
        <a:xfrm flipV="1">
          <a:off x="15290800" y="663270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131081</xdr:rowOff>
    </xdr:from>
    <xdr:ext cx="736600" cy="259045"/>
    <xdr:sp macro="" textlink="">
      <xdr:nvSpPr>
        <xdr:cNvPr id="386" name="テキスト ボックス 385"/>
        <xdr:cNvSpPr txBox="1"/>
      </xdr:nvSpPr>
      <xdr:spPr>
        <a:xfrm>
          <a:off x="15798800" y="716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136906</xdr:rowOff>
    </xdr:from>
    <xdr:to>
      <xdr:col>72</xdr:col>
      <xdr:colOff>203200</xdr:colOff>
      <xdr:row>39</xdr:row>
      <xdr:rowOff>4064</xdr:rowOff>
    </xdr:to>
    <xdr:cxnSp macro="">
      <xdr:nvCxnSpPr>
        <xdr:cNvPr id="387" name="直線コネクタ 386"/>
        <xdr:cNvCxnSpPr/>
      </xdr:nvCxnSpPr>
      <xdr:spPr>
        <a:xfrm flipV="1">
          <a:off x="14401800" y="665200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126255</xdr:rowOff>
    </xdr:from>
    <xdr:ext cx="762000" cy="259045"/>
    <xdr:sp macro="" textlink="">
      <xdr:nvSpPr>
        <xdr:cNvPr id="389" name="テキスト ボックス 388"/>
        <xdr:cNvSpPr txBox="1"/>
      </xdr:nvSpPr>
      <xdr:spPr>
        <a:xfrm>
          <a:off x="14909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4064</xdr:rowOff>
    </xdr:from>
    <xdr:to>
      <xdr:col>68</xdr:col>
      <xdr:colOff>152400</xdr:colOff>
      <xdr:row>39</xdr:row>
      <xdr:rowOff>105410</xdr:rowOff>
    </xdr:to>
    <xdr:cxnSp macro="">
      <xdr:nvCxnSpPr>
        <xdr:cNvPr id="390" name="直線コネクタ 389"/>
        <xdr:cNvCxnSpPr/>
      </xdr:nvCxnSpPr>
      <xdr:spPr>
        <a:xfrm flipV="1">
          <a:off x="13512800" y="669061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131081</xdr:rowOff>
    </xdr:from>
    <xdr:ext cx="762000" cy="259045"/>
    <xdr:sp macro="" textlink="">
      <xdr:nvSpPr>
        <xdr:cNvPr id="392" name="テキスト ボックス 39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4" name="テキスト ボックス 393"/>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61976</xdr:rowOff>
    </xdr:from>
    <xdr:to>
      <xdr:col>81</xdr:col>
      <xdr:colOff>95250</xdr:colOff>
      <xdr:row>38</xdr:row>
      <xdr:rowOff>163576</xdr:rowOff>
    </xdr:to>
    <xdr:sp macro="" textlink="">
      <xdr:nvSpPr>
        <xdr:cNvPr id="400" name="楕円 399"/>
        <xdr:cNvSpPr/>
      </xdr:nvSpPr>
      <xdr:spPr>
        <a:xfrm>
          <a:off x="169672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154703</xdr:rowOff>
    </xdr:from>
    <xdr:ext cx="762000" cy="259045"/>
    <xdr:sp macro="" textlink="">
      <xdr:nvSpPr>
        <xdr:cNvPr id="401" name="公債費負担の状況該当値テキスト"/>
        <xdr:cNvSpPr txBox="1"/>
      </xdr:nvSpPr>
      <xdr:spPr>
        <a:xfrm>
          <a:off x="17106900" y="649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66802</xdr:rowOff>
    </xdr:from>
    <xdr:to>
      <xdr:col>77</xdr:col>
      <xdr:colOff>95250</xdr:colOff>
      <xdr:row>38</xdr:row>
      <xdr:rowOff>168402</xdr:rowOff>
    </xdr:to>
    <xdr:sp macro="" textlink="">
      <xdr:nvSpPr>
        <xdr:cNvPr id="402" name="楕円 401"/>
        <xdr:cNvSpPr/>
      </xdr:nvSpPr>
      <xdr:spPr>
        <a:xfrm>
          <a:off x="161290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7129</xdr:rowOff>
    </xdr:from>
    <xdr:ext cx="736600" cy="259045"/>
    <xdr:sp macro="" textlink="">
      <xdr:nvSpPr>
        <xdr:cNvPr id="403" name="テキスト ボックス 402"/>
        <xdr:cNvSpPr txBox="1"/>
      </xdr:nvSpPr>
      <xdr:spPr>
        <a:xfrm>
          <a:off x="15798800" y="6350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86106</xdr:rowOff>
    </xdr:from>
    <xdr:to>
      <xdr:col>73</xdr:col>
      <xdr:colOff>44450</xdr:colOff>
      <xdr:row>39</xdr:row>
      <xdr:rowOff>16256</xdr:rowOff>
    </xdr:to>
    <xdr:sp macro="" textlink="">
      <xdr:nvSpPr>
        <xdr:cNvPr id="404" name="楕円 403"/>
        <xdr:cNvSpPr/>
      </xdr:nvSpPr>
      <xdr:spPr>
        <a:xfrm>
          <a:off x="15240000" y="660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26433</xdr:rowOff>
    </xdr:from>
    <xdr:ext cx="762000" cy="259045"/>
    <xdr:sp macro="" textlink="">
      <xdr:nvSpPr>
        <xdr:cNvPr id="405" name="テキスト ボックス 404"/>
        <xdr:cNvSpPr txBox="1"/>
      </xdr:nvSpPr>
      <xdr:spPr>
        <a:xfrm>
          <a:off x="14909800" y="637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124714</xdr:rowOff>
    </xdr:from>
    <xdr:to>
      <xdr:col>68</xdr:col>
      <xdr:colOff>203200</xdr:colOff>
      <xdr:row>39</xdr:row>
      <xdr:rowOff>54864</xdr:rowOff>
    </xdr:to>
    <xdr:sp macro="" textlink="">
      <xdr:nvSpPr>
        <xdr:cNvPr id="406" name="楕円 405"/>
        <xdr:cNvSpPr/>
      </xdr:nvSpPr>
      <xdr:spPr>
        <a:xfrm>
          <a:off x="14351000" y="663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65041</xdr:rowOff>
    </xdr:from>
    <xdr:ext cx="762000" cy="259045"/>
    <xdr:sp macro="" textlink="">
      <xdr:nvSpPr>
        <xdr:cNvPr id="407" name="テキスト ボックス 406"/>
        <xdr:cNvSpPr txBox="1"/>
      </xdr:nvSpPr>
      <xdr:spPr>
        <a:xfrm>
          <a:off x="14020800" y="640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54610</xdr:rowOff>
    </xdr:from>
    <xdr:to>
      <xdr:col>64</xdr:col>
      <xdr:colOff>152400</xdr:colOff>
      <xdr:row>39</xdr:row>
      <xdr:rowOff>156210</xdr:rowOff>
    </xdr:to>
    <xdr:sp macro="" textlink="">
      <xdr:nvSpPr>
        <xdr:cNvPr id="408" name="楕円 407"/>
        <xdr:cNvSpPr/>
      </xdr:nvSpPr>
      <xdr:spPr>
        <a:xfrm>
          <a:off x="13462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166387</xdr:rowOff>
    </xdr:from>
    <xdr:ext cx="762000" cy="259045"/>
    <xdr:sp macro="" textlink="">
      <xdr:nvSpPr>
        <xdr:cNvPr id="409" name="テキスト ボックス 408"/>
        <xdr:cNvSpPr txBox="1"/>
      </xdr:nvSpPr>
      <xdr:spPr>
        <a:xfrm>
          <a:off x="13131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本町の将来負担比率は、将来負担額を基金や特定財源見込額等の合計が上回ったため、比率が算出されない、非常に良好な状況となった。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こうした状況は、地方債の繰上償還等による公債費の削減や、将来を見越した基金の計画的な積み増しを進めてきた結果である。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高度経済成長期に整備された生活基盤（水道・道路・下水道等）施設や各種公共施設等の一斉更新時期が迫っているなど、今後将来負担額の増加が予想されることから、引き続き計画的な財政運営を行っ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5" name="フローチャート: 判断 444"/>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6" name="テキスト ボックス 445"/>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本町の人件費における経常収支比率は、全国平均を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ﾎﾟｲﾝﾄ下回り、山梨県平均を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ﾎﾟｲﾝﾄ上回る結果となり、類似団体においては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前項の中でも触れたように、行政組織や公共施設の配置等ある一定規模の職員数を確保し、公共施設の管理を行っているため、類似団体平均と比較して職員数が多くなっている状況が主な要因と考える。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厳しい財政状況において、今後、公共施設の指定管理者制度を含め、適切な配置等の検討を行い、また定員管理と人事評価を並行し、給与水準の適正化に努める。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40132</xdr:rowOff>
    </xdr:from>
    <xdr:to>
      <xdr:col>24</xdr:col>
      <xdr:colOff>25400</xdr:colOff>
      <xdr:row>34</xdr:row>
      <xdr:rowOff>94996</xdr:rowOff>
    </xdr:to>
    <xdr:cxnSp macro="">
      <xdr:nvCxnSpPr>
        <xdr:cNvPr id="64" name="直線コネクタ 63"/>
        <xdr:cNvCxnSpPr/>
      </xdr:nvCxnSpPr>
      <xdr:spPr>
        <a:xfrm>
          <a:off x="3987800" y="586943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30988</xdr:rowOff>
    </xdr:from>
    <xdr:to>
      <xdr:col>19</xdr:col>
      <xdr:colOff>187325</xdr:colOff>
      <xdr:row>34</xdr:row>
      <xdr:rowOff>40132</xdr:rowOff>
    </xdr:to>
    <xdr:cxnSp macro="">
      <xdr:nvCxnSpPr>
        <xdr:cNvPr id="67" name="直線コネクタ 66"/>
        <xdr:cNvCxnSpPr/>
      </xdr:nvCxnSpPr>
      <xdr:spPr>
        <a:xfrm>
          <a:off x="3098800" y="5860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156718</xdr:rowOff>
    </xdr:from>
    <xdr:to>
      <xdr:col>15</xdr:col>
      <xdr:colOff>98425</xdr:colOff>
      <xdr:row>34</xdr:row>
      <xdr:rowOff>30988</xdr:rowOff>
    </xdr:to>
    <xdr:cxnSp macro="">
      <xdr:nvCxnSpPr>
        <xdr:cNvPr id="70" name="直線コネクタ 69"/>
        <xdr:cNvCxnSpPr/>
      </xdr:nvCxnSpPr>
      <xdr:spPr>
        <a:xfrm>
          <a:off x="2209800" y="58145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101854</xdr:rowOff>
    </xdr:from>
    <xdr:to>
      <xdr:col>11</xdr:col>
      <xdr:colOff>9525</xdr:colOff>
      <xdr:row>33</xdr:row>
      <xdr:rowOff>156718</xdr:rowOff>
    </xdr:to>
    <xdr:cxnSp macro="">
      <xdr:nvCxnSpPr>
        <xdr:cNvPr id="73" name="直線コネクタ 72"/>
        <xdr:cNvCxnSpPr/>
      </xdr:nvCxnSpPr>
      <xdr:spPr>
        <a:xfrm>
          <a:off x="1320800" y="57597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44196</xdr:rowOff>
    </xdr:from>
    <xdr:to>
      <xdr:col>24</xdr:col>
      <xdr:colOff>76200</xdr:colOff>
      <xdr:row>34</xdr:row>
      <xdr:rowOff>145796</xdr:rowOff>
    </xdr:to>
    <xdr:sp macro="" textlink="">
      <xdr:nvSpPr>
        <xdr:cNvPr id="83" name="楕円 82"/>
        <xdr:cNvSpPr/>
      </xdr:nvSpPr>
      <xdr:spPr>
        <a:xfrm>
          <a:off x="4775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60723</xdr:rowOff>
    </xdr:from>
    <xdr:ext cx="762000" cy="259045"/>
    <xdr:sp macro="" textlink="">
      <xdr:nvSpPr>
        <xdr:cNvPr id="84" name="人件費該当値テキスト"/>
        <xdr:cNvSpPr txBox="1"/>
      </xdr:nvSpPr>
      <xdr:spPr>
        <a:xfrm>
          <a:off x="4914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160782</xdr:rowOff>
    </xdr:from>
    <xdr:to>
      <xdr:col>20</xdr:col>
      <xdr:colOff>38100</xdr:colOff>
      <xdr:row>34</xdr:row>
      <xdr:rowOff>90932</xdr:rowOff>
    </xdr:to>
    <xdr:sp macro="" textlink="">
      <xdr:nvSpPr>
        <xdr:cNvPr id="85" name="楕円 84"/>
        <xdr:cNvSpPr/>
      </xdr:nvSpPr>
      <xdr:spPr>
        <a:xfrm>
          <a:off x="3937000" y="581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101109</xdr:rowOff>
    </xdr:from>
    <xdr:ext cx="736600" cy="259045"/>
    <xdr:sp macro="" textlink="">
      <xdr:nvSpPr>
        <xdr:cNvPr id="86" name="テキスト ボックス 85"/>
        <xdr:cNvSpPr txBox="1"/>
      </xdr:nvSpPr>
      <xdr:spPr>
        <a:xfrm>
          <a:off x="3606800" y="558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151638</xdr:rowOff>
    </xdr:from>
    <xdr:to>
      <xdr:col>15</xdr:col>
      <xdr:colOff>149225</xdr:colOff>
      <xdr:row>34</xdr:row>
      <xdr:rowOff>81788</xdr:rowOff>
    </xdr:to>
    <xdr:sp macro="" textlink="">
      <xdr:nvSpPr>
        <xdr:cNvPr id="87" name="楕円 86"/>
        <xdr:cNvSpPr/>
      </xdr:nvSpPr>
      <xdr:spPr>
        <a:xfrm>
          <a:off x="3048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91965</xdr:rowOff>
    </xdr:from>
    <xdr:ext cx="762000" cy="259045"/>
    <xdr:sp macro="" textlink="">
      <xdr:nvSpPr>
        <xdr:cNvPr id="88" name="テキスト ボックス 87"/>
        <xdr:cNvSpPr txBox="1"/>
      </xdr:nvSpPr>
      <xdr:spPr>
        <a:xfrm>
          <a:off x="2717800" y="557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105918</xdr:rowOff>
    </xdr:from>
    <xdr:to>
      <xdr:col>11</xdr:col>
      <xdr:colOff>60325</xdr:colOff>
      <xdr:row>34</xdr:row>
      <xdr:rowOff>36068</xdr:rowOff>
    </xdr:to>
    <xdr:sp macro="" textlink="">
      <xdr:nvSpPr>
        <xdr:cNvPr id="89" name="楕円 88"/>
        <xdr:cNvSpPr/>
      </xdr:nvSpPr>
      <xdr:spPr>
        <a:xfrm>
          <a:off x="2159000" y="57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46245</xdr:rowOff>
    </xdr:from>
    <xdr:ext cx="762000" cy="259045"/>
    <xdr:sp macro="" textlink="">
      <xdr:nvSpPr>
        <xdr:cNvPr id="90" name="テキスト ボックス 89"/>
        <xdr:cNvSpPr txBox="1"/>
      </xdr:nvSpPr>
      <xdr:spPr>
        <a:xfrm>
          <a:off x="1828800" y="553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51054</xdr:rowOff>
    </xdr:from>
    <xdr:to>
      <xdr:col>6</xdr:col>
      <xdr:colOff>171450</xdr:colOff>
      <xdr:row>33</xdr:row>
      <xdr:rowOff>152654</xdr:rowOff>
    </xdr:to>
    <xdr:sp macro="" textlink="">
      <xdr:nvSpPr>
        <xdr:cNvPr id="91" name="楕円 90"/>
        <xdr:cNvSpPr/>
      </xdr:nvSpPr>
      <xdr:spPr>
        <a:xfrm>
          <a:off x="1270000" y="570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162831</xdr:rowOff>
    </xdr:from>
    <xdr:ext cx="762000" cy="259045"/>
    <xdr:sp macro="" textlink="">
      <xdr:nvSpPr>
        <xdr:cNvPr id="92" name="テキスト ボックス 91"/>
        <xdr:cNvSpPr txBox="1"/>
      </xdr:nvSpPr>
      <xdr:spPr>
        <a:xfrm>
          <a:off x="939800" y="547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本町の物件費における経常収支比率は、全国平均、山梨県平均を共に大きく下回る状況で、類似団体においては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従前より進めてきた行政改革を中心とした取り組みにより職員の意識改革を重点に行政効率を重視し、徹底した管理を進めた成果と考える。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今後も引き続き、経常経費の抑制と費用対効果を勘案し、重点的に事業を進めていく。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146050</xdr:rowOff>
    </xdr:from>
    <xdr:to>
      <xdr:col>82</xdr:col>
      <xdr:colOff>107950</xdr:colOff>
      <xdr:row>14</xdr:row>
      <xdr:rowOff>12700</xdr:rowOff>
    </xdr:to>
    <xdr:cxnSp macro="">
      <xdr:nvCxnSpPr>
        <xdr:cNvPr id="129" name="直線コネクタ 128"/>
        <xdr:cNvCxnSpPr/>
      </xdr:nvCxnSpPr>
      <xdr:spPr>
        <a:xfrm>
          <a:off x="15671800" y="2374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88900</xdr:rowOff>
    </xdr:from>
    <xdr:to>
      <xdr:col>78</xdr:col>
      <xdr:colOff>69850</xdr:colOff>
      <xdr:row>13</xdr:row>
      <xdr:rowOff>146050</xdr:rowOff>
    </xdr:to>
    <xdr:cxnSp macro="">
      <xdr:nvCxnSpPr>
        <xdr:cNvPr id="132" name="直線コネクタ 131"/>
        <xdr:cNvCxnSpPr/>
      </xdr:nvCxnSpPr>
      <xdr:spPr>
        <a:xfrm>
          <a:off x="14782800" y="231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41275</xdr:rowOff>
    </xdr:from>
    <xdr:to>
      <xdr:col>73</xdr:col>
      <xdr:colOff>180975</xdr:colOff>
      <xdr:row>13</xdr:row>
      <xdr:rowOff>88900</xdr:rowOff>
    </xdr:to>
    <xdr:cxnSp macro="">
      <xdr:nvCxnSpPr>
        <xdr:cNvPr id="135" name="直線コネクタ 134"/>
        <xdr:cNvCxnSpPr/>
      </xdr:nvCxnSpPr>
      <xdr:spPr>
        <a:xfrm>
          <a:off x="13893800" y="22701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41275</xdr:rowOff>
    </xdr:from>
    <xdr:to>
      <xdr:col>69</xdr:col>
      <xdr:colOff>92075</xdr:colOff>
      <xdr:row>13</xdr:row>
      <xdr:rowOff>117475</xdr:rowOff>
    </xdr:to>
    <xdr:cxnSp macro="">
      <xdr:nvCxnSpPr>
        <xdr:cNvPr id="138" name="直線コネクタ 137"/>
        <xdr:cNvCxnSpPr/>
      </xdr:nvCxnSpPr>
      <xdr:spPr>
        <a:xfrm flipV="1">
          <a:off x="13004800" y="22701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8" name="楕円 147"/>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149877</xdr:rowOff>
    </xdr:from>
    <xdr:ext cx="762000" cy="259045"/>
    <xdr:sp macro="" textlink="">
      <xdr:nvSpPr>
        <xdr:cNvPr id="149" name="物件費該当値テキスト"/>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95250</xdr:rowOff>
    </xdr:from>
    <xdr:to>
      <xdr:col>78</xdr:col>
      <xdr:colOff>120650</xdr:colOff>
      <xdr:row>14</xdr:row>
      <xdr:rowOff>25400</xdr:rowOff>
    </xdr:to>
    <xdr:sp macro="" textlink="">
      <xdr:nvSpPr>
        <xdr:cNvPr id="150" name="楕円 149"/>
        <xdr:cNvSpPr/>
      </xdr:nvSpPr>
      <xdr:spPr>
        <a:xfrm>
          <a:off x="15621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35577</xdr:rowOff>
    </xdr:from>
    <xdr:ext cx="736600" cy="259045"/>
    <xdr:sp macro="" textlink="">
      <xdr:nvSpPr>
        <xdr:cNvPr id="151" name="テキスト ボックス 150"/>
        <xdr:cNvSpPr txBox="1"/>
      </xdr:nvSpPr>
      <xdr:spPr>
        <a:xfrm>
          <a:off x="15290800" y="209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38100</xdr:rowOff>
    </xdr:from>
    <xdr:to>
      <xdr:col>74</xdr:col>
      <xdr:colOff>31750</xdr:colOff>
      <xdr:row>13</xdr:row>
      <xdr:rowOff>139700</xdr:rowOff>
    </xdr:to>
    <xdr:sp macro="" textlink="">
      <xdr:nvSpPr>
        <xdr:cNvPr id="152" name="楕円 151"/>
        <xdr:cNvSpPr/>
      </xdr:nvSpPr>
      <xdr:spPr>
        <a:xfrm>
          <a:off x="14732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149877</xdr:rowOff>
    </xdr:from>
    <xdr:ext cx="762000" cy="259045"/>
    <xdr:sp macro="" textlink="">
      <xdr:nvSpPr>
        <xdr:cNvPr id="153" name="テキスト ボックス 152"/>
        <xdr:cNvSpPr txBox="1"/>
      </xdr:nvSpPr>
      <xdr:spPr>
        <a:xfrm>
          <a:off x="14401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161925</xdr:rowOff>
    </xdr:from>
    <xdr:to>
      <xdr:col>69</xdr:col>
      <xdr:colOff>142875</xdr:colOff>
      <xdr:row>13</xdr:row>
      <xdr:rowOff>92075</xdr:rowOff>
    </xdr:to>
    <xdr:sp macro="" textlink="">
      <xdr:nvSpPr>
        <xdr:cNvPr id="154" name="楕円 153"/>
        <xdr:cNvSpPr/>
      </xdr:nvSpPr>
      <xdr:spPr>
        <a:xfrm>
          <a:off x="13843000" y="22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102252</xdr:rowOff>
    </xdr:from>
    <xdr:ext cx="762000" cy="259045"/>
    <xdr:sp macro="" textlink="">
      <xdr:nvSpPr>
        <xdr:cNvPr id="155" name="テキスト ボックス 154"/>
        <xdr:cNvSpPr txBox="1"/>
      </xdr:nvSpPr>
      <xdr:spPr>
        <a:xfrm>
          <a:off x="13512800" y="198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66675</xdr:rowOff>
    </xdr:from>
    <xdr:to>
      <xdr:col>65</xdr:col>
      <xdr:colOff>53975</xdr:colOff>
      <xdr:row>13</xdr:row>
      <xdr:rowOff>168275</xdr:rowOff>
    </xdr:to>
    <xdr:sp macro="" textlink="">
      <xdr:nvSpPr>
        <xdr:cNvPr id="156" name="楕円 155"/>
        <xdr:cNvSpPr/>
      </xdr:nvSpPr>
      <xdr:spPr>
        <a:xfrm>
          <a:off x="12954000" y="22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7002</xdr:rowOff>
    </xdr:from>
    <xdr:ext cx="762000" cy="259045"/>
    <xdr:sp macro="" textlink="">
      <xdr:nvSpPr>
        <xdr:cNvPr id="157" name="テキスト ボックス 156"/>
        <xdr:cNvSpPr txBox="1"/>
      </xdr:nvSpPr>
      <xdr:spPr>
        <a:xfrm>
          <a:off x="12623800" y="20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本町の扶助費における経常収支比率は、全国平均を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人口減少及び扶助費対象者数の減少により扶助費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傾向が予想される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が、今後も国や県など福祉関連施策の動向を注視しつつ、町民福祉の向上に努めていく。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41275</xdr:rowOff>
    </xdr:to>
    <xdr:cxnSp macro="">
      <xdr:nvCxnSpPr>
        <xdr:cNvPr id="193" name="直線コネクタ 192"/>
        <xdr:cNvCxnSpPr/>
      </xdr:nvCxnSpPr>
      <xdr:spPr>
        <a:xfrm>
          <a:off x="3987800" y="9461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57802</xdr:rowOff>
    </xdr:from>
    <xdr:ext cx="762000" cy="259045"/>
    <xdr:sp macro="" textlink="">
      <xdr:nvSpPr>
        <xdr:cNvPr id="194" name="扶助費平均値テキスト"/>
        <xdr:cNvSpPr txBox="1"/>
      </xdr:nvSpPr>
      <xdr:spPr>
        <a:xfrm>
          <a:off x="4914900" y="9487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41275</xdr:rowOff>
    </xdr:to>
    <xdr:cxnSp macro="">
      <xdr:nvCxnSpPr>
        <xdr:cNvPr id="196" name="直線コネクタ 195"/>
        <xdr:cNvCxnSpPr/>
      </xdr:nvCxnSpPr>
      <xdr:spPr>
        <a:xfrm flipV="1">
          <a:off x="3098800" y="9461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98" name="テキスト ボックス 197"/>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41275</xdr:rowOff>
    </xdr:to>
    <xdr:cxnSp macro="">
      <xdr:nvCxnSpPr>
        <xdr:cNvPr id="199" name="直線コネクタ 198"/>
        <xdr:cNvCxnSpPr/>
      </xdr:nvCxnSpPr>
      <xdr:spPr>
        <a:xfrm>
          <a:off x="2209800" y="94424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1" name="テキスト ボックス 200"/>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12700</xdr:rowOff>
    </xdr:to>
    <xdr:cxnSp macro="">
      <xdr:nvCxnSpPr>
        <xdr:cNvPr id="202" name="直線コネクタ 201"/>
        <xdr:cNvCxnSpPr/>
      </xdr:nvCxnSpPr>
      <xdr:spPr>
        <a:xfrm>
          <a:off x="1320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4" name="テキスト ボックス 203"/>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19702</xdr:rowOff>
    </xdr:from>
    <xdr:ext cx="762000" cy="259045"/>
    <xdr:sp macro="" textlink="">
      <xdr:nvSpPr>
        <xdr:cNvPr id="206" name="テキスト ボックス 205"/>
        <xdr:cNvSpPr txBox="1"/>
      </xdr:nvSpPr>
      <xdr:spPr>
        <a:xfrm>
          <a:off x="939800" y="962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161925</xdr:rowOff>
    </xdr:from>
    <xdr:to>
      <xdr:col>24</xdr:col>
      <xdr:colOff>76200</xdr:colOff>
      <xdr:row>55</xdr:row>
      <xdr:rowOff>92075</xdr:rowOff>
    </xdr:to>
    <xdr:sp macro="" textlink="">
      <xdr:nvSpPr>
        <xdr:cNvPr id="212" name="楕円 211"/>
        <xdr:cNvSpPr/>
      </xdr:nvSpPr>
      <xdr:spPr>
        <a:xfrm>
          <a:off x="47752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7002</xdr:rowOff>
    </xdr:from>
    <xdr:ext cx="762000" cy="259045"/>
    <xdr:sp macro="" textlink="">
      <xdr:nvSpPr>
        <xdr:cNvPr id="213" name="扶助費該当値テキスト"/>
        <xdr:cNvSpPr txBox="1"/>
      </xdr:nvSpPr>
      <xdr:spPr>
        <a:xfrm>
          <a:off x="4914900" y="926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14" name="楕円 213"/>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5" name="テキスト ボックス 214"/>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161925</xdr:rowOff>
    </xdr:from>
    <xdr:to>
      <xdr:col>15</xdr:col>
      <xdr:colOff>149225</xdr:colOff>
      <xdr:row>55</xdr:row>
      <xdr:rowOff>92075</xdr:rowOff>
    </xdr:to>
    <xdr:sp macro="" textlink="">
      <xdr:nvSpPr>
        <xdr:cNvPr id="216" name="楕円 215"/>
        <xdr:cNvSpPr/>
      </xdr:nvSpPr>
      <xdr:spPr>
        <a:xfrm>
          <a:off x="3048000" y="942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102252</xdr:rowOff>
    </xdr:from>
    <xdr:ext cx="762000" cy="259045"/>
    <xdr:sp macro="" textlink="">
      <xdr:nvSpPr>
        <xdr:cNvPr id="217" name="テキスト ボックス 216"/>
        <xdr:cNvSpPr txBox="1"/>
      </xdr:nvSpPr>
      <xdr:spPr>
        <a:xfrm>
          <a:off x="27178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8" name="楕円 217"/>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9" name="テキスト ボックス 218"/>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20" name="楕円 219"/>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21" name="テキスト ボックス 220"/>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本町のその他の費用における経常収支比率は、全国平均を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ﾎﾟｲﾝﾄ増加の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一つの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要因となっている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繰出金は、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公営企業（水道、下水道）の施設更新の時期を迎え、経常経費が増高する見込みであることから、使用料等の見直し等を実施しながら、費用対効果を勘案し、公会計移行により企業会計として適切な運営に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15966</xdr:rowOff>
    </xdr:from>
    <xdr:to>
      <xdr:col>82</xdr:col>
      <xdr:colOff>107950</xdr:colOff>
      <xdr:row>58</xdr:row>
      <xdr:rowOff>81280</xdr:rowOff>
    </xdr:to>
    <xdr:cxnSp macro="">
      <xdr:nvCxnSpPr>
        <xdr:cNvPr id="255" name="直線コネクタ 254"/>
        <xdr:cNvCxnSpPr/>
      </xdr:nvCxnSpPr>
      <xdr:spPr>
        <a:xfrm flipV="1">
          <a:off x="15671800" y="996006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58</xdr:row>
      <xdr:rowOff>81280</xdr:rowOff>
    </xdr:to>
    <xdr:cxnSp macro="">
      <xdr:nvCxnSpPr>
        <xdr:cNvPr id="258" name="直線コネクタ 257"/>
        <xdr:cNvCxnSpPr/>
      </xdr:nvCxnSpPr>
      <xdr:spPr>
        <a:xfrm>
          <a:off x="14782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58</xdr:row>
      <xdr:rowOff>22497</xdr:rowOff>
    </xdr:to>
    <xdr:cxnSp macro="">
      <xdr:nvCxnSpPr>
        <xdr:cNvPr id="261" name="直線コネクタ 260"/>
        <xdr:cNvCxnSpPr/>
      </xdr:nvCxnSpPr>
      <xdr:spPr>
        <a:xfrm flipV="1">
          <a:off x="13893800" y="9842500"/>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58</xdr:row>
      <xdr:rowOff>22497</xdr:rowOff>
    </xdr:to>
    <xdr:cxnSp macro="">
      <xdr:nvCxnSpPr>
        <xdr:cNvPr id="264" name="直線コネクタ 263"/>
        <xdr:cNvCxnSpPr/>
      </xdr:nvCxnSpPr>
      <xdr:spPr>
        <a:xfrm>
          <a:off x="13004800" y="990128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6" name="テキスト ボックス 265"/>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136616</xdr:rowOff>
    </xdr:from>
    <xdr:to>
      <xdr:col>82</xdr:col>
      <xdr:colOff>158750</xdr:colOff>
      <xdr:row>58</xdr:row>
      <xdr:rowOff>66766</xdr:rowOff>
    </xdr:to>
    <xdr:sp macro="" textlink="">
      <xdr:nvSpPr>
        <xdr:cNvPr id="274" name="楕円 273"/>
        <xdr:cNvSpPr/>
      </xdr:nvSpPr>
      <xdr:spPr>
        <a:xfrm>
          <a:off x="164592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108693</xdr:rowOff>
    </xdr:from>
    <xdr:ext cx="762000" cy="259045"/>
    <xdr:sp macro="" textlink="">
      <xdr:nvSpPr>
        <xdr:cNvPr id="275" name="その他該当値テキスト"/>
        <xdr:cNvSpPr txBox="1"/>
      </xdr:nvSpPr>
      <xdr:spPr>
        <a:xfrm>
          <a:off x="16598900" y="988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76" name="楕円 275"/>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77" name="テキスト ボックス 276"/>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8" name="楕円 277"/>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9" name="テキスト ボックス 278"/>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143147</xdr:rowOff>
    </xdr:from>
    <xdr:to>
      <xdr:col>69</xdr:col>
      <xdr:colOff>142875</xdr:colOff>
      <xdr:row>58</xdr:row>
      <xdr:rowOff>73297</xdr:rowOff>
    </xdr:to>
    <xdr:sp macro="" textlink="">
      <xdr:nvSpPr>
        <xdr:cNvPr id="280" name="楕円 279"/>
        <xdr:cNvSpPr/>
      </xdr:nvSpPr>
      <xdr:spPr>
        <a:xfrm>
          <a:off x="13843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58074</xdr:rowOff>
    </xdr:from>
    <xdr:ext cx="762000" cy="259045"/>
    <xdr:sp macro="" textlink="">
      <xdr:nvSpPr>
        <xdr:cNvPr id="281" name="テキスト ボックス 280"/>
        <xdr:cNvSpPr txBox="1"/>
      </xdr:nvSpPr>
      <xdr:spPr>
        <a:xfrm>
          <a:off x="13512800" y="10002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82" name="楕円 281"/>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18160</xdr:rowOff>
    </xdr:from>
    <xdr:ext cx="762000" cy="259045"/>
    <xdr:sp macro="" textlink="">
      <xdr:nvSpPr>
        <xdr:cNvPr id="283" name="テキスト ボックス 282"/>
        <xdr:cNvSpPr txBox="1"/>
      </xdr:nvSpPr>
      <xdr:spPr>
        <a:xfrm>
          <a:off x="12623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本町の補助費等における経常収支比率は、全国平均を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ﾎﾟｲﾝﾄ、山梨県平均を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ﾎﾟｲﾝﾄ上回る状況で、類似団体においては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補助費等の中で</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も高い割合を占める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一部事務組合（広域行政組合）への負担金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、各組合の決算分析を進め、中長期にわたり諸課題に対応できるように準備を進める。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38</xdr:row>
      <xdr:rowOff>35560</xdr:rowOff>
    </xdr:to>
    <xdr:cxnSp macro="">
      <xdr:nvCxnSpPr>
        <xdr:cNvPr id="313" name="直線コネクタ 312"/>
        <xdr:cNvCxnSpPr/>
      </xdr:nvCxnSpPr>
      <xdr:spPr>
        <a:xfrm flipV="1">
          <a:off x="15671800" y="651865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35560</xdr:rowOff>
    </xdr:to>
    <xdr:cxnSp macro="">
      <xdr:nvCxnSpPr>
        <xdr:cNvPr id="316" name="直線コネクタ 315"/>
        <xdr:cNvCxnSpPr/>
      </xdr:nvCxnSpPr>
      <xdr:spPr>
        <a:xfrm>
          <a:off x="14782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38</xdr:row>
      <xdr:rowOff>8128</xdr:rowOff>
    </xdr:to>
    <xdr:cxnSp macro="">
      <xdr:nvCxnSpPr>
        <xdr:cNvPr id="319" name="直線コネクタ 318"/>
        <xdr:cNvCxnSpPr/>
      </xdr:nvCxnSpPr>
      <xdr:spPr>
        <a:xfrm>
          <a:off x="13893800" y="64592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88138</xdr:rowOff>
    </xdr:from>
    <xdr:to>
      <xdr:col>69</xdr:col>
      <xdr:colOff>92075</xdr:colOff>
      <xdr:row>37</xdr:row>
      <xdr:rowOff>115570</xdr:rowOff>
    </xdr:to>
    <xdr:cxnSp macro="">
      <xdr:nvCxnSpPr>
        <xdr:cNvPr id="322" name="直線コネクタ 321"/>
        <xdr:cNvCxnSpPr/>
      </xdr:nvCxnSpPr>
      <xdr:spPr>
        <a:xfrm>
          <a:off x="13004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32" name="楕円 331"/>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33"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156210</xdr:rowOff>
    </xdr:from>
    <xdr:to>
      <xdr:col>78</xdr:col>
      <xdr:colOff>120650</xdr:colOff>
      <xdr:row>38</xdr:row>
      <xdr:rowOff>86360</xdr:rowOff>
    </xdr:to>
    <xdr:sp macro="" textlink="">
      <xdr:nvSpPr>
        <xdr:cNvPr id="334" name="楕円 333"/>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71137</xdr:rowOff>
    </xdr:from>
    <xdr:ext cx="736600" cy="259045"/>
    <xdr:sp macro="" textlink="">
      <xdr:nvSpPr>
        <xdr:cNvPr id="335" name="テキスト ボックス 334"/>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6" name="楕円 335"/>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7" name="テキスト ボックス 336"/>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64770</xdr:rowOff>
    </xdr:from>
    <xdr:to>
      <xdr:col>69</xdr:col>
      <xdr:colOff>142875</xdr:colOff>
      <xdr:row>37</xdr:row>
      <xdr:rowOff>166370</xdr:rowOff>
    </xdr:to>
    <xdr:sp macro="" textlink="">
      <xdr:nvSpPr>
        <xdr:cNvPr id="338" name="楕円 337"/>
        <xdr:cNvSpPr/>
      </xdr:nvSpPr>
      <xdr:spPr>
        <a:xfrm>
          <a:off x="13843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151147</xdr:rowOff>
    </xdr:from>
    <xdr:ext cx="762000" cy="259045"/>
    <xdr:sp macro="" textlink="">
      <xdr:nvSpPr>
        <xdr:cNvPr id="339" name="テキスト ボックス 338"/>
        <xdr:cNvSpPr txBox="1"/>
      </xdr:nvSpPr>
      <xdr:spPr>
        <a:xfrm>
          <a:off x="13512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40" name="楕円 339"/>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41" name="テキスト ボックス 340"/>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本町の公債費における経常収支比率は、全国平均、山梨県平均を共に大きく下回る状況で、類似団体においては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これは、繰上償還等による公債費の削減及び特定財源の積極的な活用の結果である。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しかしながら、今後は「第</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期まち・ひと・しごと創生総合戦略」に伴う事業の実施や各公共施設の更新、大型建設事業の実施を控え、公債費増大が懸念されることから、中長期的な財政ビジョンをもちつつ公債費管理の取組みを進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46990</xdr:rowOff>
    </xdr:to>
    <xdr:cxnSp macro="">
      <xdr:nvCxnSpPr>
        <xdr:cNvPr id="371" name="直線コネクタ 370"/>
        <xdr:cNvCxnSpPr/>
      </xdr:nvCxnSpPr>
      <xdr:spPr>
        <a:xfrm>
          <a:off x="3987800" y="12905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101854</xdr:rowOff>
    </xdr:to>
    <xdr:cxnSp macro="">
      <xdr:nvCxnSpPr>
        <xdr:cNvPr id="374" name="直線コネクタ 373"/>
        <xdr:cNvCxnSpPr/>
      </xdr:nvCxnSpPr>
      <xdr:spPr>
        <a:xfrm flipV="1">
          <a:off x="3098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76" name="テキスト ボックス 375"/>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74422</xdr:rowOff>
    </xdr:from>
    <xdr:to>
      <xdr:col>15</xdr:col>
      <xdr:colOff>98425</xdr:colOff>
      <xdr:row>75</xdr:row>
      <xdr:rowOff>101854</xdr:rowOff>
    </xdr:to>
    <xdr:cxnSp macro="">
      <xdr:nvCxnSpPr>
        <xdr:cNvPr id="377" name="直線コネクタ 376"/>
        <xdr:cNvCxnSpPr/>
      </xdr:nvCxnSpPr>
      <xdr:spPr>
        <a:xfrm>
          <a:off x="2209800" y="129331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91712</xdr:rowOff>
    </xdr:from>
    <xdr:ext cx="762000" cy="259045"/>
    <xdr:sp macro="" textlink="">
      <xdr:nvSpPr>
        <xdr:cNvPr id="379" name="テキスト ボックス 378"/>
        <xdr:cNvSpPr txBox="1"/>
      </xdr:nvSpPr>
      <xdr:spPr>
        <a:xfrm>
          <a:off x="2717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74422</xdr:rowOff>
    </xdr:from>
    <xdr:to>
      <xdr:col>11</xdr:col>
      <xdr:colOff>9525</xdr:colOff>
      <xdr:row>75</xdr:row>
      <xdr:rowOff>115570</xdr:rowOff>
    </xdr:to>
    <xdr:cxnSp macro="">
      <xdr:nvCxnSpPr>
        <xdr:cNvPr id="380" name="直線コネクタ 379"/>
        <xdr:cNvCxnSpPr/>
      </xdr:nvCxnSpPr>
      <xdr:spPr>
        <a:xfrm flipV="1">
          <a:off x="1320800" y="129331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96283</xdr:rowOff>
    </xdr:from>
    <xdr:ext cx="762000" cy="259045"/>
    <xdr:sp macro="" textlink="">
      <xdr:nvSpPr>
        <xdr:cNvPr id="382" name="テキスト ボックス 381"/>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4" name="テキスト ボックス 383"/>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167640</xdr:rowOff>
    </xdr:from>
    <xdr:to>
      <xdr:col>24</xdr:col>
      <xdr:colOff>76200</xdr:colOff>
      <xdr:row>75</xdr:row>
      <xdr:rowOff>97790</xdr:rowOff>
    </xdr:to>
    <xdr:sp macro="" textlink="">
      <xdr:nvSpPr>
        <xdr:cNvPr id="390" name="楕円 389"/>
        <xdr:cNvSpPr/>
      </xdr:nvSpPr>
      <xdr:spPr>
        <a:xfrm>
          <a:off x="4775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12717</xdr:rowOff>
    </xdr:from>
    <xdr:ext cx="762000" cy="259045"/>
    <xdr:sp macro="" textlink="">
      <xdr:nvSpPr>
        <xdr:cNvPr id="391" name="公債費該当値テキスト"/>
        <xdr:cNvSpPr txBox="1"/>
      </xdr:nvSpPr>
      <xdr:spPr>
        <a:xfrm>
          <a:off x="4914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2" name="楕円 391"/>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3" name="テキスト ボックス 392"/>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94" name="楕円 393"/>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5" name="テキスト ボックス 394"/>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23622</xdr:rowOff>
    </xdr:from>
    <xdr:to>
      <xdr:col>11</xdr:col>
      <xdr:colOff>60325</xdr:colOff>
      <xdr:row>75</xdr:row>
      <xdr:rowOff>125222</xdr:rowOff>
    </xdr:to>
    <xdr:sp macro="" textlink="">
      <xdr:nvSpPr>
        <xdr:cNvPr id="396" name="楕円 395"/>
        <xdr:cNvSpPr/>
      </xdr:nvSpPr>
      <xdr:spPr>
        <a:xfrm>
          <a:off x="2159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135399</xdr:rowOff>
    </xdr:from>
    <xdr:ext cx="762000" cy="259045"/>
    <xdr:sp macro="" textlink="">
      <xdr:nvSpPr>
        <xdr:cNvPr id="397" name="テキスト ボックス 396"/>
        <xdr:cNvSpPr txBox="1"/>
      </xdr:nvSpPr>
      <xdr:spPr>
        <a:xfrm>
          <a:off x="1828800" y="1265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64770</xdr:rowOff>
    </xdr:from>
    <xdr:to>
      <xdr:col>6</xdr:col>
      <xdr:colOff>171450</xdr:colOff>
      <xdr:row>75</xdr:row>
      <xdr:rowOff>166370</xdr:rowOff>
    </xdr:to>
    <xdr:sp macro="" textlink="">
      <xdr:nvSpPr>
        <xdr:cNvPr id="398" name="楕円 397"/>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5097</xdr:rowOff>
    </xdr:from>
    <xdr:ext cx="762000" cy="259045"/>
    <xdr:sp macro="" textlink="">
      <xdr:nvSpPr>
        <xdr:cNvPr id="399" name="テキスト ボックス 398"/>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本町の公債費以外の費用における経常収支比率は、全国平均・山梨県平均を下回る状況で、類似団体においては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団体中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位となっている。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年々上昇傾向にあるが、事業実施には可能な限り特定財源が活用されたことにより、比率が抑えられた状況であると分析している。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引き続き経常的収支における財政構造の適正化に努め、財政運営の弾力性が維持できるよう努力していく。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12700</xdr:rowOff>
    </xdr:to>
    <xdr:cxnSp macro="">
      <xdr:nvCxnSpPr>
        <xdr:cNvPr id="430" name="直線コネクタ 429"/>
        <xdr:cNvCxnSpPr/>
      </xdr:nvCxnSpPr>
      <xdr:spPr>
        <a:xfrm>
          <a:off x="15671800" y="13042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130573</xdr:rowOff>
    </xdr:from>
    <xdr:ext cx="762000" cy="259045"/>
    <xdr:sp macro="" textlink="">
      <xdr:nvSpPr>
        <xdr:cNvPr id="431"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168148</xdr:rowOff>
    </xdr:from>
    <xdr:to>
      <xdr:col>78</xdr:col>
      <xdr:colOff>69850</xdr:colOff>
      <xdr:row>76</xdr:row>
      <xdr:rowOff>12700</xdr:rowOff>
    </xdr:to>
    <xdr:cxnSp macro="">
      <xdr:nvCxnSpPr>
        <xdr:cNvPr id="433" name="直線コネクタ 432"/>
        <xdr:cNvCxnSpPr/>
      </xdr:nvCxnSpPr>
      <xdr:spPr>
        <a:xfrm>
          <a:off x="14782800" y="1285544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5" name="テキスト ボックス 434"/>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108712</xdr:rowOff>
    </xdr:from>
    <xdr:to>
      <xdr:col>73</xdr:col>
      <xdr:colOff>180975</xdr:colOff>
      <xdr:row>74</xdr:row>
      <xdr:rowOff>168148</xdr:rowOff>
    </xdr:to>
    <xdr:cxnSp macro="">
      <xdr:nvCxnSpPr>
        <xdr:cNvPr id="436" name="直線コネクタ 435"/>
        <xdr:cNvCxnSpPr/>
      </xdr:nvCxnSpPr>
      <xdr:spPr>
        <a:xfrm>
          <a:off x="13893800" y="127960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38" name="テキスト ボックス 437"/>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8128</xdr:rowOff>
    </xdr:from>
    <xdr:to>
      <xdr:col>69</xdr:col>
      <xdr:colOff>92075</xdr:colOff>
      <xdr:row>74</xdr:row>
      <xdr:rowOff>108712</xdr:rowOff>
    </xdr:to>
    <xdr:cxnSp macro="">
      <xdr:nvCxnSpPr>
        <xdr:cNvPr id="439" name="直線コネクタ 438"/>
        <xdr:cNvCxnSpPr/>
      </xdr:nvCxnSpPr>
      <xdr:spPr>
        <a:xfrm>
          <a:off x="13004800" y="1269542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41419</xdr:rowOff>
    </xdr:from>
    <xdr:ext cx="762000" cy="259045"/>
    <xdr:sp macro="" textlink="">
      <xdr:nvSpPr>
        <xdr:cNvPr id="441" name="テキスト ボックス 440"/>
        <xdr:cNvSpPr txBox="1"/>
      </xdr:nvSpPr>
      <xdr:spPr>
        <a:xfrm>
          <a:off x="13512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49" name="楕円 448"/>
        <xdr:cNvSpPr/>
      </xdr:nvSpPr>
      <xdr:spPr>
        <a:xfrm>
          <a:off x="164592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149877</xdr:rowOff>
    </xdr:from>
    <xdr:ext cx="762000" cy="259045"/>
    <xdr:sp macro="" textlink="">
      <xdr:nvSpPr>
        <xdr:cNvPr id="450" name="公債費以外該当値テキスト"/>
        <xdr:cNvSpPr txBox="1"/>
      </xdr:nvSpPr>
      <xdr:spPr>
        <a:xfrm>
          <a:off x="165989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1" name="楕円 450"/>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2" name="テキスト ボックス 451"/>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117348</xdr:rowOff>
    </xdr:from>
    <xdr:to>
      <xdr:col>74</xdr:col>
      <xdr:colOff>31750</xdr:colOff>
      <xdr:row>75</xdr:row>
      <xdr:rowOff>47498</xdr:rowOff>
    </xdr:to>
    <xdr:sp macro="" textlink="">
      <xdr:nvSpPr>
        <xdr:cNvPr id="453" name="楕円 452"/>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57675</xdr:rowOff>
    </xdr:from>
    <xdr:ext cx="762000" cy="259045"/>
    <xdr:sp macro="" textlink="">
      <xdr:nvSpPr>
        <xdr:cNvPr id="454" name="テキスト ボックス 453"/>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57912</xdr:rowOff>
    </xdr:from>
    <xdr:to>
      <xdr:col>69</xdr:col>
      <xdr:colOff>142875</xdr:colOff>
      <xdr:row>74</xdr:row>
      <xdr:rowOff>159512</xdr:rowOff>
    </xdr:to>
    <xdr:sp macro="" textlink="">
      <xdr:nvSpPr>
        <xdr:cNvPr id="455" name="楕円 454"/>
        <xdr:cNvSpPr/>
      </xdr:nvSpPr>
      <xdr:spPr>
        <a:xfrm>
          <a:off x="13843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169689</xdr:rowOff>
    </xdr:from>
    <xdr:ext cx="762000" cy="259045"/>
    <xdr:sp macro="" textlink="">
      <xdr:nvSpPr>
        <xdr:cNvPr id="456" name="テキスト ボックス 455"/>
        <xdr:cNvSpPr txBox="1"/>
      </xdr:nvSpPr>
      <xdr:spPr>
        <a:xfrm>
          <a:off x="13512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128778</xdr:rowOff>
    </xdr:from>
    <xdr:to>
      <xdr:col>65</xdr:col>
      <xdr:colOff>53975</xdr:colOff>
      <xdr:row>74</xdr:row>
      <xdr:rowOff>58928</xdr:rowOff>
    </xdr:to>
    <xdr:sp macro="" textlink="">
      <xdr:nvSpPr>
        <xdr:cNvPr id="457" name="楕円 456"/>
        <xdr:cNvSpPr/>
      </xdr:nvSpPr>
      <xdr:spPr>
        <a:xfrm>
          <a:off x="12954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69105</xdr:rowOff>
    </xdr:from>
    <xdr:ext cx="762000" cy="259045"/>
    <xdr:sp macro="" textlink="">
      <xdr:nvSpPr>
        <xdr:cNvPr id="458" name="テキスト ボックス 457"/>
        <xdr:cNvSpPr txBox="1"/>
      </xdr:nvSpPr>
      <xdr:spPr>
        <a:xfrm>
          <a:off x="12623800" y="124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159781</xdr:rowOff>
    </xdr:from>
    <xdr:to>
      <xdr:col>29</xdr:col>
      <xdr:colOff>127000</xdr:colOff>
      <xdr:row>15</xdr:row>
      <xdr:rowOff>6017</xdr:rowOff>
    </xdr:to>
    <xdr:cxnSp macro="">
      <xdr:nvCxnSpPr>
        <xdr:cNvPr id="50" name="直線コネクタ 49"/>
        <xdr:cNvCxnSpPr/>
      </xdr:nvCxnSpPr>
      <xdr:spPr bwMode="auto">
        <a:xfrm flipV="1">
          <a:off x="5003800" y="2607706"/>
          <a:ext cx="647700" cy="17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145386</xdr:rowOff>
    </xdr:from>
    <xdr:ext cx="762000" cy="259045"/>
    <xdr:sp macro="" textlink="">
      <xdr:nvSpPr>
        <xdr:cNvPr id="51" name="人口1人当たり決算額の推移平均値テキスト130"/>
        <xdr:cNvSpPr txBox="1"/>
      </xdr:nvSpPr>
      <xdr:spPr>
        <a:xfrm>
          <a:off x="5740400" y="29362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6017</xdr:rowOff>
    </xdr:from>
    <xdr:to>
      <xdr:col>26</xdr:col>
      <xdr:colOff>50800</xdr:colOff>
      <xdr:row>15</xdr:row>
      <xdr:rowOff>61559</xdr:rowOff>
    </xdr:to>
    <xdr:cxnSp macro="">
      <xdr:nvCxnSpPr>
        <xdr:cNvPr id="53" name="直線コネクタ 52"/>
        <xdr:cNvCxnSpPr/>
      </xdr:nvCxnSpPr>
      <xdr:spPr bwMode="auto">
        <a:xfrm flipV="1">
          <a:off x="4305300" y="2625392"/>
          <a:ext cx="698500" cy="55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61559</xdr:rowOff>
    </xdr:from>
    <xdr:to>
      <xdr:col>22</xdr:col>
      <xdr:colOff>114300</xdr:colOff>
      <xdr:row>15</xdr:row>
      <xdr:rowOff>103660</xdr:rowOff>
    </xdr:to>
    <xdr:cxnSp macro="">
      <xdr:nvCxnSpPr>
        <xdr:cNvPr id="56" name="直線コネクタ 55"/>
        <xdr:cNvCxnSpPr/>
      </xdr:nvCxnSpPr>
      <xdr:spPr bwMode="auto">
        <a:xfrm flipV="1">
          <a:off x="3606800" y="2680934"/>
          <a:ext cx="698500" cy="42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103660</xdr:rowOff>
    </xdr:from>
    <xdr:to>
      <xdr:col>18</xdr:col>
      <xdr:colOff>177800</xdr:colOff>
      <xdr:row>16</xdr:row>
      <xdr:rowOff>4524</xdr:rowOff>
    </xdr:to>
    <xdr:cxnSp macro="">
      <xdr:nvCxnSpPr>
        <xdr:cNvPr id="59" name="直線コネクタ 58"/>
        <xdr:cNvCxnSpPr/>
      </xdr:nvCxnSpPr>
      <xdr:spPr bwMode="auto">
        <a:xfrm flipV="1">
          <a:off x="2908300" y="2723035"/>
          <a:ext cx="698500" cy="72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25806</xdr:rowOff>
    </xdr:from>
    <xdr:ext cx="762000" cy="259045"/>
    <xdr:sp macro="" textlink="">
      <xdr:nvSpPr>
        <xdr:cNvPr id="63" name="テキスト ボックス 62"/>
        <xdr:cNvSpPr txBox="1"/>
      </xdr:nvSpPr>
      <xdr:spPr>
        <a:xfrm>
          <a:off x="2527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108981</xdr:rowOff>
    </xdr:from>
    <xdr:to>
      <xdr:col>29</xdr:col>
      <xdr:colOff>177800</xdr:colOff>
      <xdr:row>15</xdr:row>
      <xdr:rowOff>39131</xdr:rowOff>
    </xdr:to>
    <xdr:sp macro="" textlink="">
      <xdr:nvSpPr>
        <xdr:cNvPr id="69" name="楕円 68"/>
        <xdr:cNvSpPr/>
      </xdr:nvSpPr>
      <xdr:spPr bwMode="auto">
        <a:xfrm>
          <a:off x="5600700" y="255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125508</xdr:rowOff>
    </xdr:from>
    <xdr:ext cx="762000" cy="259045"/>
    <xdr:sp macro="" textlink="">
      <xdr:nvSpPr>
        <xdr:cNvPr id="70" name="人口1人当たり決算額の推移該当値テキスト130"/>
        <xdr:cNvSpPr txBox="1"/>
      </xdr:nvSpPr>
      <xdr:spPr>
        <a:xfrm>
          <a:off x="5740400" y="240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126667</xdr:rowOff>
    </xdr:from>
    <xdr:to>
      <xdr:col>26</xdr:col>
      <xdr:colOff>101600</xdr:colOff>
      <xdr:row>15</xdr:row>
      <xdr:rowOff>56817</xdr:rowOff>
    </xdr:to>
    <xdr:sp macro="" textlink="">
      <xdr:nvSpPr>
        <xdr:cNvPr id="71" name="楕円 70"/>
        <xdr:cNvSpPr/>
      </xdr:nvSpPr>
      <xdr:spPr bwMode="auto">
        <a:xfrm>
          <a:off x="4953000" y="257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66994</xdr:rowOff>
    </xdr:from>
    <xdr:ext cx="736600" cy="259045"/>
    <xdr:sp macro="" textlink="">
      <xdr:nvSpPr>
        <xdr:cNvPr id="72" name="テキスト ボックス 71"/>
        <xdr:cNvSpPr txBox="1"/>
      </xdr:nvSpPr>
      <xdr:spPr>
        <a:xfrm>
          <a:off x="4622800" y="234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10759</xdr:rowOff>
    </xdr:from>
    <xdr:to>
      <xdr:col>22</xdr:col>
      <xdr:colOff>165100</xdr:colOff>
      <xdr:row>15</xdr:row>
      <xdr:rowOff>112359</xdr:rowOff>
    </xdr:to>
    <xdr:sp macro="" textlink="">
      <xdr:nvSpPr>
        <xdr:cNvPr id="73" name="楕円 72"/>
        <xdr:cNvSpPr/>
      </xdr:nvSpPr>
      <xdr:spPr bwMode="auto">
        <a:xfrm>
          <a:off x="4254500" y="2630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122536</xdr:rowOff>
    </xdr:from>
    <xdr:ext cx="762000" cy="259045"/>
    <xdr:sp macro="" textlink="">
      <xdr:nvSpPr>
        <xdr:cNvPr id="74" name="テキスト ボックス 73"/>
        <xdr:cNvSpPr txBox="1"/>
      </xdr:nvSpPr>
      <xdr:spPr>
        <a:xfrm>
          <a:off x="3924300" y="2399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52860</xdr:rowOff>
    </xdr:from>
    <xdr:to>
      <xdr:col>19</xdr:col>
      <xdr:colOff>38100</xdr:colOff>
      <xdr:row>15</xdr:row>
      <xdr:rowOff>154460</xdr:rowOff>
    </xdr:to>
    <xdr:sp macro="" textlink="">
      <xdr:nvSpPr>
        <xdr:cNvPr id="75" name="楕円 74"/>
        <xdr:cNvSpPr/>
      </xdr:nvSpPr>
      <xdr:spPr bwMode="auto">
        <a:xfrm>
          <a:off x="3556000" y="26722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164637</xdr:rowOff>
    </xdr:from>
    <xdr:ext cx="762000" cy="259045"/>
    <xdr:sp macro="" textlink="">
      <xdr:nvSpPr>
        <xdr:cNvPr id="76" name="テキスト ボックス 75"/>
        <xdr:cNvSpPr txBox="1"/>
      </xdr:nvSpPr>
      <xdr:spPr>
        <a:xfrm>
          <a:off x="3225800" y="244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125174</xdr:rowOff>
    </xdr:from>
    <xdr:to>
      <xdr:col>15</xdr:col>
      <xdr:colOff>101600</xdr:colOff>
      <xdr:row>16</xdr:row>
      <xdr:rowOff>55324</xdr:rowOff>
    </xdr:to>
    <xdr:sp macro="" textlink="">
      <xdr:nvSpPr>
        <xdr:cNvPr id="77" name="楕円 76"/>
        <xdr:cNvSpPr/>
      </xdr:nvSpPr>
      <xdr:spPr bwMode="auto">
        <a:xfrm>
          <a:off x="2857500" y="274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65501</xdr:rowOff>
    </xdr:from>
    <xdr:ext cx="762000" cy="259045"/>
    <xdr:sp macro="" textlink="">
      <xdr:nvSpPr>
        <xdr:cNvPr id="78" name="テキスト ボックス 77"/>
        <xdr:cNvSpPr txBox="1"/>
      </xdr:nvSpPr>
      <xdr:spPr>
        <a:xfrm>
          <a:off x="2527300" y="251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242881</xdr:rowOff>
    </xdr:from>
    <xdr:to>
      <xdr:col>29</xdr:col>
      <xdr:colOff>127000</xdr:colOff>
      <xdr:row>37</xdr:row>
      <xdr:rowOff>270790</xdr:rowOff>
    </xdr:to>
    <xdr:cxnSp macro="">
      <xdr:nvCxnSpPr>
        <xdr:cNvPr id="111" name="直線コネクタ 110"/>
        <xdr:cNvCxnSpPr/>
      </xdr:nvCxnSpPr>
      <xdr:spPr bwMode="auto">
        <a:xfrm>
          <a:off x="5003800" y="7367581"/>
          <a:ext cx="647700" cy="2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233414</xdr:rowOff>
    </xdr:from>
    <xdr:to>
      <xdr:col>26</xdr:col>
      <xdr:colOff>50800</xdr:colOff>
      <xdr:row>37</xdr:row>
      <xdr:rowOff>242881</xdr:rowOff>
    </xdr:to>
    <xdr:cxnSp macro="">
      <xdr:nvCxnSpPr>
        <xdr:cNvPr id="114" name="直線コネクタ 113"/>
        <xdr:cNvCxnSpPr/>
      </xdr:nvCxnSpPr>
      <xdr:spPr bwMode="auto">
        <a:xfrm>
          <a:off x="4305300" y="7358114"/>
          <a:ext cx="6985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203198</xdr:rowOff>
    </xdr:from>
    <xdr:ext cx="736600" cy="259045"/>
    <xdr:sp macro="" textlink="">
      <xdr:nvSpPr>
        <xdr:cNvPr id="116" name="テキスト ボックス 115"/>
        <xdr:cNvSpPr txBox="1"/>
      </xdr:nvSpPr>
      <xdr:spPr>
        <a:xfrm>
          <a:off x="4622800" y="6470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226460</xdr:rowOff>
    </xdr:from>
    <xdr:to>
      <xdr:col>22</xdr:col>
      <xdr:colOff>114300</xdr:colOff>
      <xdr:row>37</xdr:row>
      <xdr:rowOff>233414</xdr:rowOff>
    </xdr:to>
    <xdr:cxnSp macro="">
      <xdr:nvCxnSpPr>
        <xdr:cNvPr id="117" name="直線コネクタ 116"/>
        <xdr:cNvCxnSpPr/>
      </xdr:nvCxnSpPr>
      <xdr:spPr bwMode="auto">
        <a:xfrm>
          <a:off x="3606800" y="7351160"/>
          <a:ext cx="698500" cy="6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222038</xdr:rowOff>
    </xdr:from>
    <xdr:ext cx="762000" cy="259045"/>
    <xdr:sp macro="" textlink="">
      <xdr:nvSpPr>
        <xdr:cNvPr id="119" name="テキスト ボックス 118"/>
        <xdr:cNvSpPr txBox="1"/>
      </xdr:nvSpPr>
      <xdr:spPr>
        <a:xfrm>
          <a:off x="3924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133306</xdr:rowOff>
    </xdr:from>
    <xdr:to>
      <xdr:col>18</xdr:col>
      <xdr:colOff>177800</xdr:colOff>
      <xdr:row>37</xdr:row>
      <xdr:rowOff>226460</xdr:rowOff>
    </xdr:to>
    <xdr:cxnSp macro="">
      <xdr:nvCxnSpPr>
        <xdr:cNvPr id="120" name="直線コネクタ 119"/>
        <xdr:cNvCxnSpPr/>
      </xdr:nvCxnSpPr>
      <xdr:spPr bwMode="auto">
        <a:xfrm>
          <a:off x="2908300" y="7258006"/>
          <a:ext cx="698500" cy="93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214990</xdr:rowOff>
    </xdr:from>
    <xdr:ext cx="762000" cy="259045"/>
    <xdr:sp macro="" textlink="">
      <xdr:nvSpPr>
        <xdr:cNvPr id="122" name="テキスト ボックス 121"/>
        <xdr:cNvSpPr txBox="1"/>
      </xdr:nvSpPr>
      <xdr:spPr>
        <a:xfrm>
          <a:off x="3225800" y="6482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218838</xdr:rowOff>
    </xdr:from>
    <xdr:ext cx="762000" cy="259045"/>
    <xdr:sp macro="" textlink="">
      <xdr:nvSpPr>
        <xdr:cNvPr id="124" name="テキスト ボックス 123"/>
        <xdr:cNvSpPr txBox="1"/>
      </xdr:nvSpPr>
      <xdr:spPr>
        <a:xfrm>
          <a:off x="2527300" y="6486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219990</xdr:rowOff>
    </xdr:from>
    <xdr:to>
      <xdr:col>29</xdr:col>
      <xdr:colOff>177800</xdr:colOff>
      <xdr:row>37</xdr:row>
      <xdr:rowOff>321590</xdr:rowOff>
    </xdr:to>
    <xdr:sp macro="" textlink="">
      <xdr:nvSpPr>
        <xdr:cNvPr id="130" name="楕円 129"/>
        <xdr:cNvSpPr/>
      </xdr:nvSpPr>
      <xdr:spPr bwMode="auto">
        <a:xfrm>
          <a:off x="5600700" y="73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128567</xdr:rowOff>
    </xdr:from>
    <xdr:ext cx="762000" cy="259045"/>
    <xdr:sp macro="" textlink="">
      <xdr:nvSpPr>
        <xdr:cNvPr id="131" name="人口1人当たり決算額の推移該当値テキスト445"/>
        <xdr:cNvSpPr txBox="1"/>
      </xdr:nvSpPr>
      <xdr:spPr>
        <a:xfrm>
          <a:off x="5740400" y="72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192081</xdr:rowOff>
    </xdr:from>
    <xdr:to>
      <xdr:col>26</xdr:col>
      <xdr:colOff>101600</xdr:colOff>
      <xdr:row>37</xdr:row>
      <xdr:rowOff>293681</xdr:rowOff>
    </xdr:to>
    <xdr:sp macro="" textlink="">
      <xdr:nvSpPr>
        <xdr:cNvPr id="132" name="楕円 131"/>
        <xdr:cNvSpPr/>
      </xdr:nvSpPr>
      <xdr:spPr bwMode="auto">
        <a:xfrm>
          <a:off x="4953000" y="73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278458</xdr:rowOff>
    </xdr:from>
    <xdr:ext cx="736600" cy="259045"/>
    <xdr:sp macro="" textlink="">
      <xdr:nvSpPr>
        <xdr:cNvPr id="133" name="テキスト ボックス 132"/>
        <xdr:cNvSpPr txBox="1"/>
      </xdr:nvSpPr>
      <xdr:spPr>
        <a:xfrm>
          <a:off x="4622800" y="7403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182614</xdr:rowOff>
    </xdr:from>
    <xdr:to>
      <xdr:col>22</xdr:col>
      <xdr:colOff>165100</xdr:colOff>
      <xdr:row>37</xdr:row>
      <xdr:rowOff>284214</xdr:rowOff>
    </xdr:to>
    <xdr:sp macro="" textlink="">
      <xdr:nvSpPr>
        <xdr:cNvPr id="134" name="楕円 133"/>
        <xdr:cNvSpPr/>
      </xdr:nvSpPr>
      <xdr:spPr bwMode="auto">
        <a:xfrm>
          <a:off x="42545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268991</xdr:rowOff>
    </xdr:from>
    <xdr:ext cx="762000" cy="259045"/>
    <xdr:sp macro="" textlink="">
      <xdr:nvSpPr>
        <xdr:cNvPr id="135" name="テキスト ボックス 134"/>
        <xdr:cNvSpPr txBox="1"/>
      </xdr:nvSpPr>
      <xdr:spPr>
        <a:xfrm>
          <a:off x="3924300" y="73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175660</xdr:rowOff>
    </xdr:from>
    <xdr:to>
      <xdr:col>19</xdr:col>
      <xdr:colOff>38100</xdr:colOff>
      <xdr:row>37</xdr:row>
      <xdr:rowOff>277260</xdr:rowOff>
    </xdr:to>
    <xdr:sp macro="" textlink="">
      <xdr:nvSpPr>
        <xdr:cNvPr id="136" name="楕円 135"/>
        <xdr:cNvSpPr/>
      </xdr:nvSpPr>
      <xdr:spPr bwMode="auto">
        <a:xfrm>
          <a:off x="3556000" y="7300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262037</xdr:rowOff>
    </xdr:from>
    <xdr:ext cx="762000" cy="259045"/>
    <xdr:sp macro="" textlink="">
      <xdr:nvSpPr>
        <xdr:cNvPr id="137" name="テキスト ボックス 136"/>
        <xdr:cNvSpPr txBox="1"/>
      </xdr:nvSpPr>
      <xdr:spPr>
        <a:xfrm>
          <a:off x="3225800" y="73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82506</xdr:rowOff>
    </xdr:from>
    <xdr:to>
      <xdr:col>15</xdr:col>
      <xdr:colOff>101600</xdr:colOff>
      <xdr:row>37</xdr:row>
      <xdr:rowOff>184106</xdr:rowOff>
    </xdr:to>
    <xdr:sp macro="" textlink="">
      <xdr:nvSpPr>
        <xdr:cNvPr id="138" name="楕円 137"/>
        <xdr:cNvSpPr/>
      </xdr:nvSpPr>
      <xdr:spPr bwMode="auto">
        <a:xfrm>
          <a:off x="2857500" y="72072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168883</xdr:rowOff>
    </xdr:from>
    <xdr:ext cx="762000" cy="259045"/>
    <xdr:sp macro="" textlink="">
      <xdr:nvSpPr>
        <xdr:cNvPr id="139" name="テキスト ボックス 138"/>
        <xdr:cNvSpPr txBox="1"/>
      </xdr:nvSpPr>
      <xdr:spPr>
        <a:xfrm>
          <a:off x="2527300" y="72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161714</xdr:rowOff>
    </xdr:from>
    <xdr:to>
      <xdr:col>24</xdr:col>
      <xdr:colOff>63500</xdr:colOff>
      <xdr:row>35</xdr:row>
      <xdr:rowOff>76401</xdr:rowOff>
    </xdr:to>
    <xdr:cxnSp macro="">
      <xdr:nvCxnSpPr>
        <xdr:cNvPr id="58" name="直線コネクタ 57"/>
        <xdr:cNvCxnSpPr/>
      </xdr:nvCxnSpPr>
      <xdr:spPr>
        <a:xfrm flipV="1">
          <a:off x="3797300" y="5991014"/>
          <a:ext cx="8382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76401</xdr:rowOff>
    </xdr:from>
    <xdr:to>
      <xdr:col>19</xdr:col>
      <xdr:colOff>177800</xdr:colOff>
      <xdr:row>35</xdr:row>
      <xdr:rowOff>97034</xdr:rowOff>
    </xdr:to>
    <xdr:cxnSp macro="">
      <xdr:nvCxnSpPr>
        <xdr:cNvPr id="61" name="直線コネクタ 60"/>
        <xdr:cNvCxnSpPr/>
      </xdr:nvCxnSpPr>
      <xdr:spPr>
        <a:xfrm flipV="1">
          <a:off x="2908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97034</xdr:rowOff>
    </xdr:from>
    <xdr:to>
      <xdr:col>15</xdr:col>
      <xdr:colOff>50800</xdr:colOff>
      <xdr:row>35</xdr:row>
      <xdr:rowOff>131823</xdr:rowOff>
    </xdr:to>
    <xdr:cxnSp macro="">
      <xdr:nvCxnSpPr>
        <xdr:cNvPr id="64" name="直線コネクタ 63"/>
        <xdr:cNvCxnSpPr/>
      </xdr:nvCxnSpPr>
      <xdr:spPr>
        <a:xfrm flipV="1">
          <a:off x="2019300" y="6097784"/>
          <a:ext cx="889000" cy="3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131823</xdr:rowOff>
    </xdr:from>
    <xdr:to>
      <xdr:col>10</xdr:col>
      <xdr:colOff>114300</xdr:colOff>
      <xdr:row>35</xdr:row>
      <xdr:rowOff>161920</xdr:rowOff>
    </xdr:to>
    <xdr:cxnSp macro="">
      <xdr:nvCxnSpPr>
        <xdr:cNvPr id="67" name="直線コネクタ 66"/>
        <xdr:cNvCxnSpPr/>
      </xdr:nvCxnSpPr>
      <xdr:spPr>
        <a:xfrm flipV="1">
          <a:off x="1130300" y="6132573"/>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110914</xdr:rowOff>
    </xdr:from>
    <xdr:to>
      <xdr:col>24</xdr:col>
      <xdr:colOff>114300</xdr:colOff>
      <xdr:row>35</xdr:row>
      <xdr:rowOff>41064</xdr:rowOff>
    </xdr:to>
    <xdr:sp macro="" textlink="">
      <xdr:nvSpPr>
        <xdr:cNvPr id="77" name="楕円 76"/>
        <xdr:cNvSpPr/>
      </xdr:nvSpPr>
      <xdr:spPr>
        <a:xfrm>
          <a:off x="45847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133791</xdr:rowOff>
    </xdr:from>
    <xdr:ext cx="599010" cy="259045"/>
    <xdr:sp macro="" textlink="">
      <xdr:nvSpPr>
        <xdr:cNvPr id="78" name="人件費該当値テキスト"/>
        <xdr:cNvSpPr txBox="1"/>
      </xdr:nvSpPr>
      <xdr:spPr>
        <a:xfrm>
          <a:off x="4686300" y="579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25601</xdr:rowOff>
    </xdr:from>
    <xdr:to>
      <xdr:col>20</xdr:col>
      <xdr:colOff>38100</xdr:colOff>
      <xdr:row>35</xdr:row>
      <xdr:rowOff>127201</xdr:rowOff>
    </xdr:to>
    <xdr:sp macro="" textlink="">
      <xdr:nvSpPr>
        <xdr:cNvPr id="79" name="楕円 78"/>
        <xdr:cNvSpPr/>
      </xdr:nvSpPr>
      <xdr:spPr>
        <a:xfrm>
          <a:off x="3746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143728</xdr:rowOff>
    </xdr:from>
    <xdr:ext cx="599010" cy="259045"/>
    <xdr:sp macro="" textlink="">
      <xdr:nvSpPr>
        <xdr:cNvPr id="80" name="テキスト ボックス 79"/>
        <xdr:cNvSpPr txBox="1"/>
      </xdr:nvSpPr>
      <xdr:spPr>
        <a:xfrm>
          <a:off x="3497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46234</xdr:rowOff>
    </xdr:from>
    <xdr:to>
      <xdr:col>15</xdr:col>
      <xdr:colOff>101600</xdr:colOff>
      <xdr:row>35</xdr:row>
      <xdr:rowOff>147834</xdr:rowOff>
    </xdr:to>
    <xdr:sp macro="" textlink="">
      <xdr:nvSpPr>
        <xdr:cNvPr id="81" name="楕円 80"/>
        <xdr:cNvSpPr/>
      </xdr:nvSpPr>
      <xdr:spPr>
        <a:xfrm>
          <a:off x="2857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164361</xdr:rowOff>
    </xdr:from>
    <xdr:ext cx="599010" cy="259045"/>
    <xdr:sp macro="" textlink="">
      <xdr:nvSpPr>
        <xdr:cNvPr id="82" name="テキスト ボックス 81"/>
        <xdr:cNvSpPr txBox="1"/>
      </xdr:nvSpPr>
      <xdr:spPr>
        <a:xfrm>
          <a:off x="2608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81023</xdr:rowOff>
    </xdr:from>
    <xdr:to>
      <xdr:col>10</xdr:col>
      <xdr:colOff>165100</xdr:colOff>
      <xdr:row>36</xdr:row>
      <xdr:rowOff>11173</xdr:rowOff>
    </xdr:to>
    <xdr:sp macro="" textlink="">
      <xdr:nvSpPr>
        <xdr:cNvPr id="83" name="楕円 82"/>
        <xdr:cNvSpPr/>
      </xdr:nvSpPr>
      <xdr:spPr>
        <a:xfrm>
          <a:off x="1968500" y="608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27700</xdr:rowOff>
    </xdr:from>
    <xdr:ext cx="599010" cy="259045"/>
    <xdr:sp macro="" textlink="">
      <xdr:nvSpPr>
        <xdr:cNvPr id="84" name="テキスト ボックス 83"/>
        <xdr:cNvSpPr txBox="1"/>
      </xdr:nvSpPr>
      <xdr:spPr>
        <a:xfrm>
          <a:off x="1719795" y="585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111120</xdr:rowOff>
    </xdr:from>
    <xdr:to>
      <xdr:col>6</xdr:col>
      <xdr:colOff>38100</xdr:colOff>
      <xdr:row>36</xdr:row>
      <xdr:rowOff>41270</xdr:rowOff>
    </xdr:to>
    <xdr:sp macro="" textlink="">
      <xdr:nvSpPr>
        <xdr:cNvPr id="85" name="楕円 84"/>
        <xdr:cNvSpPr/>
      </xdr:nvSpPr>
      <xdr:spPr>
        <a:xfrm>
          <a:off x="1079500" y="611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57797</xdr:rowOff>
    </xdr:from>
    <xdr:ext cx="599010" cy="259045"/>
    <xdr:sp macro="" textlink="">
      <xdr:nvSpPr>
        <xdr:cNvPr id="86" name="テキスト ボックス 85"/>
        <xdr:cNvSpPr txBox="1"/>
      </xdr:nvSpPr>
      <xdr:spPr>
        <a:xfrm>
          <a:off x="830795" y="5887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162194</xdr:rowOff>
    </xdr:from>
    <xdr:to>
      <xdr:col>24</xdr:col>
      <xdr:colOff>63500</xdr:colOff>
      <xdr:row>56</xdr:row>
      <xdr:rowOff>21189</xdr:rowOff>
    </xdr:to>
    <xdr:cxnSp macro="">
      <xdr:nvCxnSpPr>
        <xdr:cNvPr id="113" name="直線コネクタ 112"/>
        <xdr:cNvCxnSpPr/>
      </xdr:nvCxnSpPr>
      <xdr:spPr>
        <a:xfrm>
          <a:off x="3797300" y="9591944"/>
          <a:ext cx="8382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162194</xdr:rowOff>
    </xdr:from>
    <xdr:to>
      <xdr:col>19</xdr:col>
      <xdr:colOff>177800</xdr:colOff>
      <xdr:row>56</xdr:row>
      <xdr:rowOff>35034</xdr:rowOff>
    </xdr:to>
    <xdr:cxnSp macro="">
      <xdr:nvCxnSpPr>
        <xdr:cNvPr id="116" name="直線コネクタ 115"/>
        <xdr:cNvCxnSpPr/>
      </xdr:nvCxnSpPr>
      <xdr:spPr>
        <a:xfrm flipV="1">
          <a:off x="2908300" y="9591944"/>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83260</xdr:rowOff>
    </xdr:from>
    <xdr:ext cx="534377" cy="259045"/>
    <xdr:sp macro="" textlink="">
      <xdr:nvSpPr>
        <xdr:cNvPr id="118" name="テキスト ボックス 117"/>
        <xdr:cNvSpPr txBox="1"/>
      </xdr:nvSpPr>
      <xdr:spPr>
        <a:xfrm>
          <a:off x="3530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35034</xdr:rowOff>
    </xdr:from>
    <xdr:to>
      <xdr:col>15</xdr:col>
      <xdr:colOff>50800</xdr:colOff>
      <xdr:row>56</xdr:row>
      <xdr:rowOff>39276</xdr:rowOff>
    </xdr:to>
    <xdr:cxnSp macro="">
      <xdr:nvCxnSpPr>
        <xdr:cNvPr id="119" name="直線コネクタ 118"/>
        <xdr:cNvCxnSpPr/>
      </xdr:nvCxnSpPr>
      <xdr:spPr>
        <a:xfrm flipV="1">
          <a:off x="2019300" y="9636234"/>
          <a:ext cx="889000" cy="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108013</xdr:rowOff>
    </xdr:from>
    <xdr:ext cx="534377" cy="259045"/>
    <xdr:sp macro="" textlink="">
      <xdr:nvSpPr>
        <xdr:cNvPr id="121" name="テキスト ボックス 120"/>
        <xdr:cNvSpPr txBox="1"/>
      </xdr:nvSpPr>
      <xdr:spPr>
        <a:xfrm>
          <a:off x="2641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39276</xdr:rowOff>
    </xdr:from>
    <xdr:to>
      <xdr:col>10</xdr:col>
      <xdr:colOff>114300</xdr:colOff>
      <xdr:row>56</xdr:row>
      <xdr:rowOff>88032</xdr:rowOff>
    </xdr:to>
    <xdr:cxnSp macro="">
      <xdr:nvCxnSpPr>
        <xdr:cNvPr id="122" name="直線コネクタ 121"/>
        <xdr:cNvCxnSpPr/>
      </xdr:nvCxnSpPr>
      <xdr:spPr>
        <a:xfrm flipV="1">
          <a:off x="1130300" y="9640476"/>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127540</xdr:rowOff>
    </xdr:from>
    <xdr:ext cx="534377" cy="259045"/>
    <xdr:sp macro="" textlink="">
      <xdr:nvSpPr>
        <xdr:cNvPr id="124" name="テキスト ボックス 123"/>
        <xdr:cNvSpPr txBox="1"/>
      </xdr:nvSpPr>
      <xdr:spPr>
        <a:xfrm>
          <a:off x="1752111" y="97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150826</xdr:rowOff>
    </xdr:from>
    <xdr:ext cx="534377" cy="259045"/>
    <xdr:sp macro="" textlink="">
      <xdr:nvSpPr>
        <xdr:cNvPr id="126" name="テキスト ボックス 125"/>
        <xdr:cNvSpPr txBox="1"/>
      </xdr:nvSpPr>
      <xdr:spPr>
        <a:xfrm>
          <a:off x="863111" y="97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141839</xdr:rowOff>
    </xdr:from>
    <xdr:to>
      <xdr:col>24</xdr:col>
      <xdr:colOff>114300</xdr:colOff>
      <xdr:row>56</xdr:row>
      <xdr:rowOff>71989</xdr:rowOff>
    </xdr:to>
    <xdr:sp macro="" textlink="">
      <xdr:nvSpPr>
        <xdr:cNvPr id="132" name="楕円 131"/>
        <xdr:cNvSpPr/>
      </xdr:nvSpPr>
      <xdr:spPr>
        <a:xfrm>
          <a:off x="45847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164716</xdr:rowOff>
    </xdr:from>
    <xdr:ext cx="599010" cy="259045"/>
    <xdr:sp macro="" textlink="">
      <xdr:nvSpPr>
        <xdr:cNvPr id="133" name="物件費該当値テキスト"/>
        <xdr:cNvSpPr txBox="1"/>
      </xdr:nvSpPr>
      <xdr:spPr>
        <a:xfrm>
          <a:off x="4686300" y="9423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111394</xdr:rowOff>
    </xdr:from>
    <xdr:to>
      <xdr:col>20</xdr:col>
      <xdr:colOff>38100</xdr:colOff>
      <xdr:row>56</xdr:row>
      <xdr:rowOff>41544</xdr:rowOff>
    </xdr:to>
    <xdr:sp macro="" textlink="">
      <xdr:nvSpPr>
        <xdr:cNvPr id="134" name="楕円 133"/>
        <xdr:cNvSpPr/>
      </xdr:nvSpPr>
      <xdr:spPr>
        <a:xfrm>
          <a:off x="37465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58071</xdr:rowOff>
    </xdr:from>
    <xdr:ext cx="599010" cy="259045"/>
    <xdr:sp macro="" textlink="">
      <xdr:nvSpPr>
        <xdr:cNvPr id="135" name="テキスト ボックス 134"/>
        <xdr:cNvSpPr txBox="1"/>
      </xdr:nvSpPr>
      <xdr:spPr>
        <a:xfrm>
          <a:off x="3497795" y="93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155684</xdr:rowOff>
    </xdr:from>
    <xdr:to>
      <xdr:col>15</xdr:col>
      <xdr:colOff>101600</xdr:colOff>
      <xdr:row>56</xdr:row>
      <xdr:rowOff>85834</xdr:rowOff>
    </xdr:to>
    <xdr:sp macro="" textlink="">
      <xdr:nvSpPr>
        <xdr:cNvPr id="136" name="楕円 135"/>
        <xdr:cNvSpPr/>
      </xdr:nvSpPr>
      <xdr:spPr>
        <a:xfrm>
          <a:off x="2857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102361</xdr:rowOff>
    </xdr:from>
    <xdr:ext cx="534377" cy="259045"/>
    <xdr:sp macro="" textlink="">
      <xdr:nvSpPr>
        <xdr:cNvPr id="137" name="テキスト ボックス 136"/>
        <xdr:cNvSpPr txBox="1"/>
      </xdr:nvSpPr>
      <xdr:spPr>
        <a:xfrm>
          <a:off x="2641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159926</xdr:rowOff>
    </xdr:from>
    <xdr:to>
      <xdr:col>10</xdr:col>
      <xdr:colOff>165100</xdr:colOff>
      <xdr:row>56</xdr:row>
      <xdr:rowOff>90076</xdr:rowOff>
    </xdr:to>
    <xdr:sp macro="" textlink="">
      <xdr:nvSpPr>
        <xdr:cNvPr id="138" name="楕円 137"/>
        <xdr:cNvSpPr/>
      </xdr:nvSpPr>
      <xdr:spPr>
        <a:xfrm>
          <a:off x="1968500" y="9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106603</xdr:rowOff>
    </xdr:from>
    <xdr:ext cx="534377" cy="259045"/>
    <xdr:sp macro="" textlink="">
      <xdr:nvSpPr>
        <xdr:cNvPr id="139" name="テキスト ボックス 138"/>
        <xdr:cNvSpPr txBox="1"/>
      </xdr:nvSpPr>
      <xdr:spPr>
        <a:xfrm>
          <a:off x="1752111" y="936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37232</xdr:rowOff>
    </xdr:from>
    <xdr:to>
      <xdr:col>6</xdr:col>
      <xdr:colOff>38100</xdr:colOff>
      <xdr:row>56</xdr:row>
      <xdr:rowOff>138832</xdr:rowOff>
    </xdr:to>
    <xdr:sp macro="" textlink="">
      <xdr:nvSpPr>
        <xdr:cNvPr id="140" name="楕円 139"/>
        <xdr:cNvSpPr/>
      </xdr:nvSpPr>
      <xdr:spPr>
        <a:xfrm>
          <a:off x="1079500" y="96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155359</xdr:rowOff>
    </xdr:from>
    <xdr:ext cx="534377" cy="259045"/>
    <xdr:sp macro="" textlink="">
      <xdr:nvSpPr>
        <xdr:cNvPr id="141" name="テキスト ボックス 140"/>
        <xdr:cNvSpPr txBox="1"/>
      </xdr:nvSpPr>
      <xdr:spPr>
        <a:xfrm>
          <a:off x="863111" y="941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65824</xdr:rowOff>
    </xdr:from>
    <xdr:to>
      <xdr:col>24</xdr:col>
      <xdr:colOff>63500</xdr:colOff>
      <xdr:row>76</xdr:row>
      <xdr:rowOff>130327</xdr:rowOff>
    </xdr:to>
    <xdr:cxnSp macro="">
      <xdr:nvCxnSpPr>
        <xdr:cNvPr id="170" name="直線コネクタ 169"/>
        <xdr:cNvCxnSpPr/>
      </xdr:nvCxnSpPr>
      <xdr:spPr>
        <a:xfrm>
          <a:off x="3797300" y="13096024"/>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55956</xdr:rowOff>
    </xdr:from>
    <xdr:to>
      <xdr:col>19</xdr:col>
      <xdr:colOff>177800</xdr:colOff>
      <xdr:row>76</xdr:row>
      <xdr:rowOff>65824</xdr:rowOff>
    </xdr:to>
    <xdr:cxnSp macro="">
      <xdr:nvCxnSpPr>
        <xdr:cNvPr id="173" name="直線コネクタ 172"/>
        <xdr:cNvCxnSpPr/>
      </xdr:nvCxnSpPr>
      <xdr:spPr>
        <a:xfrm>
          <a:off x="2908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57763</xdr:rowOff>
    </xdr:from>
    <xdr:ext cx="469744" cy="259045"/>
    <xdr:sp macro="" textlink="">
      <xdr:nvSpPr>
        <xdr:cNvPr id="175" name="テキスト ボックス 174"/>
        <xdr:cNvSpPr txBox="1"/>
      </xdr:nvSpPr>
      <xdr:spPr>
        <a:xfrm>
          <a:off x="3562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55956</xdr:rowOff>
    </xdr:from>
    <xdr:to>
      <xdr:col>15</xdr:col>
      <xdr:colOff>50800</xdr:colOff>
      <xdr:row>77</xdr:row>
      <xdr:rowOff>86094</xdr:rowOff>
    </xdr:to>
    <xdr:cxnSp macro="">
      <xdr:nvCxnSpPr>
        <xdr:cNvPr id="176" name="直線コネクタ 175"/>
        <xdr:cNvCxnSpPr/>
      </xdr:nvCxnSpPr>
      <xdr:spPr>
        <a:xfrm flipV="1">
          <a:off x="2019300" y="13086156"/>
          <a:ext cx="889000" cy="20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64088</xdr:rowOff>
    </xdr:from>
    <xdr:ext cx="469744" cy="259045"/>
    <xdr:sp macro="" textlink="">
      <xdr:nvSpPr>
        <xdr:cNvPr id="178" name="テキスト ボックス 177"/>
        <xdr:cNvSpPr txBox="1"/>
      </xdr:nvSpPr>
      <xdr:spPr>
        <a:xfrm>
          <a:off x="2673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86094</xdr:rowOff>
    </xdr:from>
    <xdr:to>
      <xdr:col>10</xdr:col>
      <xdr:colOff>114300</xdr:colOff>
      <xdr:row>78</xdr:row>
      <xdr:rowOff>27572</xdr:rowOff>
    </xdr:to>
    <xdr:cxnSp macro="">
      <xdr:nvCxnSpPr>
        <xdr:cNvPr id="179" name="直線コネクタ 178"/>
        <xdr:cNvCxnSpPr/>
      </xdr:nvCxnSpPr>
      <xdr:spPr>
        <a:xfrm flipV="1">
          <a:off x="1130300" y="13287744"/>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69460</xdr:rowOff>
    </xdr:from>
    <xdr:ext cx="469744" cy="259045"/>
    <xdr:sp macro="" textlink="">
      <xdr:nvSpPr>
        <xdr:cNvPr id="181" name="テキスト ボックス 180"/>
        <xdr:cNvSpPr txBox="1"/>
      </xdr:nvSpPr>
      <xdr:spPr>
        <a:xfrm>
          <a:off x="1784428" y="13442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81042</xdr:rowOff>
    </xdr:from>
    <xdr:ext cx="469744" cy="259045"/>
    <xdr:sp macro="" textlink="">
      <xdr:nvSpPr>
        <xdr:cNvPr id="183" name="テキスト ボックス 182"/>
        <xdr:cNvSpPr txBox="1"/>
      </xdr:nvSpPr>
      <xdr:spPr>
        <a:xfrm>
          <a:off x="895428" y="1345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79527</xdr:rowOff>
    </xdr:from>
    <xdr:to>
      <xdr:col>24</xdr:col>
      <xdr:colOff>114300</xdr:colOff>
      <xdr:row>77</xdr:row>
      <xdr:rowOff>9677</xdr:rowOff>
    </xdr:to>
    <xdr:sp macro="" textlink="">
      <xdr:nvSpPr>
        <xdr:cNvPr id="189" name="楕円 188"/>
        <xdr:cNvSpPr/>
      </xdr:nvSpPr>
      <xdr:spPr>
        <a:xfrm>
          <a:off x="45847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102405</xdr:rowOff>
    </xdr:from>
    <xdr:ext cx="534377" cy="259045"/>
    <xdr:sp macro="" textlink="">
      <xdr:nvSpPr>
        <xdr:cNvPr id="190" name="維持補修費該当値テキスト"/>
        <xdr:cNvSpPr txBox="1"/>
      </xdr:nvSpPr>
      <xdr:spPr>
        <a:xfrm>
          <a:off x="4686300" y="1296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15024</xdr:rowOff>
    </xdr:from>
    <xdr:to>
      <xdr:col>20</xdr:col>
      <xdr:colOff>38100</xdr:colOff>
      <xdr:row>76</xdr:row>
      <xdr:rowOff>116624</xdr:rowOff>
    </xdr:to>
    <xdr:sp macro="" textlink="">
      <xdr:nvSpPr>
        <xdr:cNvPr id="191" name="楕円 190"/>
        <xdr:cNvSpPr/>
      </xdr:nvSpPr>
      <xdr:spPr>
        <a:xfrm>
          <a:off x="3746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133151</xdr:rowOff>
    </xdr:from>
    <xdr:ext cx="534377" cy="259045"/>
    <xdr:sp macro="" textlink="">
      <xdr:nvSpPr>
        <xdr:cNvPr id="192" name="テキスト ボックス 191"/>
        <xdr:cNvSpPr txBox="1"/>
      </xdr:nvSpPr>
      <xdr:spPr>
        <a:xfrm>
          <a:off x="3530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5156</xdr:rowOff>
    </xdr:from>
    <xdr:to>
      <xdr:col>15</xdr:col>
      <xdr:colOff>101600</xdr:colOff>
      <xdr:row>76</xdr:row>
      <xdr:rowOff>106756</xdr:rowOff>
    </xdr:to>
    <xdr:sp macro="" textlink="">
      <xdr:nvSpPr>
        <xdr:cNvPr id="193" name="楕円 192"/>
        <xdr:cNvSpPr/>
      </xdr:nvSpPr>
      <xdr:spPr>
        <a:xfrm>
          <a:off x="2857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123283</xdr:rowOff>
    </xdr:from>
    <xdr:ext cx="534377" cy="259045"/>
    <xdr:sp macro="" textlink="">
      <xdr:nvSpPr>
        <xdr:cNvPr id="194" name="テキスト ボックス 193"/>
        <xdr:cNvSpPr txBox="1"/>
      </xdr:nvSpPr>
      <xdr:spPr>
        <a:xfrm>
          <a:off x="2641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35294</xdr:rowOff>
    </xdr:from>
    <xdr:to>
      <xdr:col>10</xdr:col>
      <xdr:colOff>165100</xdr:colOff>
      <xdr:row>77</xdr:row>
      <xdr:rowOff>136894</xdr:rowOff>
    </xdr:to>
    <xdr:sp macro="" textlink="">
      <xdr:nvSpPr>
        <xdr:cNvPr id="195" name="楕円 194"/>
        <xdr:cNvSpPr/>
      </xdr:nvSpPr>
      <xdr:spPr>
        <a:xfrm>
          <a:off x="1968500" y="1323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153421</xdr:rowOff>
    </xdr:from>
    <xdr:ext cx="469744" cy="259045"/>
    <xdr:sp macro="" textlink="">
      <xdr:nvSpPr>
        <xdr:cNvPr id="196" name="テキスト ボックス 195"/>
        <xdr:cNvSpPr txBox="1"/>
      </xdr:nvSpPr>
      <xdr:spPr>
        <a:xfrm>
          <a:off x="1784428" y="130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148222</xdr:rowOff>
    </xdr:from>
    <xdr:to>
      <xdr:col>6</xdr:col>
      <xdr:colOff>38100</xdr:colOff>
      <xdr:row>78</xdr:row>
      <xdr:rowOff>78372</xdr:rowOff>
    </xdr:to>
    <xdr:sp macro="" textlink="">
      <xdr:nvSpPr>
        <xdr:cNvPr id="197" name="楕円 196"/>
        <xdr:cNvSpPr/>
      </xdr:nvSpPr>
      <xdr:spPr>
        <a:xfrm>
          <a:off x="1079500" y="133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94899</xdr:rowOff>
    </xdr:from>
    <xdr:ext cx="469744" cy="259045"/>
    <xdr:sp macro="" textlink="">
      <xdr:nvSpPr>
        <xdr:cNvPr id="198" name="テキスト ボックス 197"/>
        <xdr:cNvSpPr txBox="1"/>
      </xdr:nvSpPr>
      <xdr:spPr>
        <a:xfrm>
          <a:off x="895428" y="1312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113004</xdr:rowOff>
    </xdr:from>
    <xdr:to>
      <xdr:col>24</xdr:col>
      <xdr:colOff>63500</xdr:colOff>
      <xdr:row>96</xdr:row>
      <xdr:rowOff>9297</xdr:rowOff>
    </xdr:to>
    <xdr:cxnSp macro="">
      <xdr:nvCxnSpPr>
        <xdr:cNvPr id="228" name="直線コネクタ 227"/>
        <xdr:cNvCxnSpPr/>
      </xdr:nvCxnSpPr>
      <xdr:spPr>
        <a:xfrm flipV="1">
          <a:off x="3797300" y="16400754"/>
          <a:ext cx="838200" cy="6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9297</xdr:rowOff>
    </xdr:from>
    <xdr:to>
      <xdr:col>19</xdr:col>
      <xdr:colOff>177800</xdr:colOff>
      <xdr:row>96</xdr:row>
      <xdr:rowOff>28727</xdr:rowOff>
    </xdr:to>
    <xdr:cxnSp macro="">
      <xdr:nvCxnSpPr>
        <xdr:cNvPr id="231" name="直線コネクタ 230"/>
        <xdr:cNvCxnSpPr/>
      </xdr:nvCxnSpPr>
      <xdr:spPr>
        <a:xfrm flipV="1">
          <a:off x="2908300" y="16468497"/>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58208</xdr:rowOff>
    </xdr:from>
    <xdr:ext cx="534377" cy="259045"/>
    <xdr:sp macro="" textlink="">
      <xdr:nvSpPr>
        <xdr:cNvPr id="233" name="テキスト ボックス 232"/>
        <xdr:cNvSpPr txBox="1"/>
      </xdr:nvSpPr>
      <xdr:spPr>
        <a:xfrm>
          <a:off x="3530111" y="161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28411</xdr:rowOff>
    </xdr:from>
    <xdr:to>
      <xdr:col>15</xdr:col>
      <xdr:colOff>50800</xdr:colOff>
      <xdr:row>96</xdr:row>
      <xdr:rowOff>28727</xdr:rowOff>
    </xdr:to>
    <xdr:cxnSp macro="">
      <xdr:nvCxnSpPr>
        <xdr:cNvPr id="234" name="直線コネクタ 233"/>
        <xdr:cNvCxnSpPr/>
      </xdr:nvCxnSpPr>
      <xdr:spPr>
        <a:xfrm>
          <a:off x="2019300" y="16487611"/>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28411</xdr:rowOff>
    </xdr:from>
    <xdr:to>
      <xdr:col>10</xdr:col>
      <xdr:colOff>114300</xdr:colOff>
      <xdr:row>96</xdr:row>
      <xdr:rowOff>86906</xdr:rowOff>
    </xdr:to>
    <xdr:cxnSp macro="">
      <xdr:nvCxnSpPr>
        <xdr:cNvPr id="237" name="直線コネクタ 236"/>
        <xdr:cNvCxnSpPr/>
      </xdr:nvCxnSpPr>
      <xdr:spPr>
        <a:xfrm flipV="1">
          <a:off x="1130300" y="16487611"/>
          <a:ext cx="889000" cy="58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123054</xdr:rowOff>
    </xdr:from>
    <xdr:ext cx="534377" cy="259045"/>
    <xdr:sp macro="" textlink="">
      <xdr:nvSpPr>
        <xdr:cNvPr id="241" name="テキスト ボックス 240"/>
        <xdr:cNvSpPr txBox="1"/>
      </xdr:nvSpPr>
      <xdr:spPr>
        <a:xfrm>
          <a:off x="863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62204</xdr:rowOff>
    </xdr:from>
    <xdr:to>
      <xdr:col>24</xdr:col>
      <xdr:colOff>114300</xdr:colOff>
      <xdr:row>95</xdr:row>
      <xdr:rowOff>163804</xdr:rowOff>
    </xdr:to>
    <xdr:sp macro="" textlink="">
      <xdr:nvSpPr>
        <xdr:cNvPr id="247" name="楕円 246"/>
        <xdr:cNvSpPr/>
      </xdr:nvSpPr>
      <xdr:spPr>
        <a:xfrm>
          <a:off x="4584700" y="1634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85081</xdr:rowOff>
    </xdr:from>
    <xdr:ext cx="534377" cy="259045"/>
    <xdr:sp macro="" textlink="">
      <xdr:nvSpPr>
        <xdr:cNvPr id="248" name="扶助費該当値テキスト"/>
        <xdr:cNvSpPr txBox="1"/>
      </xdr:nvSpPr>
      <xdr:spPr>
        <a:xfrm>
          <a:off x="4686300" y="162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129947</xdr:rowOff>
    </xdr:from>
    <xdr:to>
      <xdr:col>20</xdr:col>
      <xdr:colOff>38100</xdr:colOff>
      <xdr:row>96</xdr:row>
      <xdr:rowOff>60097</xdr:rowOff>
    </xdr:to>
    <xdr:sp macro="" textlink="">
      <xdr:nvSpPr>
        <xdr:cNvPr id="249" name="楕円 248"/>
        <xdr:cNvSpPr/>
      </xdr:nvSpPr>
      <xdr:spPr>
        <a:xfrm>
          <a:off x="3746500" y="16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51224</xdr:rowOff>
    </xdr:from>
    <xdr:ext cx="534377" cy="259045"/>
    <xdr:sp macro="" textlink="">
      <xdr:nvSpPr>
        <xdr:cNvPr id="250" name="テキスト ボックス 249"/>
        <xdr:cNvSpPr txBox="1"/>
      </xdr:nvSpPr>
      <xdr:spPr>
        <a:xfrm>
          <a:off x="3530111" y="1651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149377</xdr:rowOff>
    </xdr:from>
    <xdr:to>
      <xdr:col>15</xdr:col>
      <xdr:colOff>101600</xdr:colOff>
      <xdr:row>96</xdr:row>
      <xdr:rowOff>79527</xdr:rowOff>
    </xdr:to>
    <xdr:sp macro="" textlink="">
      <xdr:nvSpPr>
        <xdr:cNvPr id="251" name="楕円 250"/>
        <xdr:cNvSpPr/>
      </xdr:nvSpPr>
      <xdr:spPr>
        <a:xfrm>
          <a:off x="2857500" y="164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96054</xdr:rowOff>
    </xdr:from>
    <xdr:ext cx="534377" cy="259045"/>
    <xdr:sp macro="" textlink="">
      <xdr:nvSpPr>
        <xdr:cNvPr id="252" name="テキスト ボックス 251"/>
        <xdr:cNvSpPr txBox="1"/>
      </xdr:nvSpPr>
      <xdr:spPr>
        <a:xfrm>
          <a:off x="2641111" y="162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149061</xdr:rowOff>
    </xdr:from>
    <xdr:to>
      <xdr:col>10</xdr:col>
      <xdr:colOff>165100</xdr:colOff>
      <xdr:row>96</xdr:row>
      <xdr:rowOff>79211</xdr:rowOff>
    </xdr:to>
    <xdr:sp macro="" textlink="">
      <xdr:nvSpPr>
        <xdr:cNvPr id="253" name="楕円 252"/>
        <xdr:cNvSpPr/>
      </xdr:nvSpPr>
      <xdr:spPr>
        <a:xfrm>
          <a:off x="1968500" y="1643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95738</xdr:rowOff>
    </xdr:from>
    <xdr:ext cx="534377" cy="259045"/>
    <xdr:sp macro="" textlink="">
      <xdr:nvSpPr>
        <xdr:cNvPr id="254" name="テキスト ボックス 253"/>
        <xdr:cNvSpPr txBox="1"/>
      </xdr:nvSpPr>
      <xdr:spPr>
        <a:xfrm>
          <a:off x="1752111" y="1621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36106</xdr:rowOff>
    </xdr:from>
    <xdr:to>
      <xdr:col>6</xdr:col>
      <xdr:colOff>38100</xdr:colOff>
      <xdr:row>96</xdr:row>
      <xdr:rowOff>137706</xdr:rowOff>
    </xdr:to>
    <xdr:sp macro="" textlink="">
      <xdr:nvSpPr>
        <xdr:cNvPr id="255" name="楕円 254"/>
        <xdr:cNvSpPr/>
      </xdr:nvSpPr>
      <xdr:spPr>
        <a:xfrm>
          <a:off x="1079500" y="1649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128833</xdr:rowOff>
    </xdr:from>
    <xdr:ext cx="534377" cy="259045"/>
    <xdr:sp macro="" textlink="">
      <xdr:nvSpPr>
        <xdr:cNvPr id="256" name="テキスト ボックス 255"/>
        <xdr:cNvSpPr txBox="1"/>
      </xdr:nvSpPr>
      <xdr:spPr>
        <a:xfrm>
          <a:off x="863111" y="1658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118824</xdr:rowOff>
    </xdr:from>
    <xdr:to>
      <xdr:col>55</xdr:col>
      <xdr:colOff>0</xdr:colOff>
      <xdr:row>38</xdr:row>
      <xdr:rowOff>115546</xdr:rowOff>
    </xdr:to>
    <xdr:cxnSp macro="">
      <xdr:nvCxnSpPr>
        <xdr:cNvPr id="284" name="直線コネクタ 283"/>
        <xdr:cNvCxnSpPr/>
      </xdr:nvCxnSpPr>
      <xdr:spPr>
        <a:xfrm flipV="1">
          <a:off x="9639300" y="5948124"/>
          <a:ext cx="8382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115546</xdr:rowOff>
    </xdr:from>
    <xdr:to>
      <xdr:col>50</xdr:col>
      <xdr:colOff>114300</xdr:colOff>
      <xdr:row>38</xdr:row>
      <xdr:rowOff>144720</xdr:rowOff>
    </xdr:to>
    <xdr:cxnSp macro="">
      <xdr:nvCxnSpPr>
        <xdr:cNvPr id="287" name="直線コネクタ 286"/>
        <xdr:cNvCxnSpPr/>
      </xdr:nvCxnSpPr>
      <xdr:spPr>
        <a:xfrm flipV="1">
          <a:off x="8750300" y="66306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144720</xdr:rowOff>
    </xdr:from>
    <xdr:to>
      <xdr:col>45</xdr:col>
      <xdr:colOff>177800</xdr:colOff>
      <xdr:row>39</xdr:row>
      <xdr:rowOff>1447</xdr:rowOff>
    </xdr:to>
    <xdr:cxnSp macro="">
      <xdr:nvCxnSpPr>
        <xdr:cNvPr id="290" name="直線コネクタ 289"/>
        <xdr:cNvCxnSpPr/>
      </xdr:nvCxnSpPr>
      <xdr:spPr>
        <a:xfrm flipV="1">
          <a:off x="7861300" y="6659820"/>
          <a:ext cx="889000" cy="2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1447</xdr:rowOff>
    </xdr:from>
    <xdr:to>
      <xdr:col>41</xdr:col>
      <xdr:colOff>50800</xdr:colOff>
      <xdr:row>39</xdr:row>
      <xdr:rowOff>8548</xdr:rowOff>
    </xdr:to>
    <xdr:cxnSp macro="">
      <xdr:nvCxnSpPr>
        <xdr:cNvPr id="293" name="直線コネクタ 292"/>
        <xdr:cNvCxnSpPr/>
      </xdr:nvCxnSpPr>
      <xdr:spPr>
        <a:xfrm flipV="1">
          <a:off x="6972300" y="6687997"/>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68024</xdr:rowOff>
    </xdr:from>
    <xdr:to>
      <xdr:col>55</xdr:col>
      <xdr:colOff>50800</xdr:colOff>
      <xdr:row>34</xdr:row>
      <xdr:rowOff>169624</xdr:rowOff>
    </xdr:to>
    <xdr:sp macro="" textlink="">
      <xdr:nvSpPr>
        <xdr:cNvPr id="303" name="楕円 302"/>
        <xdr:cNvSpPr/>
      </xdr:nvSpPr>
      <xdr:spPr>
        <a:xfrm>
          <a:off x="10426700" y="589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90901</xdr:rowOff>
    </xdr:from>
    <xdr:ext cx="599010" cy="259045"/>
    <xdr:sp macro="" textlink="">
      <xdr:nvSpPr>
        <xdr:cNvPr id="304" name="補助費等該当値テキスト"/>
        <xdr:cNvSpPr txBox="1"/>
      </xdr:nvSpPr>
      <xdr:spPr>
        <a:xfrm>
          <a:off x="10528300" y="5748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64746</xdr:rowOff>
    </xdr:from>
    <xdr:to>
      <xdr:col>50</xdr:col>
      <xdr:colOff>165100</xdr:colOff>
      <xdr:row>38</xdr:row>
      <xdr:rowOff>166346</xdr:rowOff>
    </xdr:to>
    <xdr:sp macro="" textlink="">
      <xdr:nvSpPr>
        <xdr:cNvPr id="305" name="楕円 304"/>
        <xdr:cNvSpPr/>
      </xdr:nvSpPr>
      <xdr:spPr>
        <a:xfrm>
          <a:off x="9588500" y="657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11423</xdr:rowOff>
    </xdr:from>
    <xdr:ext cx="599010" cy="259045"/>
    <xdr:sp macro="" textlink="">
      <xdr:nvSpPr>
        <xdr:cNvPr id="306" name="テキスト ボックス 305"/>
        <xdr:cNvSpPr txBox="1"/>
      </xdr:nvSpPr>
      <xdr:spPr>
        <a:xfrm>
          <a:off x="9339795" y="6355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93920</xdr:rowOff>
    </xdr:from>
    <xdr:to>
      <xdr:col>46</xdr:col>
      <xdr:colOff>38100</xdr:colOff>
      <xdr:row>39</xdr:row>
      <xdr:rowOff>24070</xdr:rowOff>
    </xdr:to>
    <xdr:sp macro="" textlink="">
      <xdr:nvSpPr>
        <xdr:cNvPr id="307" name="楕円 306"/>
        <xdr:cNvSpPr/>
      </xdr:nvSpPr>
      <xdr:spPr>
        <a:xfrm>
          <a:off x="8699500" y="660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40597</xdr:rowOff>
    </xdr:from>
    <xdr:ext cx="534377" cy="259045"/>
    <xdr:sp macro="" textlink="">
      <xdr:nvSpPr>
        <xdr:cNvPr id="308" name="テキスト ボックス 307"/>
        <xdr:cNvSpPr txBox="1"/>
      </xdr:nvSpPr>
      <xdr:spPr>
        <a:xfrm>
          <a:off x="8483111" y="63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122097</xdr:rowOff>
    </xdr:from>
    <xdr:to>
      <xdr:col>41</xdr:col>
      <xdr:colOff>101600</xdr:colOff>
      <xdr:row>39</xdr:row>
      <xdr:rowOff>52247</xdr:rowOff>
    </xdr:to>
    <xdr:sp macro="" textlink="">
      <xdr:nvSpPr>
        <xdr:cNvPr id="309" name="楕円 308"/>
        <xdr:cNvSpPr/>
      </xdr:nvSpPr>
      <xdr:spPr>
        <a:xfrm>
          <a:off x="7810500" y="66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68774</xdr:rowOff>
    </xdr:from>
    <xdr:ext cx="534377" cy="259045"/>
    <xdr:sp macro="" textlink="">
      <xdr:nvSpPr>
        <xdr:cNvPr id="310" name="テキスト ボックス 309"/>
        <xdr:cNvSpPr txBox="1"/>
      </xdr:nvSpPr>
      <xdr:spPr>
        <a:xfrm>
          <a:off x="7594111" y="64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129198</xdr:rowOff>
    </xdr:from>
    <xdr:to>
      <xdr:col>36</xdr:col>
      <xdr:colOff>165100</xdr:colOff>
      <xdr:row>39</xdr:row>
      <xdr:rowOff>59348</xdr:rowOff>
    </xdr:to>
    <xdr:sp macro="" textlink="">
      <xdr:nvSpPr>
        <xdr:cNvPr id="311" name="楕円 310"/>
        <xdr:cNvSpPr/>
      </xdr:nvSpPr>
      <xdr:spPr>
        <a:xfrm>
          <a:off x="6921500" y="664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75875</xdr:rowOff>
    </xdr:from>
    <xdr:ext cx="534377" cy="259045"/>
    <xdr:sp macro="" textlink="">
      <xdr:nvSpPr>
        <xdr:cNvPr id="312" name="テキスト ボックス 311"/>
        <xdr:cNvSpPr txBox="1"/>
      </xdr:nvSpPr>
      <xdr:spPr>
        <a:xfrm>
          <a:off x="6705111" y="641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127957</xdr:rowOff>
    </xdr:from>
    <xdr:to>
      <xdr:col>55</xdr:col>
      <xdr:colOff>0</xdr:colOff>
      <xdr:row>57</xdr:row>
      <xdr:rowOff>68712</xdr:rowOff>
    </xdr:to>
    <xdr:cxnSp macro="">
      <xdr:nvCxnSpPr>
        <xdr:cNvPr id="341" name="直線コネクタ 340"/>
        <xdr:cNvCxnSpPr/>
      </xdr:nvCxnSpPr>
      <xdr:spPr>
        <a:xfrm flipV="1">
          <a:off x="9639300" y="9729157"/>
          <a:ext cx="838200" cy="11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2" name="普通建設事業費平均値テキスト"/>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68712</xdr:rowOff>
    </xdr:from>
    <xdr:to>
      <xdr:col>50</xdr:col>
      <xdr:colOff>114300</xdr:colOff>
      <xdr:row>57</xdr:row>
      <xdr:rowOff>124048</xdr:rowOff>
    </xdr:to>
    <xdr:cxnSp macro="">
      <xdr:nvCxnSpPr>
        <xdr:cNvPr id="344" name="直線コネクタ 343"/>
        <xdr:cNvCxnSpPr/>
      </xdr:nvCxnSpPr>
      <xdr:spPr>
        <a:xfrm flipV="1">
          <a:off x="8750300" y="9841362"/>
          <a:ext cx="889000" cy="5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20470</xdr:rowOff>
    </xdr:from>
    <xdr:to>
      <xdr:col>45</xdr:col>
      <xdr:colOff>177800</xdr:colOff>
      <xdr:row>57</xdr:row>
      <xdr:rowOff>124048</xdr:rowOff>
    </xdr:to>
    <xdr:cxnSp macro="">
      <xdr:nvCxnSpPr>
        <xdr:cNvPr id="347" name="直線コネクタ 346"/>
        <xdr:cNvCxnSpPr/>
      </xdr:nvCxnSpPr>
      <xdr:spPr>
        <a:xfrm>
          <a:off x="7861300" y="9793120"/>
          <a:ext cx="889000" cy="10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118147</xdr:rowOff>
    </xdr:from>
    <xdr:ext cx="534377" cy="259045"/>
    <xdr:sp macro="" textlink="">
      <xdr:nvSpPr>
        <xdr:cNvPr id="349" name="テキスト ボックス 348"/>
        <xdr:cNvSpPr txBox="1"/>
      </xdr:nvSpPr>
      <xdr:spPr>
        <a:xfrm>
          <a:off x="8483111" y="954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20470</xdr:rowOff>
    </xdr:from>
    <xdr:to>
      <xdr:col>41</xdr:col>
      <xdr:colOff>50800</xdr:colOff>
      <xdr:row>57</xdr:row>
      <xdr:rowOff>141601</xdr:rowOff>
    </xdr:to>
    <xdr:cxnSp macro="">
      <xdr:nvCxnSpPr>
        <xdr:cNvPr id="350" name="直線コネクタ 349"/>
        <xdr:cNvCxnSpPr/>
      </xdr:nvCxnSpPr>
      <xdr:spPr>
        <a:xfrm flipV="1">
          <a:off x="6972300" y="9793120"/>
          <a:ext cx="889000" cy="12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86103</xdr:rowOff>
    </xdr:from>
    <xdr:ext cx="534377" cy="259045"/>
    <xdr:sp macro="" textlink="">
      <xdr:nvSpPr>
        <xdr:cNvPr id="352" name="テキスト ボックス 351"/>
        <xdr:cNvSpPr txBox="1"/>
      </xdr:nvSpPr>
      <xdr:spPr>
        <a:xfrm>
          <a:off x="7594111" y="98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77157</xdr:rowOff>
    </xdr:from>
    <xdr:to>
      <xdr:col>55</xdr:col>
      <xdr:colOff>50800</xdr:colOff>
      <xdr:row>57</xdr:row>
      <xdr:rowOff>7307</xdr:rowOff>
    </xdr:to>
    <xdr:sp macro="" textlink="">
      <xdr:nvSpPr>
        <xdr:cNvPr id="360" name="楕円 359"/>
        <xdr:cNvSpPr/>
      </xdr:nvSpPr>
      <xdr:spPr>
        <a:xfrm>
          <a:off x="10426700" y="967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55584</xdr:rowOff>
    </xdr:from>
    <xdr:ext cx="599010" cy="259045"/>
    <xdr:sp macro="" textlink="">
      <xdr:nvSpPr>
        <xdr:cNvPr id="361" name="普通建設事業費該当値テキスト"/>
        <xdr:cNvSpPr txBox="1"/>
      </xdr:nvSpPr>
      <xdr:spPr>
        <a:xfrm>
          <a:off x="10528300" y="965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17912</xdr:rowOff>
    </xdr:from>
    <xdr:to>
      <xdr:col>50</xdr:col>
      <xdr:colOff>165100</xdr:colOff>
      <xdr:row>57</xdr:row>
      <xdr:rowOff>119512</xdr:rowOff>
    </xdr:to>
    <xdr:sp macro="" textlink="">
      <xdr:nvSpPr>
        <xdr:cNvPr id="362" name="楕円 361"/>
        <xdr:cNvSpPr/>
      </xdr:nvSpPr>
      <xdr:spPr>
        <a:xfrm>
          <a:off x="9588500" y="979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110639</xdr:rowOff>
    </xdr:from>
    <xdr:ext cx="534377" cy="259045"/>
    <xdr:sp macro="" textlink="">
      <xdr:nvSpPr>
        <xdr:cNvPr id="363" name="テキスト ボックス 362"/>
        <xdr:cNvSpPr txBox="1"/>
      </xdr:nvSpPr>
      <xdr:spPr>
        <a:xfrm>
          <a:off x="9372111" y="988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73248</xdr:rowOff>
    </xdr:from>
    <xdr:to>
      <xdr:col>46</xdr:col>
      <xdr:colOff>38100</xdr:colOff>
      <xdr:row>58</xdr:row>
      <xdr:rowOff>3398</xdr:rowOff>
    </xdr:to>
    <xdr:sp macro="" textlink="">
      <xdr:nvSpPr>
        <xdr:cNvPr id="364" name="楕円 363"/>
        <xdr:cNvSpPr/>
      </xdr:nvSpPr>
      <xdr:spPr>
        <a:xfrm>
          <a:off x="8699500" y="984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165975</xdr:rowOff>
    </xdr:from>
    <xdr:ext cx="534377" cy="259045"/>
    <xdr:sp macro="" textlink="">
      <xdr:nvSpPr>
        <xdr:cNvPr id="365" name="テキスト ボックス 364"/>
        <xdr:cNvSpPr txBox="1"/>
      </xdr:nvSpPr>
      <xdr:spPr>
        <a:xfrm>
          <a:off x="8483111" y="993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141120</xdr:rowOff>
    </xdr:from>
    <xdr:to>
      <xdr:col>41</xdr:col>
      <xdr:colOff>101600</xdr:colOff>
      <xdr:row>57</xdr:row>
      <xdr:rowOff>71270</xdr:rowOff>
    </xdr:to>
    <xdr:sp macro="" textlink="">
      <xdr:nvSpPr>
        <xdr:cNvPr id="366" name="楕円 365"/>
        <xdr:cNvSpPr/>
      </xdr:nvSpPr>
      <xdr:spPr>
        <a:xfrm>
          <a:off x="7810500" y="974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87797</xdr:rowOff>
    </xdr:from>
    <xdr:ext cx="534377" cy="259045"/>
    <xdr:sp macro="" textlink="">
      <xdr:nvSpPr>
        <xdr:cNvPr id="367" name="テキスト ボックス 366"/>
        <xdr:cNvSpPr txBox="1"/>
      </xdr:nvSpPr>
      <xdr:spPr>
        <a:xfrm>
          <a:off x="7594111" y="951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90801</xdr:rowOff>
    </xdr:from>
    <xdr:to>
      <xdr:col>36</xdr:col>
      <xdr:colOff>165100</xdr:colOff>
      <xdr:row>58</xdr:row>
      <xdr:rowOff>20951</xdr:rowOff>
    </xdr:to>
    <xdr:sp macro="" textlink="">
      <xdr:nvSpPr>
        <xdr:cNvPr id="368" name="楕円 367"/>
        <xdr:cNvSpPr/>
      </xdr:nvSpPr>
      <xdr:spPr>
        <a:xfrm>
          <a:off x="6921500" y="986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12078</xdr:rowOff>
    </xdr:from>
    <xdr:ext cx="534377" cy="259045"/>
    <xdr:sp macro="" textlink="">
      <xdr:nvSpPr>
        <xdr:cNvPr id="369" name="テキスト ボックス 368"/>
        <xdr:cNvSpPr txBox="1"/>
      </xdr:nvSpPr>
      <xdr:spPr>
        <a:xfrm>
          <a:off x="6705111" y="995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60759</xdr:rowOff>
    </xdr:from>
    <xdr:to>
      <xdr:col>55</xdr:col>
      <xdr:colOff>0</xdr:colOff>
      <xdr:row>78</xdr:row>
      <xdr:rowOff>126409</xdr:rowOff>
    </xdr:to>
    <xdr:cxnSp macro="">
      <xdr:nvCxnSpPr>
        <xdr:cNvPr id="396" name="直線コネクタ 395"/>
        <xdr:cNvCxnSpPr/>
      </xdr:nvCxnSpPr>
      <xdr:spPr>
        <a:xfrm flipV="1">
          <a:off x="9639300" y="13433859"/>
          <a:ext cx="838200" cy="6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126409</xdr:rowOff>
    </xdr:from>
    <xdr:to>
      <xdr:col>50</xdr:col>
      <xdr:colOff>114300</xdr:colOff>
      <xdr:row>78</xdr:row>
      <xdr:rowOff>130149</xdr:rowOff>
    </xdr:to>
    <xdr:cxnSp macro="">
      <xdr:nvCxnSpPr>
        <xdr:cNvPr id="399" name="直線コネクタ 398"/>
        <xdr:cNvCxnSpPr/>
      </xdr:nvCxnSpPr>
      <xdr:spPr>
        <a:xfrm flipV="1">
          <a:off x="8750300" y="13499509"/>
          <a:ext cx="889000" cy="3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111627</xdr:rowOff>
    </xdr:from>
    <xdr:to>
      <xdr:col>45</xdr:col>
      <xdr:colOff>177800</xdr:colOff>
      <xdr:row>78</xdr:row>
      <xdr:rowOff>130149</xdr:rowOff>
    </xdr:to>
    <xdr:cxnSp macro="">
      <xdr:nvCxnSpPr>
        <xdr:cNvPr id="402" name="直線コネクタ 401"/>
        <xdr:cNvCxnSpPr/>
      </xdr:nvCxnSpPr>
      <xdr:spPr>
        <a:xfrm>
          <a:off x="7861300" y="13484727"/>
          <a:ext cx="889000" cy="1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111627</xdr:rowOff>
    </xdr:from>
    <xdr:to>
      <xdr:col>41</xdr:col>
      <xdr:colOff>50800</xdr:colOff>
      <xdr:row>78</xdr:row>
      <xdr:rowOff>136696</xdr:rowOff>
    </xdr:to>
    <xdr:cxnSp macro="">
      <xdr:nvCxnSpPr>
        <xdr:cNvPr id="405" name="直線コネクタ 404"/>
        <xdr:cNvCxnSpPr/>
      </xdr:nvCxnSpPr>
      <xdr:spPr>
        <a:xfrm flipV="1">
          <a:off x="6972300" y="13484727"/>
          <a:ext cx="889000" cy="2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9959</xdr:rowOff>
    </xdr:from>
    <xdr:to>
      <xdr:col>55</xdr:col>
      <xdr:colOff>50800</xdr:colOff>
      <xdr:row>78</xdr:row>
      <xdr:rowOff>111559</xdr:rowOff>
    </xdr:to>
    <xdr:sp macro="" textlink="">
      <xdr:nvSpPr>
        <xdr:cNvPr id="415" name="楕円 414"/>
        <xdr:cNvSpPr/>
      </xdr:nvSpPr>
      <xdr:spPr>
        <a:xfrm>
          <a:off x="10426700" y="1338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96336</xdr:rowOff>
    </xdr:from>
    <xdr:ext cx="534377" cy="259045"/>
    <xdr:sp macro="" textlink="">
      <xdr:nvSpPr>
        <xdr:cNvPr id="416" name="普通建設事業費 （ うち新規整備　）該当値テキスト"/>
        <xdr:cNvSpPr txBox="1"/>
      </xdr:nvSpPr>
      <xdr:spPr>
        <a:xfrm>
          <a:off x="10528300" y="132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75609</xdr:rowOff>
    </xdr:from>
    <xdr:to>
      <xdr:col>50</xdr:col>
      <xdr:colOff>165100</xdr:colOff>
      <xdr:row>79</xdr:row>
      <xdr:rowOff>5759</xdr:rowOff>
    </xdr:to>
    <xdr:sp macro="" textlink="">
      <xdr:nvSpPr>
        <xdr:cNvPr id="417" name="楕円 416"/>
        <xdr:cNvSpPr/>
      </xdr:nvSpPr>
      <xdr:spPr>
        <a:xfrm>
          <a:off x="9588500" y="1344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168336</xdr:rowOff>
    </xdr:from>
    <xdr:ext cx="469744" cy="259045"/>
    <xdr:sp macro="" textlink="">
      <xdr:nvSpPr>
        <xdr:cNvPr id="418" name="テキスト ボックス 417"/>
        <xdr:cNvSpPr txBox="1"/>
      </xdr:nvSpPr>
      <xdr:spPr>
        <a:xfrm>
          <a:off x="9404428" y="13541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79349</xdr:rowOff>
    </xdr:from>
    <xdr:to>
      <xdr:col>46</xdr:col>
      <xdr:colOff>38100</xdr:colOff>
      <xdr:row>79</xdr:row>
      <xdr:rowOff>9499</xdr:rowOff>
    </xdr:to>
    <xdr:sp macro="" textlink="">
      <xdr:nvSpPr>
        <xdr:cNvPr id="419" name="楕円 418"/>
        <xdr:cNvSpPr/>
      </xdr:nvSpPr>
      <xdr:spPr>
        <a:xfrm>
          <a:off x="8699500" y="1345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626</xdr:rowOff>
    </xdr:from>
    <xdr:ext cx="469744" cy="259045"/>
    <xdr:sp macro="" textlink="">
      <xdr:nvSpPr>
        <xdr:cNvPr id="420" name="テキスト ボックス 419"/>
        <xdr:cNvSpPr txBox="1"/>
      </xdr:nvSpPr>
      <xdr:spPr>
        <a:xfrm>
          <a:off x="8515428" y="135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60827</xdr:rowOff>
    </xdr:from>
    <xdr:to>
      <xdr:col>41</xdr:col>
      <xdr:colOff>101600</xdr:colOff>
      <xdr:row>78</xdr:row>
      <xdr:rowOff>162427</xdr:rowOff>
    </xdr:to>
    <xdr:sp macro="" textlink="">
      <xdr:nvSpPr>
        <xdr:cNvPr id="421" name="楕円 420"/>
        <xdr:cNvSpPr/>
      </xdr:nvSpPr>
      <xdr:spPr>
        <a:xfrm>
          <a:off x="7810500" y="1343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153554</xdr:rowOff>
    </xdr:from>
    <xdr:ext cx="469744" cy="259045"/>
    <xdr:sp macro="" textlink="">
      <xdr:nvSpPr>
        <xdr:cNvPr id="422" name="テキスト ボックス 421"/>
        <xdr:cNvSpPr txBox="1"/>
      </xdr:nvSpPr>
      <xdr:spPr>
        <a:xfrm>
          <a:off x="7626428" y="13526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85896</xdr:rowOff>
    </xdr:from>
    <xdr:to>
      <xdr:col>36</xdr:col>
      <xdr:colOff>165100</xdr:colOff>
      <xdr:row>79</xdr:row>
      <xdr:rowOff>16046</xdr:rowOff>
    </xdr:to>
    <xdr:sp macro="" textlink="">
      <xdr:nvSpPr>
        <xdr:cNvPr id="423" name="楕円 422"/>
        <xdr:cNvSpPr/>
      </xdr:nvSpPr>
      <xdr:spPr>
        <a:xfrm>
          <a:off x="6921500" y="134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7173</xdr:rowOff>
    </xdr:from>
    <xdr:ext cx="378565" cy="259045"/>
    <xdr:sp macro="" textlink="">
      <xdr:nvSpPr>
        <xdr:cNvPr id="424" name="テキスト ボックス 423"/>
        <xdr:cNvSpPr txBox="1"/>
      </xdr:nvSpPr>
      <xdr:spPr>
        <a:xfrm>
          <a:off x="6783017" y="13551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141520</xdr:rowOff>
    </xdr:from>
    <xdr:to>
      <xdr:col>55</xdr:col>
      <xdr:colOff>0</xdr:colOff>
      <xdr:row>97</xdr:row>
      <xdr:rowOff>11223</xdr:rowOff>
    </xdr:to>
    <xdr:cxnSp macro="">
      <xdr:nvCxnSpPr>
        <xdr:cNvPr id="451" name="直線コネクタ 450"/>
        <xdr:cNvCxnSpPr/>
      </xdr:nvCxnSpPr>
      <xdr:spPr>
        <a:xfrm flipV="1">
          <a:off x="9639300" y="16600720"/>
          <a:ext cx="838200" cy="4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11223</xdr:rowOff>
    </xdr:from>
    <xdr:to>
      <xdr:col>50</xdr:col>
      <xdr:colOff>114300</xdr:colOff>
      <xdr:row>97</xdr:row>
      <xdr:rowOff>59032</xdr:rowOff>
    </xdr:to>
    <xdr:cxnSp macro="">
      <xdr:nvCxnSpPr>
        <xdr:cNvPr id="454" name="直線コネクタ 453"/>
        <xdr:cNvCxnSpPr/>
      </xdr:nvCxnSpPr>
      <xdr:spPr>
        <a:xfrm flipV="1">
          <a:off x="8750300" y="16641873"/>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100113</xdr:rowOff>
    </xdr:from>
    <xdr:ext cx="534377" cy="259045"/>
    <xdr:sp macro="" textlink="">
      <xdr:nvSpPr>
        <xdr:cNvPr id="456" name="テキスト ボックス 455"/>
        <xdr:cNvSpPr txBox="1"/>
      </xdr:nvSpPr>
      <xdr:spPr>
        <a:xfrm>
          <a:off x="9372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112807</xdr:rowOff>
    </xdr:from>
    <xdr:to>
      <xdr:col>45</xdr:col>
      <xdr:colOff>177800</xdr:colOff>
      <xdr:row>97</xdr:row>
      <xdr:rowOff>59032</xdr:rowOff>
    </xdr:to>
    <xdr:cxnSp macro="">
      <xdr:nvCxnSpPr>
        <xdr:cNvPr id="457" name="直線コネクタ 456"/>
        <xdr:cNvCxnSpPr/>
      </xdr:nvCxnSpPr>
      <xdr:spPr>
        <a:xfrm>
          <a:off x="7861300" y="16572007"/>
          <a:ext cx="889000" cy="11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125967</xdr:rowOff>
    </xdr:from>
    <xdr:ext cx="534377" cy="259045"/>
    <xdr:sp macro="" textlink="">
      <xdr:nvSpPr>
        <xdr:cNvPr id="459" name="テキスト ボックス 458"/>
        <xdr:cNvSpPr txBox="1"/>
      </xdr:nvSpPr>
      <xdr:spPr>
        <a:xfrm>
          <a:off x="8483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112807</xdr:rowOff>
    </xdr:from>
    <xdr:to>
      <xdr:col>41</xdr:col>
      <xdr:colOff>50800</xdr:colOff>
      <xdr:row>97</xdr:row>
      <xdr:rowOff>77502</xdr:rowOff>
    </xdr:to>
    <xdr:cxnSp macro="">
      <xdr:nvCxnSpPr>
        <xdr:cNvPr id="460" name="直線コネクタ 459"/>
        <xdr:cNvCxnSpPr/>
      </xdr:nvCxnSpPr>
      <xdr:spPr>
        <a:xfrm flipV="1">
          <a:off x="6972300" y="16572007"/>
          <a:ext cx="889000" cy="136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120316</xdr:rowOff>
    </xdr:from>
    <xdr:ext cx="534377" cy="259045"/>
    <xdr:sp macro="" textlink="">
      <xdr:nvSpPr>
        <xdr:cNvPr id="462" name="テキスト ボックス 461"/>
        <xdr:cNvSpPr txBox="1"/>
      </xdr:nvSpPr>
      <xdr:spPr>
        <a:xfrm>
          <a:off x="7594111" y="1675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146564</xdr:rowOff>
    </xdr:from>
    <xdr:ext cx="534377" cy="259045"/>
    <xdr:sp macro="" textlink="">
      <xdr:nvSpPr>
        <xdr:cNvPr id="464" name="テキスト ボックス 463"/>
        <xdr:cNvSpPr txBox="1"/>
      </xdr:nvSpPr>
      <xdr:spPr>
        <a:xfrm>
          <a:off x="6705111" y="1677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90720</xdr:rowOff>
    </xdr:from>
    <xdr:to>
      <xdr:col>55</xdr:col>
      <xdr:colOff>50800</xdr:colOff>
      <xdr:row>97</xdr:row>
      <xdr:rowOff>20870</xdr:rowOff>
    </xdr:to>
    <xdr:sp macro="" textlink="">
      <xdr:nvSpPr>
        <xdr:cNvPr id="470" name="楕円 469"/>
        <xdr:cNvSpPr/>
      </xdr:nvSpPr>
      <xdr:spPr>
        <a:xfrm>
          <a:off x="10426700" y="165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113597</xdr:rowOff>
    </xdr:from>
    <xdr:ext cx="534377" cy="259045"/>
    <xdr:sp macro="" textlink="">
      <xdr:nvSpPr>
        <xdr:cNvPr id="471" name="普通建設事業費 （ うち更新整備　）該当値テキスト"/>
        <xdr:cNvSpPr txBox="1"/>
      </xdr:nvSpPr>
      <xdr:spPr>
        <a:xfrm>
          <a:off x="10528300" y="164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131873</xdr:rowOff>
    </xdr:from>
    <xdr:to>
      <xdr:col>50</xdr:col>
      <xdr:colOff>165100</xdr:colOff>
      <xdr:row>97</xdr:row>
      <xdr:rowOff>62023</xdr:rowOff>
    </xdr:to>
    <xdr:sp macro="" textlink="">
      <xdr:nvSpPr>
        <xdr:cNvPr id="472" name="楕円 471"/>
        <xdr:cNvSpPr/>
      </xdr:nvSpPr>
      <xdr:spPr>
        <a:xfrm>
          <a:off x="9588500" y="165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78550</xdr:rowOff>
    </xdr:from>
    <xdr:ext cx="534377" cy="259045"/>
    <xdr:sp macro="" textlink="">
      <xdr:nvSpPr>
        <xdr:cNvPr id="473" name="テキスト ボックス 472"/>
        <xdr:cNvSpPr txBox="1"/>
      </xdr:nvSpPr>
      <xdr:spPr>
        <a:xfrm>
          <a:off x="9372111" y="163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8232</xdr:rowOff>
    </xdr:from>
    <xdr:to>
      <xdr:col>46</xdr:col>
      <xdr:colOff>38100</xdr:colOff>
      <xdr:row>97</xdr:row>
      <xdr:rowOff>109832</xdr:rowOff>
    </xdr:to>
    <xdr:sp macro="" textlink="">
      <xdr:nvSpPr>
        <xdr:cNvPr id="474" name="楕円 473"/>
        <xdr:cNvSpPr/>
      </xdr:nvSpPr>
      <xdr:spPr>
        <a:xfrm>
          <a:off x="8699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126359</xdr:rowOff>
    </xdr:from>
    <xdr:ext cx="534377" cy="259045"/>
    <xdr:sp macro="" textlink="">
      <xdr:nvSpPr>
        <xdr:cNvPr id="475" name="テキスト ボックス 474"/>
        <xdr:cNvSpPr txBox="1"/>
      </xdr:nvSpPr>
      <xdr:spPr>
        <a:xfrm>
          <a:off x="8483111" y="164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62007</xdr:rowOff>
    </xdr:from>
    <xdr:to>
      <xdr:col>41</xdr:col>
      <xdr:colOff>101600</xdr:colOff>
      <xdr:row>96</xdr:row>
      <xdr:rowOff>163607</xdr:rowOff>
    </xdr:to>
    <xdr:sp macro="" textlink="">
      <xdr:nvSpPr>
        <xdr:cNvPr id="476" name="楕円 475"/>
        <xdr:cNvSpPr/>
      </xdr:nvSpPr>
      <xdr:spPr>
        <a:xfrm>
          <a:off x="7810500" y="1652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8684</xdr:rowOff>
    </xdr:from>
    <xdr:ext cx="534377" cy="259045"/>
    <xdr:sp macro="" textlink="">
      <xdr:nvSpPr>
        <xdr:cNvPr id="477" name="テキスト ボックス 476"/>
        <xdr:cNvSpPr txBox="1"/>
      </xdr:nvSpPr>
      <xdr:spPr>
        <a:xfrm>
          <a:off x="7594111" y="1629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26702</xdr:rowOff>
    </xdr:from>
    <xdr:to>
      <xdr:col>36</xdr:col>
      <xdr:colOff>165100</xdr:colOff>
      <xdr:row>97</xdr:row>
      <xdr:rowOff>128302</xdr:rowOff>
    </xdr:to>
    <xdr:sp macro="" textlink="">
      <xdr:nvSpPr>
        <xdr:cNvPr id="478" name="楕円 477"/>
        <xdr:cNvSpPr/>
      </xdr:nvSpPr>
      <xdr:spPr>
        <a:xfrm>
          <a:off x="6921500" y="166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144829</xdr:rowOff>
    </xdr:from>
    <xdr:ext cx="534377" cy="259045"/>
    <xdr:sp macro="" textlink="">
      <xdr:nvSpPr>
        <xdr:cNvPr id="479" name="テキスト ボックス 478"/>
        <xdr:cNvSpPr txBox="1"/>
      </xdr:nvSpPr>
      <xdr:spPr>
        <a:xfrm>
          <a:off x="6705111" y="164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21079</xdr:rowOff>
    </xdr:from>
    <xdr:to>
      <xdr:col>85</xdr:col>
      <xdr:colOff>127000</xdr:colOff>
      <xdr:row>37</xdr:row>
      <xdr:rowOff>162492</xdr:rowOff>
    </xdr:to>
    <xdr:cxnSp macro="">
      <xdr:nvCxnSpPr>
        <xdr:cNvPr id="506" name="直線コネクタ 505"/>
        <xdr:cNvCxnSpPr/>
      </xdr:nvCxnSpPr>
      <xdr:spPr>
        <a:xfrm>
          <a:off x="15481300" y="6364729"/>
          <a:ext cx="838200" cy="14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7" name="災害復旧事業費平均値テキスト"/>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118189</xdr:rowOff>
    </xdr:from>
    <xdr:to>
      <xdr:col>81</xdr:col>
      <xdr:colOff>50800</xdr:colOff>
      <xdr:row>37</xdr:row>
      <xdr:rowOff>21079</xdr:rowOff>
    </xdr:to>
    <xdr:cxnSp macro="">
      <xdr:nvCxnSpPr>
        <xdr:cNvPr id="509" name="直線コネクタ 508"/>
        <xdr:cNvCxnSpPr/>
      </xdr:nvCxnSpPr>
      <xdr:spPr>
        <a:xfrm>
          <a:off x="14592300" y="6290389"/>
          <a:ext cx="889000" cy="7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118189</xdr:rowOff>
    </xdr:from>
    <xdr:to>
      <xdr:col>76</xdr:col>
      <xdr:colOff>114300</xdr:colOff>
      <xdr:row>38</xdr:row>
      <xdr:rowOff>63896</xdr:rowOff>
    </xdr:to>
    <xdr:cxnSp macro="">
      <xdr:nvCxnSpPr>
        <xdr:cNvPr id="512" name="直線コネクタ 511"/>
        <xdr:cNvCxnSpPr/>
      </xdr:nvCxnSpPr>
      <xdr:spPr>
        <a:xfrm flipV="1">
          <a:off x="13703300" y="6290389"/>
          <a:ext cx="889000" cy="28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113525</xdr:rowOff>
    </xdr:from>
    <xdr:to>
      <xdr:col>71</xdr:col>
      <xdr:colOff>177800</xdr:colOff>
      <xdr:row>38</xdr:row>
      <xdr:rowOff>63896</xdr:rowOff>
    </xdr:to>
    <xdr:cxnSp macro="">
      <xdr:nvCxnSpPr>
        <xdr:cNvPr id="515" name="直線コネクタ 514"/>
        <xdr:cNvCxnSpPr/>
      </xdr:nvCxnSpPr>
      <xdr:spPr>
        <a:xfrm>
          <a:off x="12814300" y="6457175"/>
          <a:ext cx="889000" cy="12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106372</xdr:rowOff>
    </xdr:from>
    <xdr:ext cx="469744" cy="259045"/>
    <xdr:sp macro="" textlink="">
      <xdr:nvSpPr>
        <xdr:cNvPr id="519" name="テキスト ボックス 518"/>
        <xdr:cNvSpPr txBox="1"/>
      </xdr:nvSpPr>
      <xdr:spPr>
        <a:xfrm>
          <a:off x="12579428" y="662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111691</xdr:rowOff>
    </xdr:from>
    <xdr:to>
      <xdr:col>85</xdr:col>
      <xdr:colOff>177800</xdr:colOff>
      <xdr:row>38</xdr:row>
      <xdr:rowOff>41841</xdr:rowOff>
    </xdr:to>
    <xdr:sp macro="" textlink="">
      <xdr:nvSpPr>
        <xdr:cNvPr id="525" name="楕円 524"/>
        <xdr:cNvSpPr/>
      </xdr:nvSpPr>
      <xdr:spPr>
        <a:xfrm>
          <a:off x="16268700" y="64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134568</xdr:rowOff>
    </xdr:from>
    <xdr:ext cx="469744" cy="259045"/>
    <xdr:sp macro="" textlink="">
      <xdr:nvSpPr>
        <xdr:cNvPr id="526" name="災害復旧事業費該当値テキスト"/>
        <xdr:cNvSpPr txBox="1"/>
      </xdr:nvSpPr>
      <xdr:spPr>
        <a:xfrm>
          <a:off x="16370300" y="6306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141729</xdr:rowOff>
    </xdr:from>
    <xdr:to>
      <xdr:col>81</xdr:col>
      <xdr:colOff>101600</xdr:colOff>
      <xdr:row>37</xdr:row>
      <xdr:rowOff>71879</xdr:rowOff>
    </xdr:to>
    <xdr:sp macro="" textlink="">
      <xdr:nvSpPr>
        <xdr:cNvPr id="527" name="楕円 526"/>
        <xdr:cNvSpPr/>
      </xdr:nvSpPr>
      <xdr:spPr>
        <a:xfrm>
          <a:off x="15430500" y="63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88406</xdr:rowOff>
    </xdr:from>
    <xdr:ext cx="534377" cy="259045"/>
    <xdr:sp macro="" textlink="">
      <xdr:nvSpPr>
        <xdr:cNvPr id="528" name="テキスト ボックス 527"/>
        <xdr:cNvSpPr txBox="1"/>
      </xdr:nvSpPr>
      <xdr:spPr>
        <a:xfrm>
          <a:off x="15214111" y="608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67389</xdr:rowOff>
    </xdr:from>
    <xdr:to>
      <xdr:col>76</xdr:col>
      <xdr:colOff>165100</xdr:colOff>
      <xdr:row>36</xdr:row>
      <xdr:rowOff>168989</xdr:rowOff>
    </xdr:to>
    <xdr:sp macro="" textlink="">
      <xdr:nvSpPr>
        <xdr:cNvPr id="529" name="楕円 528"/>
        <xdr:cNvSpPr/>
      </xdr:nvSpPr>
      <xdr:spPr>
        <a:xfrm>
          <a:off x="14541500" y="62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14066</xdr:rowOff>
    </xdr:from>
    <xdr:ext cx="534377" cy="259045"/>
    <xdr:sp macro="" textlink="">
      <xdr:nvSpPr>
        <xdr:cNvPr id="530" name="テキスト ボックス 529"/>
        <xdr:cNvSpPr txBox="1"/>
      </xdr:nvSpPr>
      <xdr:spPr>
        <a:xfrm>
          <a:off x="14325111" y="601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13096</xdr:rowOff>
    </xdr:from>
    <xdr:to>
      <xdr:col>72</xdr:col>
      <xdr:colOff>38100</xdr:colOff>
      <xdr:row>38</xdr:row>
      <xdr:rowOff>114696</xdr:rowOff>
    </xdr:to>
    <xdr:sp macro="" textlink="">
      <xdr:nvSpPr>
        <xdr:cNvPr id="531" name="楕円 530"/>
        <xdr:cNvSpPr/>
      </xdr:nvSpPr>
      <xdr:spPr>
        <a:xfrm>
          <a:off x="13652500" y="652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131223</xdr:rowOff>
    </xdr:from>
    <xdr:ext cx="469744" cy="259045"/>
    <xdr:sp macro="" textlink="">
      <xdr:nvSpPr>
        <xdr:cNvPr id="532" name="テキスト ボックス 531"/>
        <xdr:cNvSpPr txBox="1"/>
      </xdr:nvSpPr>
      <xdr:spPr>
        <a:xfrm>
          <a:off x="13468428" y="6303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62725</xdr:rowOff>
    </xdr:from>
    <xdr:to>
      <xdr:col>67</xdr:col>
      <xdr:colOff>101600</xdr:colOff>
      <xdr:row>37</xdr:row>
      <xdr:rowOff>164325</xdr:rowOff>
    </xdr:to>
    <xdr:sp macro="" textlink="">
      <xdr:nvSpPr>
        <xdr:cNvPr id="533" name="楕円 532"/>
        <xdr:cNvSpPr/>
      </xdr:nvSpPr>
      <xdr:spPr>
        <a:xfrm>
          <a:off x="12763500" y="64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9402</xdr:rowOff>
    </xdr:from>
    <xdr:ext cx="469744" cy="259045"/>
    <xdr:sp macro="" textlink="">
      <xdr:nvSpPr>
        <xdr:cNvPr id="534" name="テキスト ボックス 533"/>
        <xdr:cNvSpPr txBox="1"/>
      </xdr:nvSpPr>
      <xdr:spPr>
        <a:xfrm>
          <a:off x="12579428" y="6181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85705</xdr:rowOff>
    </xdr:from>
    <xdr:to>
      <xdr:col>85</xdr:col>
      <xdr:colOff>127000</xdr:colOff>
      <xdr:row>77</xdr:row>
      <xdr:rowOff>117366</xdr:rowOff>
    </xdr:to>
    <xdr:cxnSp macro="">
      <xdr:nvCxnSpPr>
        <xdr:cNvPr id="612" name="直線コネクタ 611"/>
        <xdr:cNvCxnSpPr/>
      </xdr:nvCxnSpPr>
      <xdr:spPr>
        <a:xfrm flipV="1">
          <a:off x="15481300" y="13115905"/>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59263</xdr:rowOff>
    </xdr:from>
    <xdr:to>
      <xdr:col>81</xdr:col>
      <xdr:colOff>50800</xdr:colOff>
      <xdr:row>77</xdr:row>
      <xdr:rowOff>117366</xdr:rowOff>
    </xdr:to>
    <xdr:cxnSp macro="">
      <xdr:nvCxnSpPr>
        <xdr:cNvPr id="615" name="直線コネクタ 614"/>
        <xdr:cNvCxnSpPr/>
      </xdr:nvCxnSpPr>
      <xdr:spPr>
        <a:xfrm>
          <a:off x="14592300" y="13260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42778</xdr:rowOff>
    </xdr:from>
    <xdr:ext cx="534377" cy="259045"/>
    <xdr:sp macro="" textlink="">
      <xdr:nvSpPr>
        <xdr:cNvPr id="617" name="テキスト ボックス 616"/>
        <xdr:cNvSpPr txBox="1"/>
      </xdr:nvSpPr>
      <xdr:spPr>
        <a:xfrm>
          <a:off x="15214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144332</xdr:rowOff>
    </xdr:from>
    <xdr:to>
      <xdr:col>76</xdr:col>
      <xdr:colOff>114300</xdr:colOff>
      <xdr:row>77</xdr:row>
      <xdr:rowOff>59263</xdr:rowOff>
    </xdr:to>
    <xdr:cxnSp macro="">
      <xdr:nvCxnSpPr>
        <xdr:cNvPr id="618" name="直線コネクタ 617"/>
        <xdr:cNvCxnSpPr/>
      </xdr:nvCxnSpPr>
      <xdr:spPr>
        <a:xfrm>
          <a:off x="13703300" y="13174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55725</xdr:rowOff>
    </xdr:from>
    <xdr:ext cx="534377" cy="259045"/>
    <xdr:sp macro="" textlink="">
      <xdr:nvSpPr>
        <xdr:cNvPr id="620" name="テキスト ボックス 619"/>
        <xdr:cNvSpPr txBox="1"/>
      </xdr:nvSpPr>
      <xdr:spPr>
        <a:xfrm>
          <a:off x="14325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66273</xdr:rowOff>
    </xdr:from>
    <xdr:to>
      <xdr:col>71</xdr:col>
      <xdr:colOff>177800</xdr:colOff>
      <xdr:row>76</xdr:row>
      <xdr:rowOff>144332</xdr:rowOff>
    </xdr:to>
    <xdr:cxnSp macro="">
      <xdr:nvCxnSpPr>
        <xdr:cNvPr id="621" name="直線コネクタ 620"/>
        <xdr:cNvCxnSpPr/>
      </xdr:nvCxnSpPr>
      <xdr:spPr>
        <a:xfrm>
          <a:off x="12814300" y="12925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34905</xdr:rowOff>
    </xdr:from>
    <xdr:to>
      <xdr:col>85</xdr:col>
      <xdr:colOff>177800</xdr:colOff>
      <xdr:row>76</xdr:row>
      <xdr:rowOff>136505</xdr:rowOff>
    </xdr:to>
    <xdr:sp macro="" textlink="">
      <xdr:nvSpPr>
        <xdr:cNvPr id="631" name="楕円 630"/>
        <xdr:cNvSpPr/>
      </xdr:nvSpPr>
      <xdr:spPr>
        <a:xfrm>
          <a:off x="16268700" y="130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57782</xdr:rowOff>
    </xdr:from>
    <xdr:ext cx="534377" cy="259045"/>
    <xdr:sp macro="" textlink="">
      <xdr:nvSpPr>
        <xdr:cNvPr id="632" name="公債費該当値テキスト"/>
        <xdr:cNvSpPr txBox="1"/>
      </xdr:nvSpPr>
      <xdr:spPr>
        <a:xfrm>
          <a:off x="16370300" y="129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66566</xdr:rowOff>
    </xdr:from>
    <xdr:to>
      <xdr:col>81</xdr:col>
      <xdr:colOff>101600</xdr:colOff>
      <xdr:row>77</xdr:row>
      <xdr:rowOff>168166</xdr:rowOff>
    </xdr:to>
    <xdr:sp macro="" textlink="">
      <xdr:nvSpPr>
        <xdr:cNvPr id="633" name="楕円 632"/>
        <xdr:cNvSpPr/>
      </xdr:nvSpPr>
      <xdr:spPr>
        <a:xfrm>
          <a:off x="15430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159293</xdr:rowOff>
    </xdr:from>
    <xdr:ext cx="534377" cy="259045"/>
    <xdr:sp macro="" textlink="">
      <xdr:nvSpPr>
        <xdr:cNvPr id="634" name="テキスト ボックス 633"/>
        <xdr:cNvSpPr txBox="1"/>
      </xdr:nvSpPr>
      <xdr:spPr>
        <a:xfrm>
          <a:off x="15214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8463</xdr:rowOff>
    </xdr:from>
    <xdr:to>
      <xdr:col>76</xdr:col>
      <xdr:colOff>165100</xdr:colOff>
      <xdr:row>77</xdr:row>
      <xdr:rowOff>110063</xdr:rowOff>
    </xdr:to>
    <xdr:sp macro="" textlink="">
      <xdr:nvSpPr>
        <xdr:cNvPr id="635" name="楕円 634"/>
        <xdr:cNvSpPr/>
      </xdr:nvSpPr>
      <xdr:spPr>
        <a:xfrm>
          <a:off x="145415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101190</xdr:rowOff>
    </xdr:from>
    <xdr:ext cx="534377" cy="259045"/>
    <xdr:sp macro="" textlink="">
      <xdr:nvSpPr>
        <xdr:cNvPr id="636" name="テキスト ボックス 635"/>
        <xdr:cNvSpPr txBox="1"/>
      </xdr:nvSpPr>
      <xdr:spPr>
        <a:xfrm>
          <a:off x="14325111" y="133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93532</xdr:rowOff>
    </xdr:from>
    <xdr:to>
      <xdr:col>72</xdr:col>
      <xdr:colOff>38100</xdr:colOff>
      <xdr:row>77</xdr:row>
      <xdr:rowOff>23682</xdr:rowOff>
    </xdr:to>
    <xdr:sp macro="" textlink="">
      <xdr:nvSpPr>
        <xdr:cNvPr id="637" name="楕円 636"/>
        <xdr:cNvSpPr/>
      </xdr:nvSpPr>
      <xdr:spPr>
        <a:xfrm>
          <a:off x="13652500" y="1312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40210</xdr:rowOff>
    </xdr:from>
    <xdr:ext cx="534377" cy="259045"/>
    <xdr:sp macro="" textlink="">
      <xdr:nvSpPr>
        <xdr:cNvPr id="638" name="テキスト ボックス 637"/>
        <xdr:cNvSpPr txBox="1"/>
      </xdr:nvSpPr>
      <xdr:spPr>
        <a:xfrm>
          <a:off x="13436111" y="128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15473</xdr:rowOff>
    </xdr:from>
    <xdr:to>
      <xdr:col>67</xdr:col>
      <xdr:colOff>101600</xdr:colOff>
      <xdr:row>75</xdr:row>
      <xdr:rowOff>117073</xdr:rowOff>
    </xdr:to>
    <xdr:sp macro="" textlink="">
      <xdr:nvSpPr>
        <xdr:cNvPr id="639" name="楕円 638"/>
        <xdr:cNvSpPr/>
      </xdr:nvSpPr>
      <xdr:spPr>
        <a:xfrm>
          <a:off x="12763500" y="128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133600</xdr:rowOff>
    </xdr:from>
    <xdr:ext cx="534377" cy="259045"/>
    <xdr:sp macro="" textlink="">
      <xdr:nvSpPr>
        <xdr:cNvPr id="640" name="テキスト ボックス 639"/>
        <xdr:cNvSpPr txBox="1"/>
      </xdr:nvSpPr>
      <xdr:spPr>
        <a:xfrm>
          <a:off x="12547111" y="1264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55981</xdr:rowOff>
    </xdr:from>
    <xdr:to>
      <xdr:col>85</xdr:col>
      <xdr:colOff>127000</xdr:colOff>
      <xdr:row>96</xdr:row>
      <xdr:rowOff>55931</xdr:rowOff>
    </xdr:to>
    <xdr:cxnSp macro="">
      <xdr:nvCxnSpPr>
        <xdr:cNvPr id="669" name="直線コネクタ 668"/>
        <xdr:cNvCxnSpPr/>
      </xdr:nvCxnSpPr>
      <xdr:spPr>
        <a:xfrm>
          <a:off x="15481300" y="16172281"/>
          <a:ext cx="838200" cy="3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139247</xdr:rowOff>
    </xdr:from>
    <xdr:ext cx="534377" cy="259045"/>
    <xdr:sp macro="" textlink="">
      <xdr:nvSpPr>
        <xdr:cNvPr id="670" name="積立金平均値テキスト"/>
        <xdr:cNvSpPr txBox="1"/>
      </xdr:nvSpPr>
      <xdr:spPr>
        <a:xfrm>
          <a:off x="16370300" y="1659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55981</xdr:rowOff>
    </xdr:from>
    <xdr:to>
      <xdr:col>81</xdr:col>
      <xdr:colOff>50800</xdr:colOff>
      <xdr:row>94</xdr:row>
      <xdr:rowOff>142633</xdr:rowOff>
    </xdr:to>
    <xdr:cxnSp macro="">
      <xdr:nvCxnSpPr>
        <xdr:cNvPr id="672" name="直線コネクタ 671"/>
        <xdr:cNvCxnSpPr/>
      </xdr:nvCxnSpPr>
      <xdr:spPr>
        <a:xfrm flipV="1">
          <a:off x="14592300" y="16172281"/>
          <a:ext cx="889000" cy="8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103052</xdr:rowOff>
    </xdr:from>
    <xdr:ext cx="534377" cy="259045"/>
    <xdr:sp macro="" textlink="">
      <xdr:nvSpPr>
        <xdr:cNvPr id="674" name="テキスト ボックス 673"/>
        <xdr:cNvSpPr txBox="1"/>
      </xdr:nvSpPr>
      <xdr:spPr>
        <a:xfrm>
          <a:off x="15214111" y="1673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142633</xdr:rowOff>
    </xdr:from>
    <xdr:to>
      <xdr:col>76</xdr:col>
      <xdr:colOff>114300</xdr:colOff>
      <xdr:row>94</xdr:row>
      <xdr:rowOff>166129</xdr:rowOff>
    </xdr:to>
    <xdr:cxnSp macro="">
      <xdr:nvCxnSpPr>
        <xdr:cNvPr id="675" name="直線コネクタ 674"/>
        <xdr:cNvCxnSpPr/>
      </xdr:nvCxnSpPr>
      <xdr:spPr>
        <a:xfrm flipV="1">
          <a:off x="13703300" y="16258933"/>
          <a:ext cx="889000" cy="2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105109</xdr:rowOff>
    </xdr:from>
    <xdr:ext cx="534377" cy="259045"/>
    <xdr:sp macro="" textlink="">
      <xdr:nvSpPr>
        <xdr:cNvPr id="677" name="テキスト ボックス 676"/>
        <xdr:cNvSpPr txBox="1"/>
      </xdr:nvSpPr>
      <xdr:spPr>
        <a:xfrm>
          <a:off x="14325111" y="1673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166129</xdr:rowOff>
    </xdr:from>
    <xdr:to>
      <xdr:col>71</xdr:col>
      <xdr:colOff>177800</xdr:colOff>
      <xdr:row>95</xdr:row>
      <xdr:rowOff>120028</xdr:rowOff>
    </xdr:to>
    <xdr:cxnSp macro="">
      <xdr:nvCxnSpPr>
        <xdr:cNvPr id="678" name="直線コネクタ 677"/>
        <xdr:cNvCxnSpPr/>
      </xdr:nvCxnSpPr>
      <xdr:spPr>
        <a:xfrm flipV="1">
          <a:off x="12814300" y="16282429"/>
          <a:ext cx="889000" cy="12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128745</xdr:rowOff>
    </xdr:from>
    <xdr:ext cx="534377" cy="259045"/>
    <xdr:sp macro="" textlink="">
      <xdr:nvSpPr>
        <xdr:cNvPr id="680" name="テキスト ボックス 679"/>
        <xdr:cNvSpPr txBox="1"/>
      </xdr:nvSpPr>
      <xdr:spPr>
        <a:xfrm>
          <a:off x="13436111" y="167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145559</xdr:rowOff>
    </xdr:from>
    <xdr:ext cx="534377" cy="259045"/>
    <xdr:sp macro="" textlink="">
      <xdr:nvSpPr>
        <xdr:cNvPr id="682" name="テキスト ボックス 681"/>
        <xdr:cNvSpPr txBox="1"/>
      </xdr:nvSpPr>
      <xdr:spPr>
        <a:xfrm>
          <a:off x="12547111" y="1677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5131</xdr:rowOff>
    </xdr:from>
    <xdr:to>
      <xdr:col>85</xdr:col>
      <xdr:colOff>177800</xdr:colOff>
      <xdr:row>96</xdr:row>
      <xdr:rowOff>106731</xdr:rowOff>
    </xdr:to>
    <xdr:sp macro="" textlink="">
      <xdr:nvSpPr>
        <xdr:cNvPr id="688" name="楕円 687"/>
        <xdr:cNvSpPr/>
      </xdr:nvSpPr>
      <xdr:spPr>
        <a:xfrm>
          <a:off x="16268700" y="164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28008</xdr:rowOff>
    </xdr:from>
    <xdr:ext cx="534377" cy="259045"/>
    <xdr:sp macro="" textlink="">
      <xdr:nvSpPr>
        <xdr:cNvPr id="689" name="積立金該当値テキスト"/>
        <xdr:cNvSpPr txBox="1"/>
      </xdr:nvSpPr>
      <xdr:spPr>
        <a:xfrm>
          <a:off x="16370300" y="1631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5181</xdr:rowOff>
    </xdr:from>
    <xdr:to>
      <xdr:col>81</xdr:col>
      <xdr:colOff>101600</xdr:colOff>
      <xdr:row>94</xdr:row>
      <xdr:rowOff>106781</xdr:rowOff>
    </xdr:to>
    <xdr:sp macro="" textlink="">
      <xdr:nvSpPr>
        <xdr:cNvPr id="690" name="楕円 689"/>
        <xdr:cNvSpPr/>
      </xdr:nvSpPr>
      <xdr:spPr>
        <a:xfrm>
          <a:off x="15430500" y="1612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123308</xdr:rowOff>
    </xdr:from>
    <xdr:ext cx="534377" cy="259045"/>
    <xdr:sp macro="" textlink="">
      <xdr:nvSpPr>
        <xdr:cNvPr id="691" name="テキスト ボックス 690"/>
        <xdr:cNvSpPr txBox="1"/>
      </xdr:nvSpPr>
      <xdr:spPr>
        <a:xfrm>
          <a:off x="15214111" y="1589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91833</xdr:rowOff>
    </xdr:from>
    <xdr:to>
      <xdr:col>76</xdr:col>
      <xdr:colOff>165100</xdr:colOff>
      <xdr:row>95</xdr:row>
      <xdr:rowOff>21983</xdr:rowOff>
    </xdr:to>
    <xdr:sp macro="" textlink="">
      <xdr:nvSpPr>
        <xdr:cNvPr id="692" name="楕円 691"/>
        <xdr:cNvSpPr/>
      </xdr:nvSpPr>
      <xdr:spPr>
        <a:xfrm>
          <a:off x="14541500" y="162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38510</xdr:rowOff>
    </xdr:from>
    <xdr:ext cx="534377" cy="259045"/>
    <xdr:sp macro="" textlink="">
      <xdr:nvSpPr>
        <xdr:cNvPr id="693" name="テキスト ボックス 692"/>
        <xdr:cNvSpPr txBox="1"/>
      </xdr:nvSpPr>
      <xdr:spPr>
        <a:xfrm>
          <a:off x="14325111" y="1598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115329</xdr:rowOff>
    </xdr:from>
    <xdr:to>
      <xdr:col>72</xdr:col>
      <xdr:colOff>38100</xdr:colOff>
      <xdr:row>95</xdr:row>
      <xdr:rowOff>45479</xdr:rowOff>
    </xdr:to>
    <xdr:sp macro="" textlink="">
      <xdr:nvSpPr>
        <xdr:cNvPr id="694" name="楕円 693"/>
        <xdr:cNvSpPr/>
      </xdr:nvSpPr>
      <xdr:spPr>
        <a:xfrm>
          <a:off x="13652500" y="162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62006</xdr:rowOff>
    </xdr:from>
    <xdr:ext cx="534377" cy="259045"/>
    <xdr:sp macro="" textlink="">
      <xdr:nvSpPr>
        <xdr:cNvPr id="695" name="テキスト ボックス 694"/>
        <xdr:cNvSpPr txBox="1"/>
      </xdr:nvSpPr>
      <xdr:spPr>
        <a:xfrm>
          <a:off x="13436111" y="1600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69228</xdr:rowOff>
    </xdr:from>
    <xdr:to>
      <xdr:col>67</xdr:col>
      <xdr:colOff>101600</xdr:colOff>
      <xdr:row>95</xdr:row>
      <xdr:rowOff>170828</xdr:rowOff>
    </xdr:to>
    <xdr:sp macro="" textlink="">
      <xdr:nvSpPr>
        <xdr:cNvPr id="696" name="楕円 695"/>
        <xdr:cNvSpPr/>
      </xdr:nvSpPr>
      <xdr:spPr>
        <a:xfrm>
          <a:off x="12763500" y="163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15905</xdr:rowOff>
    </xdr:from>
    <xdr:ext cx="534377" cy="259045"/>
    <xdr:sp macro="" textlink="">
      <xdr:nvSpPr>
        <xdr:cNvPr id="697" name="テキスト ボックス 696"/>
        <xdr:cNvSpPr txBox="1"/>
      </xdr:nvSpPr>
      <xdr:spPr>
        <a:xfrm>
          <a:off x="12547111" y="1613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124822</xdr:rowOff>
    </xdr:from>
    <xdr:ext cx="469744" cy="259045"/>
    <xdr:sp macro="" textlink="">
      <xdr:nvSpPr>
        <xdr:cNvPr id="735" name="テキスト ボックス 734"/>
        <xdr:cNvSpPr txBox="1"/>
      </xdr:nvSpPr>
      <xdr:spPr>
        <a:xfrm>
          <a:off x="19310428" y="629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9" name="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0" name="テキスト ボックス 74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1" name="直線コネクタ 78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84" name="直線コネクタ 78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87" name="直線コネクタ 78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0" name="直線コネクタ 78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0" name="楕円 79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04" name="楕円 80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5" name="テキスト ボックス 80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08" name="楕円 80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09" name="テキスト ボックス 80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43231</xdr:rowOff>
    </xdr:from>
    <xdr:to>
      <xdr:col>116</xdr:col>
      <xdr:colOff>63500</xdr:colOff>
      <xdr:row>71</xdr:row>
      <xdr:rowOff>126964</xdr:rowOff>
    </xdr:to>
    <xdr:cxnSp macro="">
      <xdr:nvCxnSpPr>
        <xdr:cNvPr id="840" name="直線コネクタ 839"/>
        <xdr:cNvCxnSpPr/>
      </xdr:nvCxnSpPr>
      <xdr:spPr>
        <a:xfrm>
          <a:off x="21323300" y="12216181"/>
          <a:ext cx="8382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43231</xdr:rowOff>
    </xdr:from>
    <xdr:to>
      <xdr:col>111</xdr:col>
      <xdr:colOff>177800</xdr:colOff>
      <xdr:row>71</xdr:row>
      <xdr:rowOff>87732</xdr:rowOff>
    </xdr:to>
    <xdr:cxnSp macro="">
      <xdr:nvCxnSpPr>
        <xdr:cNvPr id="843" name="直線コネクタ 842"/>
        <xdr:cNvCxnSpPr/>
      </xdr:nvCxnSpPr>
      <xdr:spPr>
        <a:xfrm flipV="1">
          <a:off x="20434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87732</xdr:rowOff>
    </xdr:from>
    <xdr:to>
      <xdr:col>107</xdr:col>
      <xdr:colOff>50800</xdr:colOff>
      <xdr:row>71</xdr:row>
      <xdr:rowOff>151185</xdr:rowOff>
    </xdr:to>
    <xdr:cxnSp macro="">
      <xdr:nvCxnSpPr>
        <xdr:cNvPr id="846" name="直線コネクタ 845"/>
        <xdr:cNvCxnSpPr/>
      </xdr:nvCxnSpPr>
      <xdr:spPr>
        <a:xfrm flipV="1">
          <a:off x="19545300" y="12260682"/>
          <a:ext cx="889000" cy="6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151185</xdr:rowOff>
    </xdr:from>
    <xdr:to>
      <xdr:col>102</xdr:col>
      <xdr:colOff>114300</xdr:colOff>
      <xdr:row>72</xdr:row>
      <xdr:rowOff>27011</xdr:rowOff>
    </xdr:to>
    <xdr:cxnSp macro="">
      <xdr:nvCxnSpPr>
        <xdr:cNvPr id="849" name="直線コネクタ 848"/>
        <xdr:cNvCxnSpPr/>
      </xdr:nvCxnSpPr>
      <xdr:spPr>
        <a:xfrm flipV="1">
          <a:off x="18656300" y="12324135"/>
          <a:ext cx="889000" cy="4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76164</xdr:rowOff>
    </xdr:from>
    <xdr:to>
      <xdr:col>116</xdr:col>
      <xdr:colOff>114300</xdr:colOff>
      <xdr:row>72</xdr:row>
      <xdr:rowOff>6314</xdr:rowOff>
    </xdr:to>
    <xdr:sp macro="" textlink="">
      <xdr:nvSpPr>
        <xdr:cNvPr id="859" name="楕円 858"/>
        <xdr:cNvSpPr/>
      </xdr:nvSpPr>
      <xdr:spPr>
        <a:xfrm>
          <a:off x="221107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162541</xdr:rowOff>
    </xdr:from>
    <xdr:ext cx="599010" cy="259045"/>
    <xdr:sp macro="" textlink="">
      <xdr:nvSpPr>
        <xdr:cNvPr id="860" name="繰出金該当値テキスト"/>
        <xdr:cNvSpPr txBox="1"/>
      </xdr:nvSpPr>
      <xdr:spPr>
        <a:xfrm>
          <a:off x="22212300" y="121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163881</xdr:rowOff>
    </xdr:from>
    <xdr:to>
      <xdr:col>112</xdr:col>
      <xdr:colOff>38100</xdr:colOff>
      <xdr:row>71</xdr:row>
      <xdr:rowOff>94031</xdr:rowOff>
    </xdr:to>
    <xdr:sp macro="" textlink="">
      <xdr:nvSpPr>
        <xdr:cNvPr id="861" name="楕円 860"/>
        <xdr:cNvSpPr/>
      </xdr:nvSpPr>
      <xdr:spPr>
        <a:xfrm>
          <a:off x="21272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110558</xdr:rowOff>
    </xdr:from>
    <xdr:ext cx="599010" cy="259045"/>
    <xdr:sp macro="" textlink="">
      <xdr:nvSpPr>
        <xdr:cNvPr id="862" name="テキスト ボックス 861"/>
        <xdr:cNvSpPr txBox="1"/>
      </xdr:nvSpPr>
      <xdr:spPr>
        <a:xfrm>
          <a:off x="21023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36932</xdr:rowOff>
    </xdr:from>
    <xdr:to>
      <xdr:col>107</xdr:col>
      <xdr:colOff>101600</xdr:colOff>
      <xdr:row>71</xdr:row>
      <xdr:rowOff>138532</xdr:rowOff>
    </xdr:to>
    <xdr:sp macro="" textlink="">
      <xdr:nvSpPr>
        <xdr:cNvPr id="863" name="楕円 862"/>
        <xdr:cNvSpPr/>
      </xdr:nvSpPr>
      <xdr:spPr>
        <a:xfrm>
          <a:off x="20383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69</xdr:row>
      <xdr:rowOff>155059</xdr:rowOff>
    </xdr:from>
    <xdr:ext cx="599010" cy="259045"/>
    <xdr:sp macro="" textlink="">
      <xdr:nvSpPr>
        <xdr:cNvPr id="864" name="テキスト ボックス 863"/>
        <xdr:cNvSpPr txBox="1"/>
      </xdr:nvSpPr>
      <xdr:spPr>
        <a:xfrm>
          <a:off x="20134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100385</xdr:rowOff>
    </xdr:from>
    <xdr:to>
      <xdr:col>102</xdr:col>
      <xdr:colOff>165100</xdr:colOff>
      <xdr:row>72</xdr:row>
      <xdr:rowOff>30535</xdr:rowOff>
    </xdr:to>
    <xdr:sp macro="" textlink="">
      <xdr:nvSpPr>
        <xdr:cNvPr id="865" name="楕円 864"/>
        <xdr:cNvSpPr/>
      </xdr:nvSpPr>
      <xdr:spPr>
        <a:xfrm>
          <a:off x="19494500" y="122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47062</xdr:rowOff>
    </xdr:from>
    <xdr:ext cx="599010" cy="259045"/>
    <xdr:sp macro="" textlink="">
      <xdr:nvSpPr>
        <xdr:cNvPr id="866" name="テキスト ボックス 865"/>
        <xdr:cNvSpPr txBox="1"/>
      </xdr:nvSpPr>
      <xdr:spPr>
        <a:xfrm>
          <a:off x="19245795" y="1204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147661</xdr:rowOff>
    </xdr:from>
    <xdr:to>
      <xdr:col>98</xdr:col>
      <xdr:colOff>38100</xdr:colOff>
      <xdr:row>72</xdr:row>
      <xdr:rowOff>77811</xdr:rowOff>
    </xdr:to>
    <xdr:sp macro="" textlink="">
      <xdr:nvSpPr>
        <xdr:cNvPr id="867" name="楕円 866"/>
        <xdr:cNvSpPr/>
      </xdr:nvSpPr>
      <xdr:spPr>
        <a:xfrm>
          <a:off x="18605500" y="1232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94338</xdr:rowOff>
    </xdr:from>
    <xdr:ext cx="599010" cy="259045"/>
    <xdr:sp macro="" textlink="">
      <xdr:nvSpPr>
        <xdr:cNvPr id="868" name="テキスト ボックス 867"/>
        <xdr:cNvSpPr txBox="1"/>
      </xdr:nvSpPr>
      <xdr:spPr>
        <a:xfrm>
          <a:off x="18356795" y="12095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歳出決算総額は、住民一人当たりのコストとして、約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935,207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性質別項目を比較すると概ね類似団体の平均に近い項目が多いが、突出して上回っているものとしては繰出金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。本町における地形的要素により、水道事業、下水道事業が広範囲にわたり、非効率な部分が多いことが理由として挙げられる。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また、人件費、</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補助費等、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維持補修費も類似団体の平均を上回る項目となり、その理由として前項同様に地形的な条件や町の面積及び過疎化による人口減少、公共施設の老朽化に対する維持費などにより行政コストが嵩む結果と考えられ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そのことに伴い普通建設事業費の新規整備分は平均を下回り、更新整備事業が平均を上回っている状況から見てとれるように、施設老朽化対応やソフト事業強化への転換を図り、来るべきインフラ施設の更新を見据えた事業展開を行っているため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全国的な人口減少や少子高齢化への対策は、本町においても喫緊の課題となっているが、地方交付税の縮小により財政規模も減少傾向の中で一定の負担や新たな財源確保などにより必要な措置を講じることで、本町の将来ビジョンを基軸に「まち・ひと・しごと創生総合戦略」に基づき計画と実施結果を評価しつつ、また、公共施設の適正配置等により行政の効率化を進め、より適正な定員管理に努めるなど、必要な対策と行動により課題解消に向けて進めていくとともに、安定した財政運営に努め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10,951
301.98
11,183,823
10,337,780
766,421
5,905,539
5,687,112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163246</xdr:rowOff>
    </xdr:from>
    <xdr:to>
      <xdr:col>24</xdr:col>
      <xdr:colOff>63500</xdr:colOff>
      <xdr:row>35</xdr:row>
      <xdr:rowOff>167818</xdr:rowOff>
    </xdr:to>
    <xdr:cxnSp macro="">
      <xdr:nvCxnSpPr>
        <xdr:cNvPr id="59" name="直線コネクタ 58"/>
        <xdr:cNvCxnSpPr/>
      </xdr:nvCxnSpPr>
      <xdr:spPr>
        <a:xfrm flipV="1">
          <a:off x="3797300" y="61639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31081</xdr:rowOff>
    </xdr:from>
    <xdr:ext cx="469744" cy="259045"/>
    <xdr:sp macro="" textlink="">
      <xdr:nvSpPr>
        <xdr:cNvPr id="60" name="議会費平均値テキスト"/>
        <xdr:cNvSpPr txBox="1"/>
      </xdr:nvSpPr>
      <xdr:spPr>
        <a:xfrm>
          <a:off x="4686300" y="5860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167818</xdr:rowOff>
    </xdr:from>
    <xdr:to>
      <xdr:col>19</xdr:col>
      <xdr:colOff>177800</xdr:colOff>
      <xdr:row>36</xdr:row>
      <xdr:rowOff>46203</xdr:rowOff>
    </xdr:to>
    <xdr:cxnSp macro="">
      <xdr:nvCxnSpPr>
        <xdr:cNvPr id="62" name="直線コネクタ 61"/>
        <xdr:cNvCxnSpPr/>
      </xdr:nvCxnSpPr>
      <xdr:spPr>
        <a:xfrm flipV="1">
          <a:off x="2908300" y="6168568"/>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3344</xdr:rowOff>
    </xdr:from>
    <xdr:ext cx="469744" cy="259045"/>
    <xdr:sp macro="" textlink="">
      <xdr:nvSpPr>
        <xdr:cNvPr id="64" name="テキスト ボックス 63"/>
        <xdr:cNvSpPr txBox="1"/>
      </xdr:nvSpPr>
      <xdr:spPr>
        <a:xfrm>
          <a:off x="3562428" y="566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46203</xdr:rowOff>
    </xdr:from>
    <xdr:to>
      <xdr:col>15</xdr:col>
      <xdr:colOff>50800</xdr:colOff>
      <xdr:row>36</xdr:row>
      <xdr:rowOff>125984</xdr:rowOff>
    </xdr:to>
    <xdr:cxnSp macro="">
      <xdr:nvCxnSpPr>
        <xdr:cNvPr id="65" name="直線コネクタ 64"/>
        <xdr:cNvCxnSpPr/>
      </xdr:nvCxnSpPr>
      <xdr:spPr>
        <a:xfrm flipV="1">
          <a:off x="2019300" y="6218403"/>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45407</xdr:rowOff>
    </xdr:from>
    <xdr:ext cx="469744" cy="259045"/>
    <xdr:sp macro="" textlink="">
      <xdr:nvSpPr>
        <xdr:cNvPr id="67" name="テキスト ボックス 66"/>
        <xdr:cNvSpPr txBox="1"/>
      </xdr:nvSpPr>
      <xdr:spPr>
        <a:xfrm>
          <a:off x="2673428" y="57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125984</xdr:rowOff>
    </xdr:from>
    <xdr:to>
      <xdr:col>10</xdr:col>
      <xdr:colOff>114300</xdr:colOff>
      <xdr:row>36</xdr:row>
      <xdr:rowOff>142443</xdr:rowOff>
    </xdr:to>
    <xdr:cxnSp macro="">
      <xdr:nvCxnSpPr>
        <xdr:cNvPr id="68" name="直線コネクタ 67"/>
        <xdr:cNvCxnSpPr/>
      </xdr:nvCxnSpPr>
      <xdr:spPr>
        <a:xfrm flipV="1">
          <a:off x="1130300" y="6298184"/>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90441</xdr:rowOff>
    </xdr:from>
    <xdr:ext cx="469744" cy="259045"/>
    <xdr:sp macro="" textlink="">
      <xdr:nvSpPr>
        <xdr:cNvPr id="70" name="テキスト ボックス 69"/>
        <xdr:cNvSpPr txBox="1"/>
      </xdr:nvSpPr>
      <xdr:spPr>
        <a:xfrm>
          <a:off x="1784428"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99585</xdr:rowOff>
    </xdr:from>
    <xdr:ext cx="469744" cy="259045"/>
    <xdr:sp macro="" textlink="">
      <xdr:nvSpPr>
        <xdr:cNvPr id="72" name="テキスト ボックス 71"/>
        <xdr:cNvSpPr txBox="1"/>
      </xdr:nvSpPr>
      <xdr:spPr>
        <a:xfrm>
          <a:off x="895428" y="575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112446</xdr:rowOff>
    </xdr:from>
    <xdr:to>
      <xdr:col>24</xdr:col>
      <xdr:colOff>114300</xdr:colOff>
      <xdr:row>36</xdr:row>
      <xdr:rowOff>42596</xdr:rowOff>
    </xdr:to>
    <xdr:sp macro="" textlink="">
      <xdr:nvSpPr>
        <xdr:cNvPr id="78" name="楕円 77"/>
        <xdr:cNvSpPr/>
      </xdr:nvSpPr>
      <xdr:spPr>
        <a:xfrm>
          <a:off x="4584700" y="61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90873</xdr:rowOff>
    </xdr:from>
    <xdr:ext cx="469744" cy="259045"/>
    <xdr:sp macro="" textlink="">
      <xdr:nvSpPr>
        <xdr:cNvPr id="79" name="議会費該当値テキスト"/>
        <xdr:cNvSpPr txBox="1"/>
      </xdr:nvSpPr>
      <xdr:spPr>
        <a:xfrm>
          <a:off x="4686300" y="609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117018</xdr:rowOff>
    </xdr:from>
    <xdr:to>
      <xdr:col>20</xdr:col>
      <xdr:colOff>38100</xdr:colOff>
      <xdr:row>36</xdr:row>
      <xdr:rowOff>47168</xdr:rowOff>
    </xdr:to>
    <xdr:sp macro="" textlink="">
      <xdr:nvSpPr>
        <xdr:cNvPr id="80" name="楕円 79"/>
        <xdr:cNvSpPr/>
      </xdr:nvSpPr>
      <xdr:spPr>
        <a:xfrm>
          <a:off x="3746500" y="611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38295</xdr:rowOff>
    </xdr:from>
    <xdr:ext cx="469744" cy="259045"/>
    <xdr:sp macro="" textlink="">
      <xdr:nvSpPr>
        <xdr:cNvPr id="81" name="テキスト ボックス 80"/>
        <xdr:cNvSpPr txBox="1"/>
      </xdr:nvSpPr>
      <xdr:spPr>
        <a:xfrm>
          <a:off x="3562428" y="6210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166853</xdr:rowOff>
    </xdr:from>
    <xdr:to>
      <xdr:col>15</xdr:col>
      <xdr:colOff>101600</xdr:colOff>
      <xdr:row>36</xdr:row>
      <xdr:rowOff>97003</xdr:rowOff>
    </xdr:to>
    <xdr:sp macro="" textlink="">
      <xdr:nvSpPr>
        <xdr:cNvPr id="82" name="楕円 81"/>
        <xdr:cNvSpPr/>
      </xdr:nvSpPr>
      <xdr:spPr>
        <a:xfrm>
          <a:off x="2857500" y="61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88130</xdr:rowOff>
    </xdr:from>
    <xdr:ext cx="469744" cy="259045"/>
    <xdr:sp macro="" textlink="">
      <xdr:nvSpPr>
        <xdr:cNvPr id="83" name="テキスト ボックス 82"/>
        <xdr:cNvSpPr txBox="1"/>
      </xdr:nvSpPr>
      <xdr:spPr>
        <a:xfrm>
          <a:off x="2673428" y="626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75184</xdr:rowOff>
    </xdr:from>
    <xdr:to>
      <xdr:col>10</xdr:col>
      <xdr:colOff>165100</xdr:colOff>
      <xdr:row>37</xdr:row>
      <xdr:rowOff>5334</xdr:rowOff>
    </xdr:to>
    <xdr:sp macro="" textlink="">
      <xdr:nvSpPr>
        <xdr:cNvPr id="84" name="楕円 83"/>
        <xdr:cNvSpPr/>
      </xdr:nvSpPr>
      <xdr:spPr>
        <a:xfrm>
          <a:off x="1968500" y="624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167911</xdr:rowOff>
    </xdr:from>
    <xdr:ext cx="469744" cy="259045"/>
    <xdr:sp macro="" textlink="">
      <xdr:nvSpPr>
        <xdr:cNvPr id="85" name="テキスト ボックス 84"/>
        <xdr:cNvSpPr txBox="1"/>
      </xdr:nvSpPr>
      <xdr:spPr>
        <a:xfrm>
          <a:off x="1784428" y="63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91643</xdr:rowOff>
    </xdr:from>
    <xdr:to>
      <xdr:col>6</xdr:col>
      <xdr:colOff>38100</xdr:colOff>
      <xdr:row>37</xdr:row>
      <xdr:rowOff>21793</xdr:rowOff>
    </xdr:to>
    <xdr:sp macro="" textlink="">
      <xdr:nvSpPr>
        <xdr:cNvPr id="86" name="楕円 85"/>
        <xdr:cNvSpPr/>
      </xdr:nvSpPr>
      <xdr:spPr>
        <a:xfrm>
          <a:off x="1079500" y="62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12920</xdr:rowOff>
    </xdr:from>
    <xdr:ext cx="469744" cy="259045"/>
    <xdr:sp macro="" textlink="">
      <xdr:nvSpPr>
        <xdr:cNvPr id="87" name="テキスト ボックス 86"/>
        <xdr:cNvSpPr txBox="1"/>
      </xdr:nvSpPr>
      <xdr:spPr>
        <a:xfrm>
          <a:off x="895428" y="63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141124</xdr:rowOff>
    </xdr:from>
    <xdr:to>
      <xdr:col>24</xdr:col>
      <xdr:colOff>63500</xdr:colOff>
      <xdr:row>58</xdr:row>
      <xdr:rowOff>59827</xdr:rowOff>
    </xdr:to>
    <xdr:cxnSp macro="">
      <xdr:nvCxnSpPr>
        <xdr:cNvPr id="119" name="直線コネクタ 118"/>
        <xdr:cNvCxnSpPr/>
      </xdr:nvCxnSpPr>
      <xdr:spPr>
        <a:xfrm flipV="1">
          <a:off x="3797300" y="9742324"/>
          <a:ext cx="838200" cy="26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59827</xdr:rowOff>
    </xdr:from>
    <xdr:to>
      <xdr:col>19</xdr:col>
      <xdr:colOff>177800</xdr:colOff>
      <xdr:row>58</xdr:row>
      <xdr:rowOff>118656</xdr:rowOff>
    </xdr:to>
    <xdr:cxnSp macro="">
      <xdr:nvCxnSpPr>
        <xdr:cNvPr id="122" name="直線コネクタ 121"/>
        <xdr:cNvCxnSpPr/>
      </xdr:nvCxnSpPr>
      <xdr:spPr>
        <a:xfrm flipV="1">
          <a:off x="2908300" y="10003927"/>
          <a:ext cx="889000" cy="5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64519</xdr:rowOff>
    </xdr:from>
    <xdr:ext cx="599010" cy="259045"/>
    <xdr:sp macro="" textlink="">
      <xdr:nvSpPr>
        <xdr:cNvPr id="124" name="テキスト ボックス 123"/>
        <xdr:cNvSpPr txBox="1"/>
      </xdr:nvSpPr>
      <xdr:spPr>
        <a:xfrm>
          <a:off x="3497795" y="1018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118656</xdr:rowOff>
    </xdr:from>
    <xdr:to>
      <xdr:col>15</xdr:col>
      <xdr:colOff>50800</xdr:colOff>
      <xdr:row>58</xdr:row>
      <xdr:rowOff>137600</xdr:rowOff>
    </xdr:to>
    <xdr:cxnSp macro="">
      <xdr:nvCxnSpPr>
        <xdr:cNvPr id="125" name="直線コネクタ 124"/>
        <xdr:cNvCxnSpPr/>
      </xdr:nvCxnSpPr>
      <xdr:spPr>
        <a:xfrm flipV="1">
          <a:off x="2019300" y="10062756"/>
          <a:ext cx="889000" cy="1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97032</xdr:rowOff>
    </xdr:from>
    <xdr:ext cx="599010" cy="259045"/>
    <xdr:sp macro="" textlink="">
      <xdr:nvSpPr>
        <xdr:cNvPr id="127" name="テキスト ボックス 126"/>
        <xdr:cNvSpPr txBox="1"/>
      </xdr:nvSpPr>
      <xdr:spPr>
        <a:xfrm>
          <a:off x="2608795" y="1021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137600</xdr:rowOff>
    </xdr:from>
    <xdr:to>
      <xdr:col>10</xdr:col>
      <xdr:colOff>114300</xdr:colOff>
      <xdr:row>59</xdr:row>
      <xdr:rowOff>10106</xdr:rowOff>
    </xdr:to>
    <xdr:cxnSp macro="">
      <xdr:nvCxnSpPr>
        <xdr:cNvPr id="128" name="直線コネクタ 127"/>
        <xdr:cNvCxnSpPr/>
      </xdr:nvCxnSpPr>
      <xdr:spPr>
        <a:xfrm flipV="1">
          <a:off x="1130300" y="10081700"/>
          <a:ext cx="889000" cy="43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118246</xdr:rowOff>
    </xdr:from>
    <xdr:ext cx="599010" cy="259045"/>
    <xdr:sp macro="" textlink="">
      <xdr:nvSpPr>
        <xdr:cNvPr id="130" name="テキスト ボックス 129"/>
        <xdr:cNvSpPr txBox="1"/>
      </xdr:nvSpPr>
      <xdr:spPr>
        <a:xfrm>
          <a:off x="1719795" y="10233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150903</xdr:rowOff>
    </xdr:from>
    <xdr:ext cx="534377" cy="259045"/>
    <xdr:sp macro="" textlink="">
      <xdr:nvSpPr>
        <xdr:cNvPr id="132" name="テキスト ボックス 131"/>
        <xdr:cNvSpPr txBox="1"/>
      </xdr:nvSpPr>
      <xdr:spPr>
        <a:xfrm>
          <a:off x="863111" y="1026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90324</xdr:rowOff>
    </xdr:from>
    <xdr:to>
      <xdr:col>24</xdr:col>
      <xdr:colOff>114300</xdr:colOff>
      <xdr:row>57</xdr:row>
      <xdr:rowOff>20474</xdr:rowOff>
    </xdr:to>
    <xdr:sp macro="" textlink="">
      <xdr:nvSpPr>
        <xdr:cNvPr id="138" name="楕円 137"/>
        <xdr:cNvSpPr/>
      </xdr:nvSpPr>
      <xdr:spPr>
        <a:xfrm>
          <a:off x="4584700" y="96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113201</xdr:rowOff>
    </xdr:from>
    <xdr:ext cx="599010" cy="259045"/>
    <xdr:sp macro="" textlink="">
      <xdr:nvSpPr>
        <xdr:cNvPr id="139" name="総務費該当値テキスト"/>
        <xdr:cNvSpPr txBox="1"/>
      </xdr:nvSpPr>
      <xdr:spPr>
        <a:xfrm>
          <a:off x="4686300" y="954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9027</xdr:rowOff>
    </xdr:from>
    <xdr:to>
      <xdr:col>20</xdr:col>
      <xdr:colOff>38100</xdr:colOff>
      <xdr:row>58</xdr:row>
      <xdr:rowOff>110627</xdr:rowOff>
    </xdr:to>
    <xdr:sp macro="" textlink="">
      <xdr:nvSpPr>
        <xdr:cNvPr id="140" name="楕円 139"/>
        <xdr:cNvSpPr/>
      </xdr:nvSpPr>
      <xdr:spPr>
        <a:xfrm>
          <a:off x="3746500" y="9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127154</xdr:rowOff>
    </xdr:from>
    <xdr:ext cx="599010" cy="259045"/>
    <xdr:sp macro="" textlink="">
      <xdr:nvSpPr>
        <xdr:cNvPr id="141" name="テキスト ボックス 140"/>
        <xdr:cNvSpPr txBox="1"/>
      </xdr:nvSpPr>
      <xdr:spPr>
        <a:xfrm>
          <a:off x="3497795" y="972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67856</xdr:rowOff>
    </xdr:from>
    <xdr:to>
      <xdr:col>15</xdr:col>
      <xdr:colOff>101600</xdr:colOff>
      <xdr:row>58</xdr:row>
      <xdr:rowOff>169456</xdr:rowOff>
    </xdr:to>
    <xdr:sp macro="" textlink="">
      <xdr:nvSpPr>
        <xdr:cNvPr id="142" name="楕円 141"/>
        <xdr:cNvSpPr/>
      </xdr:nvSpPr>
      <xdr:spPr>
        <a:xfrm>
          <a:off x="2857500" y="100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14533</xdr:rowOff>
    </xdr:from>
    <xdr:ext cx="599010" cy="259045"/>
    <xdr:sp macro="" textlink="">
      <xdr:nvSpPr>
        <xdr:cNvPr id="143" name="テキスト ボックス 142"/>
        <xdr:cNvSpPr txBox="1"/>
      </xdr:nvSpPr>
      <xdr:spPr>
        <a:xfrm>
          <a:off x="2608795" y="978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86800</xdr:rowOff>
    </xdr:from>
    <xdr:to>
      <xdr:col>10</xdr:col>
      <xdr:colOff>165100</xdr:colOff>
      <xdr:row>59</xdr:row>
      <xdr:rowOff>16950</xdr:rowOff>
    </xdr:to>
    <xdr:sp macro="" textlink="">
      <xdr:nvSpPr>
        <xdr:cNvPr id="144" name="楕円 143"/>
        <xdr:cNvSpPr/>
      </xdr:nvSpPr>
      <xdr:spPr>
        <a:xfrm>
          <a:off x="1968500" y="100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33477</xdr:rowOff>
    </xdr:from>
    <xdr:ext cx="599010" cy="259045"/>
    <xdr:sp macro="" textlink="">
      <xdr:nvSpPr>
        <xdr:cNvPr id="145" name="テキスト ボックス 144"/>
        <xdr:cNvSpPr txBox="1"/>
      </xdr:nvSpPr>
      <xdr:spPr>
        <a:xfrm>
          <a:off x="1719795" y="9806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130756</xdr:rowOff>
    </xdr:from>
    <xdr:to>
      <xdr:col>6</xdr:col>
      <xdr:colOff>38100</xdr:colOff>
      <xdr:row>59</xdr:row>
      <xdr:rowOff>60906</xdr:rowOff>
    </xdr:to>
    <xdr:sp macro="" textlink="">
      <xdr:nvSpPr>
        <xdr:cNvPr id="146" name="楕円 145"/>
        <xdr:cNvSpPr/>
      </xdr:nvSpPr>
      <xdr:spPr>
        <a:xfrm>
          <a:off x="1079500" y="1007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77433</xdr:rowOff>
    </xdr:from>
    <xdr:ext cx="599010" cy="259045"/>
    <xdr:sp macro="" textlink="">
      <xdr:nvSpPr>
        <xdr:cNvPr id="147" name="テキスト ボックス 146"/>
        <xdr:cNvSpPr txBox="1"/>
      </xdr:nvSpPr>
      <xdr:spPr>
        <a:xfrm>
          <a:off x="830795" y="9850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34857</xdr:rowOff>
    </xdr:from>
    <xdr:to>
      <xdr:col>24</xdr:col>
      <xdr:colOff>63500</xdr:colOff>
      <xdr:row>75</xdr:row>
      <xdr:rowOff>114364</xdr:rowOff>
    </xdr:to>
    <xdr:cxnSp macro="">
      <xdr:nvCxnSpPr>
        <xdr:cNvPr id="177" name="直線コネクタ 176"/>
        <xdr:cNvCxnSpPr/>
      </xdr:nvCxnSpPr>
      <xdr:spPr>
        <a:xfrm flipV="1">
          <a:off x="3797300" y="12893607"/>
          <a:ext cx="8382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114364</xdr:rowOff>
    </xdr:from>
    <xdr:to>
      <xdr:col>19</xdr:col>
      <xdr:colOff>177800</xdr:colOff>
      <xdr:row>75</xdr:row>
      <xdr:rowOff>148859</xdr:rowOff>
    </xdr:to>
    <xdr:cxnSp macro="">
      <xdr:nvCxnSpPr>
        <xdr:cNvPr id="180" name="直線コネクタ 179"/>
        <xdr:cNvCxnSpPr/>
      </xdr:nvCxnSpPr>
      <xdr:spPr>
        <a:xfrm flipV="1">
          <a:off x="2908300" y="12973114"/>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148859</xdr:rowOff>
    </xdr:from>
    <xdr:to>
      <xdr:col>15</xdr:col>
      <xdr:colOff>50800</xdr:colOff>
      <xdr:row>76</xdr:row>
      <xdr:rowOff>246</xdr:rowOff>
    </xdr:to>
    <xdr:cxnSp macro="">
      <xdr:nvCxnSpPr>
        <xdr:cNvPr id="183" name="直線コネクタ 182"/>
        <xdr:cNvCxnSpPr/>
      </xdr:nvCxnSpPr>
      <xdr:spPr>
        <a:xfrm flipV="1">
          <a:off x="2019300" y="13007609"/>
          <a:ext cx="889000" cy="2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246</xdr:rowOff>
    </xdr:from>
    <xdr:to>
      <xdr:col>10</xdr:col>
      <xdr:colOff>114300</xdr:colOff>
      <xdr:row>76</xdr:row>
      <xdr:rowOff>40670</xdr:rowOff>
    </xdr:to>
    <xdr:cxnSp macro="">
      <xdr:nvCxnSpPr>
        <xdr:cNvPr id="186" name="直線コネクタ 185"/>
        <xdr:cNvCxnSpPr/>
      </xdr:nvCxnSpPr>
      <xdr:spPr>
        <a:xfrm flipV="1">
          <a:off x="1130300" y="13030446"/>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155507</xdr:rowOff>
    </xdr:from>
    <xdr:to>
      <xdr:col>24</xdr:col>
      <xdr:colOff>114300</xdr:colOff>
      <xdr:row>75</xdr:row>
      <xdr:rowOff>85657</xdr:rowOff>
    </xdr:to>
    <xdr:sp macro="" textlink="">
      <xdr:nvSpPr>
        <xdr:cNvPr id="196" name="楕円 195"/>
        <xdr:cNvSpPr/>
      </xdr:nvSpPr>
      <xdr:spPr>
        <a:xfrm>
          <a:off x="4584700" y="128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6934</xdr:rowOff>
    </xdr:from>
    <xdr:ext cx="599010" cy="259045"/>
    <xdr:sp macro="" textlink="">
      <xdr:nvSpPr>
        <xdr:cNvPr id="197" name="民生費該当値テキスト"/>
        <xdr:cNvSpPr txBox="1"/>
      </xdr:nvSpPr>
      <xdr:spPr>
        <a:xfrm>
          <a:off x="4686300" y="1269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63564</xdr:rowOff>
    </xdr:from>
    <xdr:to>
      <xdr:col>20</xdr:col>
      <xdr:colOff>38100</xdr:colOff>
      <xdr:row>75</xdr:row>
      <xdr:rowOff>165164</xdr:rowOff>
    </xdr:to>
    <xdr:sp macro="" textlink="">
      <xdr:nvSpPr>
        <xdr:cNvPr id="198" name="楕円 197"/>
        <xdr:cNvSpPr/>
      </xdr:nvSpPr>
      <xdr:spPr>
        <a:xfrm>
          <a:off x="3746500" y="12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10241</xdr:rowOff>
    </xdr:from>
    <xdr:ext cx="599010" cy="259045"/>
    <xdr:sp macro="" textlink="">
      <xdr:nvSpPr>
        <xdr:cNvPr id="199" name="テキスト ボックス 198"/>
        <xdr:cNvSpPr txBox="1"/>
      </xdr:nvSpPr>
      <xdr:spPr>
        <a:xfrm>
          <a:off x="3497795" y="126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98059</xdr:rowOff>
    </xdr:from>
    <xdr:to>
      <xdr:col>15</xdr:col>
      <xdr:colOff>101600</xdr:colOff>
      <xdr:row>76</xdr:row>
      <xdr:rowOff>28209</xdr:rowOff>
    </xdr:to>
    <xdr:sp macro="" textlink="">
      <xdr:nvSpPr>
        <xdr:cNvPr id="200" name="楕円 199"/>
        <xdr:cNvSpPr/>
      </xdr:nvSpPr>
      <xdr:spPr>
        <a:xfrm>
          <a:off x="2857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44736</xdr:rowOff>
    </xdr:from>
    <xdr:ext cx="599010" cy="259045"/>
    <xdr:sp macro="" textlink="">
      <xdr:nvSpPr>
        <xdr:cNvPr id="201" name="テキスト ボックス 200"/>
        <xdr:cNvSpPr txBox="1"/>
      </xdr:nvSpPr>
      <xdr:spPr>
        <a:xfrm>
          <a:off x="2608795" y="127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120896</xdr:rowOff>
    </xdr:from>
    <xdr:to>
      <xdr:col>10</xdr:col>
      <xdr:colOff>165100</xdr:colOff>
      <xdr:row>76</xdr:row>
      <xdr:rowOff>51046</xdr:rowOff>
    </xdr:to>
    <xdr:sp macro="" textlink="">
      <xdr:nvSpPr>
        <xdr:cNvPr id="202" name="楕円 201"/>
        <xdr:cNvSpPr/>
      </xdr:nvSpPr>
      <xdr:spPr>
        <a:xfrm>
          <a:off x="1968500" y="1297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67573</xdr:rowOff>
    </xdr:from>
    <xdr:ext cx="599010" cy="259045"/>
    <xdr:sp macro="" textlink="">
      <xdr:nvSpPr>
        <xdr:cNvPr id="203" name="テキスト ボックス 202"/>
        <xdr:cNvSpPr txBox="1"/>
      </xdr:nvSpPr>
      <xdr:spPr>
        <a:xfrm>
          <a:off x="1719795" y="12754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161320</xdr:rowOff>
    </xdr:from>
    <xdr:to>
      <xdr:col>6</xdr:col>
      <xdr:colOff>38100</xdr:colOff>
      <xdr:row>76</xdr:row>
      <xdr:rowOff>91470</xdr:rowOff>
    </xdr:to>
    <xdr:sp macro="" textlink="">
      <xdr:nvSpPr>
        <xdr:cNvPr id="204" name="楕円 203"/>
        <xdr:cNvSpPr/>
      </xdr:nvSpPr>
      <xdr:spPr>
        <a:xfrm>
          <a:off x="1079500" y="130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107997</xdr:rowOff>
    </xdr:from>
    <xdr:ext cx="599010" cy="259045"/>
    <xdr:sp macro="" textlink="">
      <xdr:nvSpPr>
        <xdr:cNvPr id="205" name="テキスト ボックス 204"/>
        <xdr:cNvSpPr txBox="1"/>
      </xdr:nvSpPr>
      <xdr:spPr>
        <a:xfrm>
          <a:off x="830795" y="12795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126364</xdr:rowOff>
    </xdr:from>
    <xdr:to>
      <xdr:col>24</xdr:col>
      <xdr:colOff>63500</xdr:colOff>
      <xdr:row>94</xdr:row>
      <xdr:rowOff>141419</xdr:rowOff>
    </xdr:to>
    <xdr:cxnSp macro="">
      <xdr:nvCxnSpPr>
        <xdr:cNvPr id="236" name="直線コネクタ 235"/>
        <xdr:cNvCxnSpPr/>
      </xdr:nvCxnSpPr>
      <xdr:spPr>
        <a:xfrm>
          <a:off x="3797300" y="16242664"/>
          <a:ext cx="838200" cy="1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126364</xdr:rowOff>
    </xdr:from>
    <xdr:to>
      <xdr:col>19</xdr:col>
      <xdr:colOff>177800</xdr:colOff>
      <xdr:row>94</xdr:row>
      <xdr:rowOff>153721</xdr:rowOff>
    </xdr:to>
    <xdr:cxnSp macro="">
      <xdr:nvCxnSpPr>
        <xdr:cNvPr id="239" name="直線コネクタ 238"/>
        <xdr:cNvCxnSpPr/>
      </xdr:nvCxnSpPr>
      <xdr:spPr>
        <a:xfrm flipV="1">
          <a:off x="2908300" y="16242664"/>
          <a:ext cx="889000" cy="2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153721</xdr:rowOff>
    </xdr:from>
    <xdr:to>
      <xdr:col>15</xdr:col>
      <xdr:colOff>50800</xdr:colOff>
      <xdr:row>95</xdr:row>
      <xdr:rowOff>91607</xdr:rowOff>
    </xdr:to>
    <xdr:cxnSp macro="">
      <xdr:nvCxnSpPr>
        <xdr:cNvPr id="242" name="直線コネクタ 241"/>
        <xdr:cNvCxnSpPr/>
      </xdr:nvCxnSpPr>
      <xdr:spPr>
        <a:xfrm flipV="1">
          <a:off x="2019300" y="16270021"/>
          <a:ext cx="889000" cy="10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91607</xdr:rowOff>
    </xdr:from>
    <xdr:to>
      <xdr:col>10</xdr:col>
      <xdr:colOff>114300</xdr:colOff>
      <xdr:row>95</xdr:row>
      <xdr:rowOff>111496</xdr:rowOff>
    </xdr:to>
    <xdr:cxnSp macro="">
      <xdr:nvCxnSpPr>
        <xdr:cNvPr id="245" name="直線コネクタ 244"/>
        <xdr:cNvCxnSpPr/>
      </xdr:nvCxnSpPr>
      <xdr:spPr>
        <a:xfrm flipV="1">
          <a:off x="1130300" y="16379357"/>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90619</xdr:rowOff>
    </xdr:from>
    <xdr:to>
      <xdr:col>24</xdr:col>
      <xdr:colOff>114300</xdr:colOff>
      <xdr:row>95</xdr:row>
      <xdr:rowOff>20769</xdr:rowOff>
    </xdr:to>
    <xdr:sp macro="" textlink="">
      <xdr:nvSpPr>
        <xdr:cNvPr id="255" name="楕円 254"/>
        <xdr:cNvSpPr/>
      </xdr:nvSpPr>
      <xdr:spPr>
        <a:xfrm>
          <a:off x="4584700" y="1620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113496</xdr:rowOff>
    </xdr:from>
    <xdr:ext cx="534377" cy="259045"/>
    <xdr:sp macro="" textlink="">
      <xdr:nvSpPr>
        <xdr:cNvPr id="256" name="衛生費該当値テキスト"/>
        <xdr:cNvSpPr txBox="1"/>
      </xdr:nvSpPr>
      <xdr:spPr>
        <a:xfrm>
          <a:off x="4686300" y="160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75564</xdr:rowOff>
    </xdr:from>
    <xdr:to>
      <xdr:col>20</xdr:col>
      <xdr:colOff>38100</xdr:colOff>
      <xdr:row>95</xdr:row>
      <xdr:rowOff>5714</xdr:rowOff>
    </xdr:to>
    <xdr:sp macro="" textlink="">
      <xdr:nvSpPr>
        <xdr:cNvPr id="257" name="楕円 256"/>
        <xdr:cNvSpPr/>
      </xdr:nvSpPr>
      <xdr:spPr>
        <a:xfrm>
          <a:off x="3746500" y="1619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22241</xdr:rowOff>
    </xdr:from>
    <xdr:ext cx="534377" cy="259045"/>
    <xdr:sp macro="" textlink="">
      <xdr:nvSpPr>
        <xdr:cNvPr id="258" name="テキスト ボックス 257"/>
        <xdr:cNvSpPr txBox="1"/>
      </xdr:nvSpPr>
      <xdr:spPr>
        <a:xfrm>
          <a:off x="3530111" y="1596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102921</xdr:rowOff>
    </xdr:from>
    <xdr:to>
      <xdr:col>15</xdr:col>
      <xdr:colOff>101600</xdr:colOff>
      <xdr:row>95</xdr:row>
      <xdr:rowOff>33071</xdr:rowOff>
    </xdr:to>
    <xdr:sp macro="" textlink="">
      <xdr:nvSpPr>
        <xdr:cNvPr id="259" name="楕円 258"/>
        <xdr:cNvSpPr/>
      </xdr:nvSpPr>
      <xdr:spPr>
        <a:xfrm>
          <a:off x="2857500" y="162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49598</xdr:rowOff>
    </xdr:from>
    <xdr:ext cx="534377" cy="259045"/>
    <xdr:sp macro="" textlink="">
      <xdr:nvSpPr>
        <xdr:cNvPr id="260" name="テキスト ボックス 259"/>
        <xdr:cNvSpPr txBox="1"/>
      </xdr:nvSpPr>
      <xdr:spPr>
        <a:xfrm>
          <a:off x="2641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40807</xdr:rowOff>
    </xdr:from>
    <xdr:to>
      <xdr:col>10</xdr:col>
      <xdr:colOff>165100</xdr:colOff>
      <xdr:row>95</xdr:row>
      <xdr:rowOff>142407</xdr:rowOff>
    </xdr:to>
    <xdr:sp macro="" textlink="">
      <xdr:nvSpPr>
        <xdr:cNvPr id="261" name="楕円 260"/>
        <xdr:cNvSpPr/>
      </xdr:nvSpPr>
      <xdr:spPr>
        <a:xfrm>
          <a:off x="1968500" y="1632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158934</xdr:rowOff>
    </xdr:from>
    <xdr:ext cx="534377" cy="259045"/>
    <xdr:sp macro="" textlink="">
      <xdr:nvSpPr>
        <xdr:cNvPr id="262" name="テキスト ボックス 261"/>
        <xdr:cNvSpPr txBox="1"/>
      </xdr:nvSpPr>
      <xdr:spPr>
        <a:xfrm>
          <a:off x="1752111" y="1610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60696</xdr:rowOff>
    </xdr:from>
    <xdr:to>
      <xdr:col>6</xdr:col>
      <xdr:colOff>38100</xdr:colOff>
      <xdr:row>95</xdr:row>
      <xdr:rowOff>162296</xdr:rowOff>
    </xdr:to>
    <xdr:sp macro="" textlink="">
      <xdr:nvSpPr>
        <xdr:cNvPr id="263" name="楕円 262"/>
        <xdr:cNvSpPr/>
      </xdr:nvSpPr>
      <xdr:spPr>
        <a:xfrm>
          <a:off x="1079500" y="1634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7373</xdr:rowOff>
    </xdr:from>
    <xdr:ext cx="534377" cy="259045"/>
    <xdr:sp macro="" textlink="">
      <xdr:nvSpPr>
        <xdr:cNvPr id="264" name="テキスト ボックス 263"/>
        <xdr:cNvSpPr txBox="1"/>
      </xdr:nvSpPr>
      <xdr:spPr>
        <a:xfrm>
          <a:off x="863111" y="161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28067</xdr:rowOff>
    </xdr:from>
    <xdr:to>
      <xdr:col>55</xdr:col>
      <xdr:colOff>0</xdr:colOff>
      <xdr:row>39</xdr:row>
      <xdr:rowOff>37973</xdr:rowOff>
    </xdr:to>
    <xdr:cxnSp macro="">
      <xdr:nvCxnSpPr>
        <xdr:cNvPr id="293" name="直線コネクタ 292"/>
        <xdr:cNvCxnSpPr/>
      </xdr:nvCxnSpPr>
      <xdr:spPr>
        <a:xfrm>
          <a:off x="9639300" y="6714617"/>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149987</xdr:rowOff>
    </xdr:from>
    <xdr:to>
      <xdr:col>50</xdr:col>
      <xdr:colOff>114300</xdr:colOff>
      <xdr:row>39</xdr:row>
      <xdr:rowOff>28067</xdr:rowOff>
    </xdr:to>
    <xdr:cxnSp macro="">
      <xdr:nvCxnSpPr>
        <xdr:cNvPr id="296" name="直線コネクタ 295"/>
        <xdr:cNvCxnSpPr/>
      </xdr:nvCxnSpPr>
      <xdr:spPr>
        <a:xfrm>
          <a:off x="8750300" y="6665087"/>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149987</xdr:rowOff>
    </xdr:from>
    <xdr:to>
      <xdr:col>45</xdr:col>
      <xdr:colOff>177800</xdr:colOff>
      <xdr:row>39</xdr:row>
      <xdr:rowOff>36449</xdr:rowOff>
    </xdr:to>
    <xdr:cxnSp macro="">
      <xdr:nvCxnSpPr>
        <xdr:cNvPr id="299" name="直線コネクタ 298"/>
        <xdr:cNvCxnSpPr/>
      </xdr:nvCxnSpPr>
      <xdr:spPr>
        <a:xfrm flipV="1">
          <a:off x="7861300" y="666508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131318</xdr:rowOff>
    </xdr:from>
    <xdr:to>
      <xdr:col>41</xdr:col>
      <xdr:colOff>50800</xdr:colOff>
      <xdr:row>39</xdr:row>
      <xdr:rowOff>36449</xdr:rowOff>
    </xdr:to>
    <xdr:cxnSp macro="">
      <xdr:nvCxnSpPr>
        <xdr:cNvPr id="302" name="直線コネクタ 301"/>
        <xdr:cNvCxnSpPr/>
      </xdr:nvCxnSpPr>
      <xdr:spPr>
        <a:xfrm>
          <a:off x="6972300" y="5789168"/>
          <a:ext cx="889000" cy="93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168292</xdr:rowOff>
    </xdr:from>
    <xdr:ext cx="378565" cy="259045"/>
    <xdr:sp macro="" textlink="">
      <xdr:nvSpPr>
        <xdr:cNvPr id="306" name="テキスト ボックス 305"/>
        <xdr:cNvSpPr txBox="1"/>
      </xdr:nvSpPr>
      <xdr:spPr>
        <a:xfrm>
          <a:off x="6783017"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158623</xdr:rowOff>
    </xdr:from>
    <xdr:to>
      <xdr:col>55</xdr:col>
      <xdr:colOff>50800</xdr:colOff>
      <xdr:row>39</xdr:row>
      <xdr:rowOff>88773</xdr:rowOff>
    </xdr:to>
    <xdr:sp macro="" textlink="">
      <xdr:nvSpPr>
        <xdr:cNvPr id="312" name="楕円 311"/>
        <xdr:cNvSpPr/>
      </xdr:nvSpPr>
      <xdr:spPr>
        <a:xfrm>
          <a:off x="10426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73550</xdr:rowOff>
    </xdr:from>
    <xdr:ext cx="313932" cy="259045"/>
    <xdr:sp macro="" textlink="">
      <xdr:nvSpPr>
        <xdr:cNvPr id="313" name="労働費該当値テキスト"/>
        <xdr:cNvSpPr txBox="1"/>
      </xdr:nvSpPr>
      <xdr:spPr>
        <a:xfrm>
          <a:off x="10528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148717</xdr:rowOff>
    </xdr:from>
    <xdr:to>
      <xdr:col>50</xdr:col>
      <xdr:colOff>165100</xdr:colOff>
      <xdr:row>39</xdr:row>
      <xdr:rowOff>78867</xdr:rowOff>
    </xdr:to>
    <xdr:sp macro="" textlink="">
      <xdr:nvSpPr>
        <xdr:cNvPr id="314" name="楕円 313"/>
        <xdr:cNvSpPr/>
      </xdr:nvSpPr>
      <xdr:spPr>
        <a:xfrm>
          <a:off x="9588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69994</xdr:rowOff>
    </xdr:from>
    <xdr:ext cx="313932" cy="259045"/>
    <xdr:sp macro="" textlink="">
      <xdr:nvSpPr>
        <xdr:cNvPr id="315" name="テキスト ボックス 314"/>
        <xdr:cNvSpPr txBox="1"/>
      </xdr:nvSpPr>
      <xdr:spPr>
        <a:xfrm>
          <a:off x="9482333" y="6756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99187</xdr:rowOff>
    </xdr:from>
    <xdr:to>
      <xdr:col>46</xdr:col>
      <xdr:colOff>38100</xdr:colOff>
      <xdr:row>39</xdr:row>
      <xdr:rowOff>29337</xdr:rowOff>
    </xdr:to>
    <xdr:sp macro="" textlink="">
      <xdr:nvSpPr>
        <xdr:cNvPr id="316" name="楕円 315"/>
        <xdr:cNvSpPr/>
      </xdr:nvSpPr>
      <xdr:spPr>
        <a:xfrm>
          <a:off x="8699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20464</xdr:rowOff>
    </xdr:from>
    <xdr:ext cx="378565" cy="259045"/>
    <xdr:sp macro="" textlink="">
      <xdr:nvSpPr>
        <xdr:cNvPr id="317" name="テキスト ボックス 316"/>
        <xdr:cNvSpPr txBox="1"/>
      </xdr:nvSpPr>
      <xdr:spPr>
        <a:xfrm>
          <a:off x="8561017" y="6707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157099</xdr:rowOff>
    </xdr:from>
    <xdr:to>
      <xdr:col>41</xdr:col>
      <xdr:colOff>101600</xdr:colOff>
      <xdr:row>39</xdr:row>
      <xdr:rowOff>87249</xdr:rowOff>
    </xdr:to>
    <xdr:sp macro="" textlink="">
      <xdr:nvSpPr>
        <xdr:cNvPr id="318" name="楕円 317"/>
        <xdr:cNvSpPr/>
      </xdr:nvSpPr>
      <xdr:spPr>
        <a:xfrm>
          <a:off x="7810500" y="667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78376</xdr:rowOff>
    </xdr:from>
    <xdr:ext cx="313932" cy="259045"/>
    <xdr:sp macro="" textlink="">
      <xdr:nvSpPr>
        <xdr:cNvPr id="319" name="テキスト ボックス 318"/>
        <xdr:cNvSpPr txBox="1"/>
      </xdr:nvSpPr>
      <xdr:spPr>
        <a:xfrm>
          <a:off x="7704333" y="6764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80518</xdr:rowOff>
    </xdr:from>
    <xdr:to>
      <xdr:col>36</xdr:col>
      <xdr:colOff>165100</xdr:colOff>
      <xdr:row>34</xdr:row>
      <xdr:rowOff>10668</xdr:rowOff>
    </xdr:to>
    <xdr:sp macro="" textlink="">
      <xdr:nvSpPr>
        <xdr:cNvPr id="320" name="楕円 319"/>
        <xdr:cNvSpPr/>
      </xdr:nvSpPr>
      <xdr:spPr>
        <a:xfrm>
          <a:off x="6921500" y="573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27195</xdr:rowOff>
    </xdr:from>
    <xdr:ext cx="469744" cy="259045"/>
    <xdr:sp macro="" textlink="">
      <xdr:nvSpPr>
        <xdr:cNvPr id="321" name="テキスト ボックス 320"/>
        <xdr:cNvSpPr txBox="1"/>
      </xdr:nvSpPr>
      <xdr:spPr>
        <a:xfrm>
          <a:off x="6737428" y="551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79166</xdr:rowOff>
    </xdr:from>
    <xdr:to>
      <xdr:col>55</xdr:col>
      <xdr:colOff>0</xdr:colOff>
      <xdr:row>56</xdr:row>
      <xdr:rowOff>100067</xdr:rowOff>
    </xdr:to>
    <xdr:cxnSp macro="">
      <xdr:nvCxnSpPr>
        <xdr:cNvPr id="346" name="直線コネクタ 345"/>
        <xdr:cNvCxnSpPr/>
      </xdr:nvCxnSpPr>
      <xdr:spPr>
        <a:xfrm flipV="1">
          <a:off x="9639300" y="9680366"/>
          <a:ext cx="8382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100067</xdr:rowOff>
    </xdr:from>
    <xdr:to>
      <xdr:col>50</xdr:col>
      <xdr:colOff>114300</xdr:colOff>
      <xdr:row>56</xdr:row>
      <xdr:rowOff>110593</xdr:rowOff>
    </xdr:to>
    <xdr:cxnSp macro="">
      <xdr:nvCxnSpPr>
        <xdr:cNvPr id="349" name="直線コネクタ 348"/>
        <xdr:cNvCxnSpPr/>
      </xdr:nvCxnSpPr>
      <xdr:spPr>
        <a:xfrm flipV="1">
          <a:off x="8750300" y="9701267"/>
          <a:ext cx="889000" cy="1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75349</xdr:rowOff>
    </xdr:from>
    <xdr:to>
      <xdr:col>45</xdr:col>
      <xdr:colOff>177800</xdr:colOff>
      <xdr:row>56</xdr:row>
      <xdr:rowOff>110593</xdr:rowOff>
    </xdr:to>
    <xdr:cxnSp macro="">
      <xdr:nvCxnSpPr>
        <xdr:cNvPr id="352" name="直線コネクタ 351"/>
        <xdr:cNvCxnSpPr/>
      </xdr:nvCxnSpPr>
      <xdr:spPr>
        <a:xfrm>
          <a:off x="7861300" y="9676549"/>
          <a:ext cx="889000" cy="3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75349</xdr:rowOff>
    </xdr:from>
    <xdr:to>
      <xdr:col>41</xdr:col>
      <xdr:colOff>50800</xdr:colOff>
      <xdr:row>56</xdr:row>
      <xdr:rowOff>167452</xdr:rowOff>
    </xdr:to>
    <xdr:cxnSp macro="">
      <xdr:nvCxnSpPr>
        <xdr:cNvPr id="355" name="直線コネクタ 354"/>
        <xdr:cNvCxnSpPr/>
      </xdr:nvCxnSpPr>
      <xdr:spPr>
        <a:xfrm flipV="1">
          <a:off x="6972300" y="9676549"/>
          <a:ext cx="889000" cy="9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28366</xdr:rowOff>
    </xdr:from>
    <xdr:to>
      <xdr:col>55</xdr:col>
      <xdr:colOff>50800</xdr:colOff>
      <xdr:row>56</xdr:row>
      <xdr:rowOff>129966</xdr:rowOff>
    </xdr:to>
    <xdr:sp macro="" textlink="">
      <xdr:nvSpPr>
        <xdr:cNvPr id="365" name="楕円 364"/>
        <xdr:cNvSpPr/>
      </xdr:nvSpPr>
      <xdr:spPr>
        <a:xfrm>
          <a:off x="10426700" y="96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51243</xdr:rowOff>
    </xdr:from>
    <xdr:ext cx="534377" cy="259045"/>
    <xdr:sp macro="" textlink="">
      <xdr:nvSpPr>
        <xdr:cNvPr id="366" name="農林水産業費該当値テキスト"/>
        <xdr:cNvSpPr txBox="1"/>
      </xdr:nvSpPr>
      <xdr:spPr>
        <a:xfrm>
          <a:off x="10528300" y="948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49267</xdr:rowOff>
    </xdr:from>
    <xdr:to>
      <xdr:col>50</xdr:col>
      <xdr:colOff>165100</xdr:colOff>
      <xdr:row>56</xdr:row>
      <xdr:rowOff>150867</xdr:rowOff>
    </xdr:to>
    <xdr:sp macro="" textlink="">
      <xdr:nvSpPr>
        <xdr:cNvPr id="367" name="楕円 366"/>
        <xdr:cNvSpPr/>
      </xdr:nvSpPr>
      <xdr:spPr>
        <a:xfrm>
          <a:off x="9588500" y="965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167394</xdr:rowOff>
    </xdr:from>
    <xdr:ext cx="534377" cy="259045"/>
    <xdr:sp macro="" textlink="">
      <xdr:nvSpPr>
        <xdr:cNvPr id="368" name="テキスト ボックス 367"/>
        <xdr:cNvSpPr txBox="1"/>
      </xdr:nvSpPr>
      <xdr:spPr>
        <a:xfrm>
          <a:off x="9372111" y="942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59793</xdr:rowOff>
    </xdr:from>
    <xdr:to>
      <xdr:col>46</xdr:col>
      <xdr:colOff>38100</xdr:colOff>
      <xdr:row>56</xdr:row>
      <xdr:rowOff>161393</xdr:rowOff>
    </xdr:to>
    <xdr:sp macro="" textlink="">
      <xdr:nvSpPr>
        <xdr:cNvPr id="369" name="楕円 368"/>
        <xdr:cNvSpPr/>
      </xdr:nvSpPr>
      <xdr:spPr>
        <a:xfrm>
          <a:off x="8699500" y="966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6470</xdr:rowOff>
    </xdr:from>
    <xdr:ext cx="534377" cy="259045"/>
    <xdr:sp macro="" textlink="">
      <xdr:nvSpPr>
        <xdr:cNvPr id="370" name="テキスト ボックス 369"/>
        <xdr:cNvSpPr txBox="1"/>
      </xdr:nvSpPr>
      <xdr:spPr>
        <a:xfrm>
          <a:off x="8483111" y="94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24549</xdr:rowOff>
    </xdr:from>
    <xdr:to>
      <xdr:col>41</xdr:col>
      <xdr:colOff>101600</xdr:colOff>
      <xdr:row>56</xdr:row>
      <xdr:rowOff>126149</xdr:rowOff>
    </xdr:to>
    <xdr:sp macro="" textlink="">
      <xdr:nvSpPr>
        <xdr:cNvPr id="371" name="楕円 370"/>
        <xdr:cNvSpPr/>
      </xdr:nvSpPr>
      <xdr:spPr>
        <a:xfrm>
          <a:off x="7810500" y="96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142676</xdr:rowOff>
    </xdr:from>
    <xdr:ext cx="534377" cy="259045"/>
    <xdr:sp macro="" textlink="">
      <xdr:nvSpPr>
        <xdr:cNvPr id="372" name="テキスト ボックス 371"/>
        <xdr:cNvSpPr txBox="1"/>
      </xdr:nvSpPr>
      <xdr:spPr>
        <a:xfrm>
          <a:off x="7594111" y="940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116652</xdr:rowOff>
    </xdr:from>
    <xdr:to>
      <xdr:col>36</xdr:col>
      <xdr:colOff>165100</xdr:colOff>
      <xdr:row>57</xdr:row>
      <xdr:rowOff>46802</xdr:rowOff>
    </xdr:to>
    <xdr:sp macro="" textlink="">
      <xdr:nvSpPr>
        <xdr:cNvPr id="373" name="楕円 372"/>
        <xdr:cNvSpPr/>
      </xdr:nvSpPr>
      <xdr:spPr>
        <a:xfrm>
          <a:off x="6921500" y="971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63329</xdr:rowOff>
    </xdr:from>
    <xdr:ext cx="534377" cy="259045"/>
    <xdr:sp macro="" textlink="">
      <xdr:nvSpPr>
        <xdr:cNvPr id="374" name="テキスト ボックス 373"/>
        <xdr:cNvSpPr txBox="1"/>
      </xdr:nvSpPr>
      <xdr:spPr>
        <a:xfrm>
          <a:off x="6705111" y="9493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141174</xdr:rowOff>
    </xdr:from>
    <xdr:to>
      <xdr:col>55</xdr:col>
      <xdr:colOff>0</xdr:colOff>
      <xdr:row>77</xdr:row>
      <xdr:rowOff>144844</xdr:rowOff>
    </xdr:to>
    <xdr:cxnSp macro="">
      <xdr:nvCxnSpPr>
        <xdr:cNvPr id="403" name="直線コネクタ 402"/>
        <xdr:cNvCxnSpPr/>
      </xdr:nvCxnSpPr>
      <xdr:spPr>
        <a:xfrm flipV="1">
          <a:off x="9639300" y="12828474"/>
          <a:ext cx="838200" cy="5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404" name="商工費平均値テキスト"/>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118732</xdr:rowOff>
    </xdr:from>
    <xdr:to>
      <xdr:col>50</xdr:col>
      <xdr:colOff>114300</xdr:colOff>
      <xdr:row>77</xdr:row>
      <xdr:rowOff>144844</xdr:rowOff>
    </xdr:to>
    <xdr:cxnSp macro="">
      <xdr:nvCxnSpPr>
        <xdr:cNvPr id="406" name="直線コネクタ 405"/>
        <xdr:cNvCxnSpPr/>
      </xdr:nvCxnSpPr>
      <xdr:spPr>
        <a:xfrm>
          <a:off x="8750300" y="13320382"/>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19423</xdr:rowOff>
    </xdr:from>
    <xdr:ext cx="534377" cy="259045"/>
    <xdr:sp macro="" textlink="">
      <xdr:nvSpPr>
        <xdr:cNvPr id="408" name="テキスト ボックス 407"/>
        <xdr:cNvSpPr txBox="1"/>
      </xdr:nvSpPr>
      <xdr:spPr>
        <a:xfrm>
          <a:off x="9372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23444</xdr:rowOff>
    </xdr:from>
    <xdr:to>
      <xdr:col>45</xdr:col>
      <xdr:colOff>177800</xdr:colOff>
      <xdr:row>77</xdr:row>
      <xdr:rowOff>118732</xdr:rowOff>
    </xdr:to>
    <xdr:cxnSp macro="">
      <xdr:nvCxnSpPr>
        <xdr:cNvPr id="409" name="直線コネクタ 408"/>
        <xdr:cNvCxnSpPr/>
      </xdr:nvCxnSpPr>
      <xdr:spPr>
        <a:xfrm>
          <a:off x="7861300" y="13053644"/>
          <a:ext cx="889000" cy="26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62462</xdr:rowOff>
    </xdr:from>
    <xdr:ext cx="534377" cy="259045"/>
    <xdr:sp macro="" textlink="">
      <xdr:nvSpPr>
        <xdr:cNvPr id="411" name="テキスト ボックス 410"/>
        <xdr:cNvSpPr txBox="1"/>
      </xdr:nvSpPr>
      <xdr:spPr>
        <a:xfrm>
          <a:off x="8483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23444</xdr:rowOff>
    </xdr:from>
    <xdr:to>
      <xdr:col>41</xdr:col>
      <xdr:colOff>50800</xdr:colOff>
      <xdr:row>78</xdr:row>
      <xdr:rowOff>64605</xdr:rowOff>
    </xdr:to>
    <xdr:cxnSp macro="">
      <xdr:nvCxnSpPr>
        <xdr:cNvPr id="412" name="直線コネクタ 411"/>
        <xdr:cNvCxnSpPr/>
      </xdr:nvCxnSpPr>
      <xdr:spPr>
        <a:xfrm flipV="1">
          <a:off x="6972300" y="13053644"/>
          <a:ext cx="889000" cy="38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53064</xdr:rowOff>
    </xdr:from>
    <xdr:ext cx="534377" cy="259045"/>
    <xdr:sp macro="" textlink="">
      <xdr:nvSpPr>
        <xdr:cNvPr id="414" name="テキスト ボックス 413"/>
        <xdr:cNvSpPr txBox="1"/>
      </xdr:nvSpPr>
      <xdr:spPr>
        <a:xfrm>
          <a:off x="7594111" y="134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90374</xdr:rowOff>
    </xdr:from>
    <xdr:to>
      <xdr:col>55</xdr:col>
      <xdr:colOff>50800</xdr:colOff>
      <xdr:row>75</xdr:row>
      <xdr:rowOff>20524</xdr:rowOff>
    </xdr:to>
    <xdr:sp macro="" textlink="">
      <xdr:nvSpPr>
        <xdr:cNvPr id="422" name="楕円 421"/>
        <xdr:cNvSpPr/>
      </xdr:nvSpPr>
      <xdr:spPr>
        <a:xfrm>
          <a:off x="10426700" y="12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113251</xdr:rowOff>
    </xdr:from>
    <xdr:ext cx="534377" cy="259045"/>
    <xdr:sp macro="" textlink="">
      <xdr:nvSpPr>
        <xdr:cNvPr id="423" name="商工費該当値テキスト"/>
        <xdr:cNvSpPr txBox="1"/>
      </xdr:nvSpPr>
      <xdr:spPr>
        <a:xfrm>
          <a:off x="10528300" y="1262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94044</xdr:rowOff>
    </xdr:from>
    <xdr:to>
      <xdr:col>50</xdr:col>
      <xdr:colOff>165100</xdr:colOff>
      <xdr:row>78</xdr:row>
      <xdr:rowOff>24194</xdr:rowOff>
    </xdr:to>
    <xdr:sp macro="" textlink="">
      <xdr:nvSpPr>
        <xdr:cNvPr id="424" name="楕円 423"/>
        <xdr:cNvSpPr/>
      </xdr:nvSpPr>
      <xdr:spPr>
        <a:xfrm>
          <a:off x="95885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40721</xdr:rowOff>
    </xdr:from>
    <xdr:ext cx="534377" cy="259045"/>
    <xdr:sp macro="" textlink="">
      <xdr:nvSpPr>
        <xdr:cNvPr id="425" name="テキスト ボックス 424"/>
        <xdr:cNvSpPr txBox="1"/>
      </xdr:nvSpPr>
      <xdr:spPr>
        <a:xfrm>
          <a:off x="9372111" y="130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67932</xdr:rowOff>
    </xdr:from>
    <xdr:to>
      <xdr:col>46</xdr:col>
      <xdr:colOff>38100</xdr:colOff>
      <xdr:row>77</xdr:row>
      <xdr:rowOff>169532</xdr:rowOff>
    </xdr:to>
    <xdr:sp macro="" textlink="">
      <xdr:nvSpPr>
        <xdr:cNvPr id="426" name="楕円 425"/>
        <xdr:cNvSpPr/>
      </xdr:nvSpPr>
      <xdr:spPr>
        <a:xfrm>
          <a:off x="8699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14609</xdr:rowOff>
    </xdr:from>
    <xdr:ext cx="534377" cy="259045"/>
    <xdr:sp macro="" textlink="">
      <xdr:nvSpPr>
        <xdr:cNvPr id="427" name="テキスト ボックス 426"/>
        <xdr:cNvSpPr txBox="1"/>
      </xdr:nvSpPr>
      <xdr:spPr>
        <a:xfrm>
          <a:off x="8483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144094</xdr:rowOff>
    </xdr:from>
    <xdr:to>
      <xdr:col>41</xdr:col>
      <xdr:colOff>101600</xdr:colOff>
      <xdr:row>76</xdr:row>
      <xdr:rowOff>74244</xdr:rowOff>
    </xdr:to>
    <xdr:sp macro="" textlink="">
      <xdr:nvSpPr>
        <xdr:cNvPr id="428" name="楕円 427"/>
        <xdr:cNvSpPr/>
      </xdr:nvSpPr>
      <xdr:spPr>
        <a:xfrm>
          <a:off x="7810500" y="1300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90771</xdr:rowOff>
    </xdr:from>
    <xdr:ext cx="534377" cy="259045"/>
    <xdr:sp macro="" textlink="">
      <xdr:nvSpPr>
        <xdr:cNvPr id="429" name="テキスト ボックス 428"/>
        <xdr:cNvSpPr txBox="1"/>
      </xdr:nvSpPr>
      <xdr:spPr>
        <a:xfrm>
          <a:off x="7594111" y="1277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13805</xdr:rowOff>
    </xdr:from>
    <xdr:to>
      <xdr:col>36</xdr:col>
      <xdr:colOff>165100</xdr:colOff>
      <xdr:row>78</xdr:row>
      <xdr:rowOff>115405</xdr:rowOff>
    </xdr:to>
    <xdr:sp macro="" textlink="">
      <xdr:nvSpPr>
        <xdr:cNvPr id="430" name="楕円 429"/>
        <xdr:cNvSpPr/>
      </xdr:nvSpPr>
      <xdr:spPr>
        <a:xfrm>
          <a:off x="6921500" y="1338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106532</xdr:rowOff>
    </xdr:from>
    <xdr:ext cx="534377" cy="259045"/>
    <xdr:sp macro="" textlink="">
      <xdr:nvSpPr>
        <xdr:cNvPr id="431" name="テキスト ボックス 430"/>
        <xdr:cNvSpPr txBox="1"/>
      </xdr:nvSpPr>
      <xdr:spPr>
        <a:xfrm>
          <a:off x="6705111" y="1347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128191</xdr:rowOff>
    </xdr:from>
    <xdr:to>
      <xdr:col>55</xdr:col>
      <xdr:colOff>0</xdr:colOff>
      <xdr:row>95</xdr:row>
      <xdr:rowOff>134573</xdr:rowOff>
    </xdr:to>
    <xdr:cxnSp macro="">
      <xdr:nvCxnSpPr>
        <xdr:cNvPr id="456" name="直線コネクタ 455"/>
        <xdr:cNvCxnSpPr/>
      </xdr:nvCxnSpPr>
      <xdr:spPr>
        <a:xfrm flipV="1">
          <a:off x="9639300" y="16415941"/>
          <a:ext cx="8382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106566</xdr:rowOff>
    </xdr:from>
    <xdr:ext cx="534377" cy="259045"/>
    <xdr:sp macro="" textlink="">
      <xdr:nvSpPr>
        <xdr:cNvPr id="457" name="土木費平均値テキスト"/>
        <xdr:cNvSpPr txBox="1"/>
      </xdr:nvSpPr>
      <xdr:spPr>
        <a:xfrm>
          <a:off x="10528300" y="16394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134573</xdr:rowOff>
    </xdr:from>
    <xdr:to>
      <xdr:col>50</xdr:col>
      <xdr:colOff>114300</xdr:colOff>
      <xdr:row>96</xdr:row>
      <xdr:rowOff>31561</xdr:rowOff>
    </xdr:to>
    <xdr:cxnSp macro="">
      <xdr:nvCxnSpPr>
        <xdr:cNvPr id="459" name="直線コネクタ 458"/>
        <xdr:cNvCxnSpPr/>
      </xdr:nvCxnSpPr>
      <xdr:spPr>
        <a:xfrm flipV="1">
          <a:off x="8750300" y="16422323"/>
          <a:ext cx="889000" cy="6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84106</xdr:rowOff>
    </xdr:from>
    <xdr:ext cx="534377" cy="259045"/>
    <xdr:sp macro="" textlink="">
      <xdr:nvSpPr>
        <xdr:cNvPr id="461" name="テキスト ボックス 460"/>
        <xdr:cNvSpPr txBox="1"/>
      </xdr:nvSpPr>
      <xdr:spPr>
        <a:xfrm>
          <a:off x="9372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31561</xdr:rowOff>
    </xdr:from>
    <xdr:to>
      <xdr:col>45</xdr:col>
      <xdr:colOff>177800</xdr:colOff>
      <xdr:row>96</xdr:row>
      <xdr:rowOff>53718</xdr:rowOff>
    </xdr:to>
    <xdr:cxnSp macro="">
      <xdr:nvCxnSpPr>
        <xdr:cNvPr id="462" name="直線コネクタ 461"/>
        <xdr:cNvCxnSpPr/>
      </xdr:nvCxnSpPr>
      <xdr:spPr>
        <a:xfrm flipV="1">
          <a:off x="7861300" y="16490761"/>
          <a:ext cx="889000" cy="2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19365</xdr:rowOff>
    </xdr:from>
    <xdr:to>
      <xdr:col>41</xdr:col>
      <xdr:colOff>50800</xdr:colOff>
      <xdr:row>96</xdr:row>
      <xdr:rowOff>53718</xdr:rowOff>
    </xdr:to>
    <xdr:cxnSp macro="">
      <xdr:nvCxnSpPr>
        <xdr:cNvPr id="465" name="直線コネクタ 464"/>
        <xdr:cNvCxnSpPr/>
      </xdr:nvCxnSpPr>
      <xdr:spPr>
        <a:xfrm>
          <a:off x="6972300" y="16478565"/>
          <a:ext cx="889000" cy="3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108600</xdr:rowOff>
    </xdr:from>
    <xdr:ext cx="534377" cy="259045"/>
    <xdr:sp macro="" textlink="">
      <xdr:nvSpPr>
        <xdr:cNvPr id="469" name="テキスト ボックス 468"/>
        <xdr:cNvSpPr txBox="1"/>
      </xdr:nvSpPr>
      <xdr:spPr>
        <a:xfrm>
          <a:off x="6705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77391</xdr:rowOff>
    </xdr:from>
    <xdr:to>
      <xdr:col>55</xdr:col>
      <xdr:colOff>50800</xdr:colOff>
      <xdr:row>96</xdr:row>
      <xdr:rowOff>7541</xdr:rowOff>
    </xdr:to>
    <xdr:sp macro="" textlink="">
      <xdr:nvSpPr>
        <xdr:cNvPr id="475" name="楕円 474"/>
        <xdr:cNvSpPr/>
      </xdr:nvSpPr>
      <xdr:spPr>
        <a:xfrm>
          <a:off x="10426700" y="16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100268</xdr:rowOff>
    </xdr:from>
    <xdr:ext cx="534377" cy="259045"/>
    <xdr:sp macro="" textlink="">
      <xdr:nvSpPr>
        <xdr:cNvPr id="476" name="土木費該当値テキスト"/>
        <xdr:cNvSpPr txBox="1"/>
      </xdr:nvSpPr>
      <xdr:spPr>
        <a:xfrm>
          <a:off x="10528300" y="162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83773</xdr:rowOff>
    </xdr:from>
    <xdr:to>
      <xdr:col>50</xdr:col>
      <xdr:colOff>165100</xdr:colOff>
      <xdr:row>96</xdr:row>
      <xdr:rowOff>13923</xdr:rowOff>
    </xdr:to>
    <xdr:sp macro="" textlink="">
      <xdr:nvSpPr>
        <xdr:cNvPr id="477" name="楕円 476"/>
        <xdr:cNvSpPr/>
      </xdr:nvSpPr>
      <xdr:spPr>
        <a:xfrm>
          <a:off x="9588500" y="163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30450</xdr:rowOff>
    </xdr:from>
    <xdr:ext cx="534377" cy="259045"/>
    <xdr:sp macro="" textlink="">
      <xdr:nvSpPr>
        <xdr:cNvPr id="478" name="テキスト ボックス 477"/>
        <xdr:cNvSpPr txBox="1"/>
      </xdr:nvSpPr>
      <xdr:spPr>
        <a:xfrm>
          <a:off x="9372111" y="161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152211</xdr:rowOff>
    </xdr:from>
    <xdr:to>
      <xdr:col>46</xdr:col>
      <xdr:colOff>38100</xdr:colOff>
      <xdr:row>96</xdr:row>
      <xdr:rowOff>82361</xdr:rowOff>
    </xdr:to>
    <xdr:sp macro="" textlink="">
      <xdr:nvSpPr>
        <xdr:cNvPr id="479" name="楕円 478"/>
        <xdr:cNvSpPr/>
      </xdr:nvSpPr>
      <xdr:spPr>
        <a:xfrm>
          <a:off x="8699500" y="164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73488</xdr:rowOff>
    </xdr:from>
    <xdr:ext cx="534377" cy="259045"/>
    <xdr:sp macro="" textlink="">
      <xdr:nvSpPr>
        <xdr:cNvPr id="480" name="テキスト ボックス 479"/>
        <xdr:cNvSpPr txBox="1"/>
      </xdr:nvSpPr>
      <xdr:spPr>
        <a:xfrm>
          <a:off x="8483111" y="16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2918</xdr:rowOff>
    </xdr:from>
    <xdr:to>
      <xdr:col>41</xdr:col>
      <xdr:colOff>101600</xdr:colOff>
      <xdr:row>96</xdr:row>
      <xdr:rowOff>104518</xdr:rowOff>
    </xdr:to>
    <xdr:sp macro="" textlink="">
      <xdr:nvSpPr>
        <xdr:cNvPr id="481" name="楕円 480"/>
        <xdr:cNvSpPr/>
      </xdr:nvSpPr>
      <xdr:spPr>
        <a:xfrm>
          <a:off x="7810500" y="164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95645</xdr:rowOff>
    </xdr:from>
    <xdr:ext cx="534377" cy="259045"/>
    <xdr:sp macro="" textlink="">
      <xdr:nvSpPr>
        <xdr:cNvPr id="482" name="テキスト ボックス 481"/>
        <xdr:cNvSpPr txBox="1"/>
      </xdr:nvSpPr>
      <xdr:spPr>
        <a:xfrm>
          <a:off x="7594111" y="165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140015</xdr:rowOff>
    </xdr:from>
    <xdr:to>
      <xdr:col>36</xdr:col>
      <xdr:colOff>165100</xdr:colOff>
      <xdr:row>96</xdr:row>
      <xdr:rowOff>70165</xdr:rowOff>
    </xdr:to>
    <xdr:sp macro="" textlink="">
      <xdr:nvSpPr>
        <xdr:cNvPr id="483" name="楕円 482"/>
        <xdr:cNvSpPr/>
      </xdr:nvSpPr>
      <xdr:spPr>
        <a:xfrm>
          <a:off x="6921500" y="1642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86692</xdr:rowOff>
    </xdr:from>
    <xdr:ext cx="534377" cy="259045"/>
    <xdr:sp macro="" textlink="">
      <xdr:nvSpPr>
        <xdr:cNvPr id="484" name="テキスト ボックス 483"/>
        <xdr:cNvSpPr txBox="1"/>
      </xdr:nvSpPr>
      <xdr:spPr>
        <a:xfrm>
          <a:off x="6705111" y="1620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111811</xdr:rowOff>
    </xdr:from>
    <xdr:to>
      <xdr:col>85</xdr:col>
      <xdr:colOff>127000</xdr:colOff>
      <xdr:row>36</xdr:row>
      <xdr:rowOff>138938</xdr:rowOff>
    </xdr:to>
    <xdr:cxnSp macro="">
      <xdr:nvCxnSpPr>
        <xdr:cNvPr id="515" name="直線コネクタ 514"/>
        <xdr:cNvCxnSpPr/>
      </xdr:nvCxnSpPr>
      <xdr:spPr>
        <a:xfrm flipV="1">
          <a:off x="15481300" y="6284011"/>
          <a:ext cx="8382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6" name="消防費平均値テキスト"/>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138938</xdr:rowOff>
    </xdr:from>
    <xdr:to>
      <xdr:col>81</xdr:col>
      <xdr:colOff>50800</xdr:colOff>
      <xdr:row>37</xdr:row>
      <xdr:rowOff>10976</xdr:rowOff>
    </xdr:to>
    <xdr:cxnSp macro="">
      <xdr:nvCxnSpPr>
        <xdr:cNvPr id="518" name="直線コネクタ 517"/>
        <xdr:cNvCxnSpPr/>
      </xdr:nvCxnSpPr>
      <xdr:spPr>
        <a:xfrm flipV="1">
          <a:off x="14592300" y="6311138"/>
          <a:ext cx="889000" cy="4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8794</xdr:rowOff>
    </xdr:from>
    <xdr:ext cx="534377" cy="259045"/>
    <xdr:sp macro="" textlink="">
      <xdr:nvSpPr>
        <xdr:cNvPr id="520" name="テキスト ボックス 519"/>
        <xdr:cNvSpPr txBox="1"/>
      </xdr:nvSpPr>
      <xdr:spPr>
        <a:xfrm>
          <a:off x="15214111" y="65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10976</xdr:rowOff>
    </xdr:from>
    <xdr:to>
      <xdr:col>76</xdr:col>
      <xdr:colOff>114300</xdr:colOff>
      <xdr:row>37</xdr:row>
      <xdr:rowOff>57393</xdr:rowOff>
    </xdr:to>
    <xdr:cxnSp macro="">
      <xdr:nvCxnSpPr>
        <xdr:cNvPr id="521" name="直線コネクタ 520"/>
        <xdr:cNvCxnSpPr/>
      </xdr:nvCxnSpPr>
      <xdr:spPr>
        <a:xfrm flipV="1">
          <a:off x="13703300" y="6354626"/>
          <a:ext cx="889000" cy="4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2612</xdr:rowOff>
    </xdr:from>
    <xdr:ext cx="534377" cy="259045"/>
    <xdr:sp macro="" textlink="">
      <xdr:nvSpPr>
        <xdr:cNvPr id="523" name="テキスト ボックス 522"/>
        <xdr:cNvSpPr txBox="1"/>
      </xdr:nvSpPr>
      <xdr:spPr>
        <a:xfrm>
          <a:off x="14325111" y="651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57393</xdr:rowOff>
    </xdr:from>
    <xdr:to>
      <xdr:col>71</xdr:col>
      <xdr:colOff>177800</xdr:colOff>
      <xdr:row>37</xdr:row>
      <xdr:rowOff>101535</xdr:rowOff>
    </xdr:to>
    <xdr:cxnSp macro="">
      <xdr:nvCxnSpPr>
        <xdr:cNvPr id="524" name="直線コネクタ 523"/>
        <xdr:cNvCxnSpPr/>
      </xdr:nvCxnSpPr>
      <xdr:spPr>
        <a:xfrm flipV="1">
          <a:off x="12814300" y="6401043"/>
          <a:ext cx="889000" cy="4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34942</xdr:rowOff>
    </xdr:from>
    <xdr:ext cx="534377" cy="259045"/>
    <xdr:sp macro="" textlink="">
      <xdr:nvSpPr>
        <xdr:cNvPr id="526" name="テキスト ボックス 525"/>
        <xdr:cNvSpPr txBox="1"/>
      </xdr:nvSpPr>
      <xdr:spPr>
        <a:xfrm>
          <a:off x="13436111" y="65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38654</xdr:rowOff>
    </xdr:from>
    <xdr:ext cx="534377" cy="259045"/>
    <xdr:sp macro="" textlink="">
      <xdr:nvSpPr>
        <xdr:cNvPr id="528" name="テキスト ボックス 527"/>
        <xdr:cNvSpPr txBox="1"/>
      </xdr:nvSpPr>
      <xdr:spPr>
        <a:xfrm>
          <a:off x="12547111" y="655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61011</xdr:rowOff>
    </xdr:from>
    <xdr:to>
      <xdr:col>85</xdr:col>
      <xdr:colOff>177800</xdr:colOff>
      <xdr:row>36</xdr:row>
      <xdr:rowOff>162611</xdr:rowOff>
    </xdr:to>
    <xdr:sp macro="" textlink="">
      <xdr:nvSpPr>
        <xdr:cNvPr id="534" name="楕円 533"/>
        <xdr:cNvSpPr/>
      </xdr:nvSpPr>
      <xdr:spPr>
        <a:xfrm>
          <a:off x="16268700" y="623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83888</xdr:rowOff>
    </xdr:from>
    <xdr:ext cx="534377" cy="259045"/>
    <xdr:sp macro="" textlink="">
      <xdr:nvSpPr>
        <xdr:cNvPr id="535" name="消防費該当値テキスト"/>
        <xdr:cNvSpPr txBox="1"/>
      </xdr:nvSpPr>
      <xdr:spPr>
        <a:xfrm>
          <a:off x="16370300" y="60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88138</xdr:rowOff>
    </xdr:from>
    <xdr:to>
      <xdr:col>81</xdr:col>
      <xdr:colOff>101600</xdr:colOff>
      <xdr:row>37</xdr:row>
      <xdr:rowOff>18288</xdr:rowOff>
    </xdr:to>
    <xdr:sp macro="" textlink="">
      <xdr:nvSpPr>
        <xdr:cNvPr id="536" name="楕円 535"/>
        <xdr:cNvSpPr/>
      </xdr:nvSpPr>
      <xdr:spPr>
        <a:xfrm>
          <a:off x="15430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34815</xdr:rowOff>
    </xdr:from>
    <xdr:ext cx="534377" cy="259045"/>
    <xdr:sp macro="" textlink="">
      <xdr:nvSpPr>
        <xdr:cNvPr id="537" name="テキスト ボックス 536"/>
        <xdr:cNvSpPr txBox="1"/>
      </xdr:nvSpPr>
      <xdr:spPr>
        <a:xfrm>
          <a:off x="15214111" y="60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131626</xdr:rowOff>
    </xdr:from>
    <xdr:to>
      <xdr:col>76</xdr:col>
      <xdr:colOff>165100</xdr:colOff>
      <xdr:row>37</xdr:row>
      <xdr:rowOff>61776</xdr:rowOff>
    </xdr:to>
    <xdr:sp macro="" textlink="">
      <xdr:nvSpPr>
        <xdr:cNvPr id="538" name="楕円 537"/>
        <xdr:cNvSpPr/>
      </xdr:nvSpPr>
      <xdr:spPr>
        <a:xfrm>
          <a:off x="14541500" y="630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78303</xdr:rowOff>
    </xdr:from>
    <xdr:ext cx="534377" cy="259045"/>
    <xdr:sp macro="" textlink="">
      <xdr:nvSpPr>
        <xdr:cNvPr id="539" name="テキスト ボックス 538"/>
        <xdr:cNvSpPr txBox="1"/>
      </xdr:nvSpPr>
      <xdr:spPr>
        <a:xfrm>
          <a:off x="14325111" y="607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6593</xdr:rowOff>
    </xdr:from>
    <xdr:to>
      <xdr:col>72</xdr:col>
      <xdr:colOff>38100</xdr:colOff>
      <xdr:row>37</xdr:row>
      <xdr:rowOff>108193</xdr:rowOff>
    </xdr:to>
    <xdr:sp macro="" textlink="">
      <xdr:nvSpPr>
        <xdr:cNvPr id="540" name="楕円 539"/>
        <xdr:cNvSpPr/>
      </xdr:nvSpPr>
      <xdr:spPr>
        <a:xfrm>
          <a:off x="13652500" y="63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124720</xdr:rowOff>
    </xdr:from>
    <xdr:ext cx="534377" cy="259045"/>
    <xdr:sp macro="" textlink="">
      <xdr:nvSpPr>
        <xdr:cNvPr id="541" name="テキスト ボックス 540"/>
        <xdr:cNvSpPr txBox="1"/>
      </xdr:nvSpPr>
      <xdr:spPr>
        <a:xfrm>
          <a:off x="13436111" y="61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50735</xdr:rowOff>
    </xdr:from>
    <xdr:to>
      <xdr:col>67</xdr:col>
      <xdr:colOff>101600</xdr:colOff>
      <xdr:row>37</xdr:row>
      <xdr:rowOff>152335</xdr:rowOff>
    </xdr:to>
    <xdr:sp macro="" textlink="">
      <xdr:nvSpPr>
        <xdr:cNvPr id="542" name="楕円 541"/>
        <xdr:cNvSpPr/>
      </xdr:nvSpPr>
      <xdr:spPr>
        <a:xfrm>
          <a:off x="12763500" y="63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168862</xdr:rowOff>
    </xdr:from>
    <xdr:ext cx="534377" cy="259045"/>
    <xdr:sp macro="" textlink="">
      <xdr:nvSpPr>
        <xdr:cNvPr id="543" name="テキスト ボックス 542"/>
        <xdr:cNvSpPr txBox="1"/>
      </xdr:nvSpPr>
      <xdr:spPr>
        <a:xfrm>
          <a:off x="12547111" y="61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96891</xdr:rowOff>
    </xdr:from>
    <xdr:to>
      <xdr:col>85</xdr:col>
      <xdr:colOff>127000</xdr:colOff>
      <xdr:row>57</xdr:row>
      <xdr:rowOff>11779</xdr:rowOff>
    </xdr:to>
    <xdr:cxnSp macro="">
      <xdr:nvCxnSpPr>
        <xdr:cNvPr id="572" name="直線コネクタ 571"/>
        <xdr:cNvCxnSpPr/>
      </xdr:nvCxnSpPr>
      <xdr:spPr>
        <a:xfrm flipV="1">
          <a:off x="15481300" y="9698091"/>
          <a:ext cx="838200" cy="8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73" name="教育費平均値テキスト"/>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11779</xdr:rowOff>
    </xdr:from>
    <xdr:to>
      <xdr:col>81</xdr:col>
      <xdr:colOff>50800</xdr:colOff>
      <xdr:row>57</xdr:row>
      <xdr:rowOff>36114</xdr:rowOff>
    </xdr:to>
    <xdr:cxnSp macro="">
      <xdr:nvCxnSpPr>
        <xdr:cNvPr id="575" name="直線コネクタ 574"/>
        <xdr:cNvCxnSpPr/>
      </xdr:nvCxnSpPr>
      <xdr:spPr>
        <a:xfrm flipV="1">
          <a:off x="14592300" y="9784429"/>
          <a:ext cx="889000" cy="2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151741</xdr:rowOff>
    </xdr:from>
    <xdr:ext cx="534377" cy="259045"/>
    <xdr:sp macro="" textlink="">
      <xdr:nvSpPr>
        <xdr:cNvPr id="577" name="テキスト ボックス 576"/>
        <xdr:cNvSpPr txBox="1"/>
      </xdr:nvSpPr>
      <xdr:spPr>
        <a:xfrm>
          <a:off x="15214111" y="992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36114</xdr:rowOff>
    </xdr:from>
    <xdr:to>
      <xdr:col>76</xdr:col>
      <xdr:colOff>114300</xdr:colOff>
      <xdr:row>57</xdr:row>
      <xdr:rowOff>36670</xdr:rowOff>
    </xdr:to>
    <xdr:cxnSp macro="">
      <xdr:nvCxnSpPr>
        <xdr:cNvPr id="578" name="直線コネクタ 577"/>
        <xdr:cNvCxnSpPr/>
      </xdr:nvCxnSpPr>
      <xdr:spPr>
        <a:xfrm flipV="1">
          <a:off x="13703300" y="9808764"/>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16090</xdr:rowOff>
    </xdr:from>
    <xdr:ext cx="534377" cy="259045"/>
    <xdr:sp macro="" textlink="">
      <xdr:nvSpPr>
        <xdr:cNvPr id="580" name="テキスト ボックス 579"/>
        <xdr:cNvSpPr txBox="1"/>
      </xdr:nvSpPr>
      <xdr:spPr>
        <a:xfrm>
          <a:off x="14325111" y="996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36670</xdr:rowOff>
    </xdr:from>
    <xdr:to>
      <xdr:col>71</xdr:col>
      <xdr:colOff>177800</xdr:colOff>
      <xdr:row>57</xdr:row>
      <xdr:rowOff>73863</xdr:rowOff>
    </xdr:to>
    <xdr:cxnSp macro="">
      <xdr:nvCxnSpPr>
        <xdr:cNvPr id="581" name="直線コネクタ 580"/>
        <xdr:cNvCxnSpPr/>
      </xdr:nvCxnSpPr>
      <xdr:spPr>
        <a:xfrm flipV="1">
          <a:off x="12814300" y="9809320"/>
          <a:ext cx="889000" cy="3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28576</xdr:rowOff>
    </xdr:from>
    <xdr:ext cx="534377" cy="259045"/>
    <xdr:sp macro="" textlink="">
      <xdr:nvSpPr>
        <xdr:cNvPr id="585" name="テキスト ボックス 584"/>
        <xdr:cNvSpPr txBox="1"/>
      </xdr:nvSpPr>
      <xdr:spPr>
        <a:xfrm>
          <a:off x="12547111" y="99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46091</xdr:rowOff>
    </xdr:from>
    <xdr:to>
      <xdr:col>85</xdr:col>
      <xdr:colOff>177800</xdr:colOff>
      <xdr:row>56</xdr:row>
      <xdr:rowOff>147691</xdr:rowOff>
    </xdr:to>
    <xdr:sp macro="" textlink="">
      <xdr:nvSpPr>
        <xdr:cNvPr id="591" name="楕円 590"/>
        <xdr:cNvSpPr/>
      </xdr:nvSpPr>
      <xdr:spPr>
        <a:xfrm>
          <a:off x="16268700" y="964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68968</xdr:rowOff>
    </xdr:from>
    <xdr:ext cx="599010" cy="259045"/>
    <xdr:sp macro="" textlink="">
      <xdr:nvSpPr>
        <xdr:cNvPr id="592" name="教育費該当値テキスト"/>
        <xdr:cNvSpPr txBox="1"/>
      </xdr:nvSpPr>
      <xdr:spPr>
        <a:xfrm>
          <a:off x="16370300" y="9498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132429</xdr:rowOff>
    </xdr:from>
    <xdr:to>
      <xdr:col>81</xdr:col>
      <xdr:colOff>101600</xdr:colOff>
      <xdr:row>57</xdr:row>
      <xdr:rowOff>62579</xdr:rowOff>
    </xdr:to>
    <xdr:sp macro="" textlink="">
      <xdr:nvSpPr>
        <xdr:cNvPr id="593" name="楕円 592"/>
        <xdr:cNvSpPr/>
      </xdr:nvSpPr>
      <xdr:spPr>
        <a:xfrm>
          <a:off x="15430500" y="973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79106</xdr:rowOff>
    </xdr:from>
    <xdr:ext cx="534377" cy="259045"/>
    <xdr:sp macro="" textlink="">
      <xdr:nvSpPr>
        <xdr:cNvPr id="594" name="テキスト ボックス 593"/>
        <xdr:cNvSpPr txBox="1"/>
      </xdr:nvSpPr>
      <xdr:spPr>
        <a:xfrm>
          <a:off x="15214111" y="950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156764</xdr:rowOff>
    </xdr:from>
    <xdr:to>
      <xdr:col>76</xdr:col>
      <xdr:colOff>165100</xdr:colOff>
      <xdr:row>57</xdr:row>
      <xdr:rowOff>86914</xdr:rowOff>
    </xdr:to>
    <xdr:sp macro="" textlink="">
      <xdr:nvSpPr>
        <xdr:cNvPr id="595" name="楕円 594"/>
        <xdr:cNvSpPr/>
      </xdr:nvSpPr>
      <xdr:spPr>
        <a:xfrm>
          <a:off x="14541500" y="975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103441</xdr:rowOff>
    </xdr:from>
    <xdr:ext cx="534377" cy="259045"/>
    <xdr:sp macro="" textlink="">
      <xdr:nvSpPr>
        <xdr:cNvPr id="596" name="テキスト ボックス 595"/>
        <xdr:cNvSpPr txBox="1"/>
      </xdr:nvSpPr>
      <xdr:spPr>
        <a:xfrm>
          <a:off x="14325111" y="953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157320</xdr:rowOff>
    </xdr:from>
    <xdr:to>
      <xdr:col>72</xdr:col>
      <xdr:colOff>38100</xdr:colOff>
      <xdr:row>57</xdr:row>
      <xdr:rowOff>87470</xdr:rowOff>
    </xdr:to>
    <xdr:sp macro="" textlink="">
      <xdr:nvSpPr>
        <xdr:cNvPr id="597" name="楕円 596"/>
        <xdr:cNvSpPr/>
      </xdr:nvSpPr>
      <xdr:spPr>
        <a:xfrm>
          <a:off x="13652500" y="97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103997</xdr:rowOff>
    </xdr:from>
    <xdr:ext cx="534377" cy="259045"/>
    <xdr:sp macro="" textlink="">
      <xdr:nvSpPr>
        <xdr:cNvPr id="598" name="テキスト ボックス 597"/>
        <xdr:cNvSpPr txBox="1"/>
      </xdr:nvSpPr>
      <xdr:spPr>
        <a:xfrm>
          <a:off x="13436111" y="953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23063</xdr:rowOff>
    </xdr:from>
    <xdr:to>
      <xdr:col>67</xdr:col>
      <xdr:colOff>101600</xdr:colOff>
      <xdr:row>57</xdr:row>
      <xdr:rowOff>124663</xdr:rowOff>
    </xdr:to>
    <xdr:sp macro="" textlink="">
      <xdr:nvSpPr>
        <xdr:cNvPr id="599" name="楕円 598"/>
        <xdr:cNvSpPr/>
      </xdr:nvSpPr>
      <xdr:spPr>
        <a:xfrm>
          <a:off x="12763500" y="979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141190</xdr:rowOff>
    </xdr:from>
    <xdr:ext cx="534377" cy="259045"/>
    <xdr:sp macro="" textlink="">
      <xdr:nvSpPr>
        <xdr:cNvPr id="600" name="テキスト ボックス 599"/>
        <xdr:cNvSpPr txBox="1"/>
      </xdr:nvSpPr>
      <xdr:spPr>
        <a:xfrm>
          <a:off x="12547111" y="957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21079</xdr:rowOff>
    </xdr:from>
    <xdr:to>
      <xdr:col>85</xdr:col>
      <xdr:colOff>127000</xdr:colOff>
      <xdr:row>77</xdr:row>
      <xdr:rowOff>162491</xdr:rowOff>
    </xdr:to>
    <xdr:cxnSp macro="">
      <xdr:nvCxnSpPr>
        <xdr:cNvPr id="627" name="直線コネクタ 626"/>
        <xdr:cNvCxnSpPr/>
      </xdr:nvCxnSpPr>
      <xdr:spPr>
        <a:xfrm>
          <a:off x="15481300" y="13222729"/>
          <a:ext cx="838200" cy="14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8" name="災害復旧費平均値テキスト"/>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118188</xdr:rowOff>
    </xdr:from>
    <xdr:to>
      <xdr:col>81</xdr:col>
      <xdr:colOff>50800</xdr:colOff>
      <xdr:row>77</xdr:row>
      <xdr:rowOff>21079</xdr:rowOff>
    </xdr:to>
    <xdr:cxnSp macro="">
      <xdr:nvCxnSpPr>
        <xdr:cNvPr id="630" name="直線コネクタ 629"/>
        <xdr:cNvCxnSpPr/>
      </xdr:nvCxnSpPr>
      <xdr:spPr>
        <a:xfrm>
          <a:off x="14592300" y="13148388"/>
          <a:ext cx="889000" cy="7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118188</xdr:rowOff>
    </xdr:from>
    <xdr:to>
      <xdr:col>76</xdr:col>
      <xdr:colOff>114300</xdr:colOff>
      <xdr:row>78</xdr:row>
      <xdr:rowOff>63897</xdr:rowOff>
    </xdr:to>
    <xdr:cxnSp macro="">
      <xdr:nvCxnSpPr>
        <xdr:cNvPr id="633" name="直線コネクタ 632"/>
        <xdr:cNvCxnSpPr/>
      </xdr:nvCxnSpPr>
      <xdr:spPr>
        <a:xfrm flipV="1">
          <a:off x="13703300" y="13148388"/>
          <a:ext cx="889000" cy="28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113525</xdr:rowOff>
    </xdr:from>
    <xdr:to>
      <xdr:col>71</xdr:col>
      <xdr:colOff>177800</xdr:colOff>
      <xdr:row>78</xdr:row>
      <xdr:rowOff>63897</xdr:rowOff>
    </xdr:to>
    <xdr:cxnSp macro="">
      <xdr:nvCxnSpPr>
        <xdr:cNvPr id="636" name="直線コネクタ 635"/>
        <xdr:cNvCxnSpPr/>
      </xdr:nvCxnSpPr>
      <xdr:spPr>
        <a:xfrm>
          <a:off x="12814300" y="13315175"/>
          <a:ext cx="889000" cy="12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106371</xdr:rowOff>
    </xdr:from>
    <xdr:ext cx="469744" cy="259045"/>
    <xdr:sp macro="" textlink="">
      <xdr:nvSpPr>
        <xdr:cNvPr id="640" name="テキスト ボックス 639"/>
        <xdr:cNvSpPr txBox="1"/>
      </xdr:nvSpPr>
      <xdr:spPr>
        <a:xfrm>
          <a:off x="12579428" y="134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111691</xdr:rowOff>
    </xdr:from>
    <xdr:to>
      <xdr:col>85</xdr:col>
      <xdr:colOff>177800</xdr:colOff>
      <xdr:row>78</xdr:row>
      <xdr:rowOff>41841</xdr:rowOff>
    </xdr:to>
    <xdr:sp macro="" textlink="">
      <xdr:nvSpPr>
        <xdr:cNvPr id="646" name="楕円 645"/>
        <xdr:cNvSpPr/>
      </xdr:nvSpPr>
      <xdr:spPr>
        <a:xfrm>
          <a:off x="16268700" y="1331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134568</xdr:rowOff>
    </xdr:from>
    <xdr:ext cx="469744" cy="259045"/>
    <xdr:sp macro="" textlink="">
      <xdr:nvSpPr>
        <xdr:cNvPr id="647" name="災害復旧費該当値テキスト"/>
        <xdr:cNvSpPr txBox="1"/>
      </xdr:nvSpPr>
      <xdr:spPr>
        <a:xfrm>
          <a:off x="16370300" y="1316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141729</xdr:rowOff>
    </xdr:from>
    <xdr:to>
      <xdr:col>81</xdr:col>
      <xdr:colOff>101600</xdr:colOff>
      <xdr:row>77</xdr:row>
      <xdr:rowOff>71879</xdr:rowOff>
    </xdr:to>
    <xdr:sp macro="" textlink="">
      <xdr:nvSpPr>
        <xdr:cNvPr id="648" name="楕円 647"/>
        <xdr:cNvSpPr/>
      </xdr:nvSpPr>
      <xdr:spPr>
        <a:xfrm>
          <a:off x="15430500" y="1317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88406</xdr:rowOff>
    </xdr:from>
    <xdr:ext cx="534377" cy="259045"/>
    <xdr:sp macro="" textlink="">
      <xdr:nvSpPr>
        <xdr:cNvPr id="649" name="テキスト ボックス 648"/>
        <xdr:cNvSpPr txBox="1"/>
      </xdr:nvSpPr>
      <xdr:spPr>
        <a:xfrm>
          <a:off x="15214111" y="1294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67388</xdr:rowOff>
    </xdr:from>
    <xdr:to>
      <xdr:col>76</xdr:col>
      <xdr:colOff>165100</xdr:colOff>
      <xdr:row>76</xdr:row>
      <xdr:rowOff>168988</xdr:rowOff>
    </xdr:to>
    <xdr:sp macro="" textlink="">
      <xdr:nvSpPr>
        <xdr:cNvPr id="650" name="楕円 649"/>
        <xdr:cNvSpPr/>
      </xdr:nvSpPr>
      <xdr:spPr>
        <a:xfrm>
          <a:off x="14541500" y="130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14066</xdr:rowOff>
    </xdr:from>
    <xdr:ext cx="534377" cy="259045"/>
    <xdr:sp macro="" textlink="">
      <xdr:nvSpPr>
        <xdr:cNvPr id="651" name="テキスト ボックス 650"/>
        <xdr:cNvSpPr txBox="1"/>
      </xdr:nvSpPr>
      <xdr:spPr>
        <a:xfrm>
          <a:off x="14325111" y="1287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13097</xdr:rowOff>
    </xdr:from>
    <xdr:to>
      <xdr:col>72</xdr:col>
      <xdr:colOff>38100</xdr:colOff>
      <xdr:row>78</xdr:row>
      <xdr:rowOff>114697</xdr:rowOff>
    </xdr:to>
    <xdr:sp macro="" textlink="">
      <xdr:nvSpPr>
        <xdr:cNvPr id="652" name="楕円 651"/>
        <xdr:cNvSpPr/>
      </xdr:nvSpPr>
      <xdr:spPr>
        <a:xfrm>
          <a:off x="13652500" y="1338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131224</xdr:rowOff>
    </xdr:from>
    <xdr:ext cx="469744" cy="259045"/>
    <xdr:sp macro="" textlink="">
      <xdr:nvSpPr>
        <xdr:cNvPr id="653" name="テキスト ボックス 652"/>
        <xdr:cNvSpPr txBox="1"/>
      </xdr:nvSpPr>
      <xdr:spPr>
        <a:xfrm>
          <a:off x="13468428" y="13161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62725</xdr:rowOff>
    </xdr:from>
    <xdr:to>
      <xdr:col>67</xdr:col>
      <xdr:colOff>101600</xdr:colOff>
      <xdr:row>77</xdr:row>
      <xdr:rowOff>164325</xdr:rowOff>
    </xdr:to>
    <xdr:sp macro="" textlink="">
      <xdr:nvSpPr>
        <xdr:cNvPr id="654" name="楕円 653"/>
        <xdr:cNvSpPr/>
      </xdr:nvSpPr>
      <xdr:spPr>
        <a:xfrm>
          <a:off x="12763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9402</xdr:rowOff>
    </xdr:from>
    <xdr:ext cx="469744" cy="259045"/>
    <xdr:sp macro="" textlink="">
      <xdr:nvSpPr>
        <xdr:cNvPr id="655" name="テキスト ボックス 654"/>
        <xdr:cNvSpPr txBox="1"/>
      </xdr:nvSpPr>
      <xdr:spPr>
        <a:xfrm>
          <a:off x="12579428" y="1303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85705</xdr:rowOff>
    </xdr:from>
    <xdr:to>
      <xdr:col>85</xdr:col>
      <xdr:colOff>127000</xdr:colOff>
      <xdr:row>97</xdr:row>
      <xdr:rowOff>117366</xdr:rowOff>
    </xdr:to>
    <xdr:cxnSp macro="">
      <xdr:nvCxnSpPr>
        <xdr:cNvPr id="684" name="直線コネクタ 683"/>
        <xdr:cNvCxnSpPr/>
      </xdr:nvCxnSpPr>
      <xdr:spPr>
        <a:xfrm flipV="1">
          <a:off x="15481300" y="16544905"/>
          <a:ext cx="8382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59263</xdr:rowOff>
    </xdr:from>
    <xdr:to>
      <xdr:col>81</xdr:col>
      <xdr:colOff>50800</xdr:colOff>
      <xdr:row>97</xdr:row>
      <xdr:rowOff>117366</xdr:rowOff>
    </xdr:to>
    <xdr:cxnSp macro="">
      <xdr:nvCxnSpPr>
        <xdr:cNvPr id="687" name="直線コネクタ 686"/>
        <xdr:cNvCxnSpPr/>
      </xdr:nvCxnSpPr>
      <xdr:spPr>
        <a:xfrm>
          <a:off x="14592300" y="16689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42778</xdr:rowOff>
    </xdr:from>
    <xdr:ext cx="534377" cy="259045"/>
    <xdr:sp macro="" textlink="">
      <xdr:nvSpPr>
        <xdr:cNvPr id="689" name="テキスト ボックス 688"/>
        <xdr:cNvSpPr txBox="1"/>
      </xdr:nvSpPr>
      <xdr:spPr>
        <a:xfrm>
          <a:off x="15214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144332</xdr:rowOff>
    </xdr:from>
    <xdr:to>
      <xdr:col>76</xdr:col>
      <xdr:colOff>114300</xdr:colOff>
      <xdr:row>97</xdr:row>
      <xdr:rowOff>59263</xdr:rowOff>
    </xdr:to>
    <xdr:cxnSp macro="">
      <xdr:nvCxnSpPr>
        <xdr:cNvPr id="690" name="直線コネクタ 689"/>
        <xdr:cNvCxnSpPr/>
      </xdr:nvCxnSpPr>
      <xdr:spPr>
        <a:xfrm>
          <a:off x="13703300" y="16603532"/>
          <a:ext cx="889000" cy="8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55725</xdr:rowOff>
    </xdr:from>
    <xdr:ext cx="534377" cy="259045"/>
    <xdr:sp macro="" textlink="">
      <xdr:nvSpPr>
        <xdr:cNvPr id="692" name="テキスト ボックス 691"/>
        <xdr:cNvSpPr txBox="1"/>
      </xdr:nvSpPr>
      <xdr:spPr>
        <a:xfrm>
          <a:off x="14325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66273</xdr:rowOff>
    </xdr:from>
    <xdr:to>
      <xdr:col>71</xdr:col>
      <xdr:colOff>177800</xdr:colOff>
      <xdr:row>96</xdr:row>
      <xdr:rowOff>144332</xdr:rowOff>
    </xdr:to>
    <xdr:cxnSp macro="">
      <xdr:nvCxnSpPr>
        <xdr:cNvPr id="693" name="直線コネクタ 692"/>
        <xdr:cNvCxnSpPr/>
      </xdr:nvCxnSpPr>
      <xdr:spPr>
        <a:xfrm>
          <a:off x="12814300" y="16354023"/>
          <a:ext cx="889000" cy="24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34905</xdr:rowOff>
    </xdr:from>
    <xdr:to>
      <xdr:col>85</xdr:col>
      <xdr:colOff>177800</xdr:colOff>
      <xdr:row>96</xdr:row>
      <xdr:rowOff>136505</xdr:rowOff>
    </xdr:to>
    <xdr:sp macro="" textlink="">
      <xdr:nvSpPr>
        <xdr:cNvPr id="703" name="楕円 702"/>
        <xdr:cNvSpPr/>
      </xdr:nvSpPr>
      <xdr:spPr>
        <a:xfrm>
          <a:off x="162687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57782</xdr:rowOff>
    </xdr:from>
    <xdr:ext cx="534377" cy="259045"/>
    <xdr:sp macro="" textlink="">
      <xdr:nvSpPr>
        <xdr:cNvPr id="704" name="公債費該当値テキスト"/>
        <xdr:cNvSpPr txBox="1"/>
      </xdr:nvSpPr>
      <xdr:spPr>
        <a:xfrm>
          <a:off x="16370300" y="163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66566</xdr:rowOff>
    </xdr:from>
    <xdr:to>
      <xdr:col>81</xdr:col>
      <xdr:colOff>101600</xdr:colOff>
      <xdr:row>97</xdr:row>
      <xdr:rowOff>168166</xdr:rowOff>
    </xdr:to>
    <xdr:sp macro="" textlink="">
      <xdr:nvSpPr>
        <xdr:cNvPr id="705" name="楕円 704"/>
        <xdr:cNvSpPr/>
      </xdr:nvSpPr>
      <xdr:spPr>
        <a:xfrm>
          <a:off x="154305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159293</xdr:rowOff>
    </xdr:from>
    <xdr:ext cx="534377" cy="259045"/>
    <xdr:sp macro="" textlink="">
      <xdr:nvSpPr>
        <xdr:cNvPr id="706" name="テキスト ボックス 705"/>
        <xdr:cNvSpPr txBox="1"/>
      </xdr:nvSpPr>
      <xdr:spPr>
        <a:xfrm>
          <a:off x="15214111" y="16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8463</xdr:rowOff>
    </xdr:from>
    <xdr:to>
      <xdr:col>76</xdr:col>
      <xdr:colOff>165100</xdr:colOff>
      <xdr:row>97</xdr:row>
      <xdr:rowOff>110063</xdr:rowOff>
    </xdr:to>
    <xdr:sp macro="" textlink="">
      <xdr:nvSpPr>
        <xdr:cNvPr id="707" name="楕円 706"/>
        <xdr:cNvSpPr/>
      </xdr:nvSpPr>
      <xdr:spPr>
        <a:xfrm>
          <a:off x="145415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101190</xdr:rowOff>
    </xdr:from>
    <xdr:ext cx="534377" cy="259045"/>
    <xdr:sp macro="" textlink="">
      <xdr:nvSpPr>
        <xdr:cNvPr id="708" name="テキスト ボックス 707"/>
        <xdr:cNvSpPr txBox="1"/>
      </xdr:nvSpPr>
      <xdr:spPr>
        <a:xfrm>
          <a:off x="14325111" y="16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93532</xdr:rowOff>
    </xdr:from>
    <xdr:to>
      <xdr:col>72</xdr:col>
      <xdr:colOff>38100</xdr:colOff>
      <xdr:row>97</xdr:row>
      <xdr:rowOff>23682</xdr:rowOff>
    </xdr:to>
    <xdr:sp macro="" textlink="">
      <xdr:nvSpPr>
        <xdr:cNvPr id="709" name="楕円 708"/>
        <xdr:cNvSpPr/>
      </xdr:nvSpPr>
      <xdr:spPr>
        <a:xfrm>
          <a:off x="13652500" y="1655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40209</xdr:rowOff>
    </xdr:from>
    <xdr:ext cx="534377" cy="259045"/>
    <xdr:sp macro="" textlink="">
      <xdr:nvSpPr>
        <xdr:cNvPr id="710" name="テキスト ボックス 709"/>
        <xdr:cNvSpPr txBox="1"/>
      </xdr:nvSpPr>
      <xdr:spPr>
        <a:xfrm>
          <a:off x="13436111" y="1632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15473</xdr:rowOff>
    </xdr:from>
    <xdr:to>
      <xdr:col>67</xdr:col>
      <xdr:colOff>101600</xdr:colOff>
      <xdr:row>95</xdr:row>
      <xdr:rowOff>117073</xdr:rowOff>
    </xdr:to>
    <xdr:sp macro="" textlink="">
      <xdr:nvSpPr>
        <xdr:cNvPr id="711" name="楕円 710"/>
        <xdr:cNvSpPr/>
      </xdr:nvSpPr>
      <xdr:spPr>
        <a:xfrm>
          <a:off x="12763500" y="163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133600</xdr:rowOff>
    </xdr:from>
    <xdr:ext cx="534377" cy="259045"/>
    <xdr:sp macro="" textlink="">
      <xdr:nvSpPr>
        <xdr:cNvPr id="712" name="テキスト ボックス 711"/>
        <xdr:cNvSpPr txBox="1"/>
      </xdr:nvSpPr>
      <xdr:spPr>
        <a:xfrm>
          <a:off x="12547111" y="1607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本町における目的別歳出決算額の住民１人当たりのコストを分析すると、議会費・労働費を除く全ての費目で、類似団体平均を上回る結果となっている。これについては、性質別分析でも述べたとおり、本町の地理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地形的条件や町の面積、進捗著しい人口減少や少子高齢化等により行政コストが割高となっていることが要因であると考えられる。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上記に挙げた要因の改善は非常に厳しい状況にあり、今後も住民１人あたりのコストが高止まりする状況が続くと考えられるが、全国で取組み強化が進められている「人口減少対策」は、本町でも喫緊な課題であり、各種計画と連動した財政運営を主軸に将来のビジョンを具現化し、魅力あるまちづくりに向けた取組みを推進していく必要が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そうした取組みを推進させるため、現在進行中である「まち・ひと・しごと創生総合戦略」に係る事業の実施が、平均を大きく上回る要因となったと考える。今後も性質別における財政分析などを考慮し、弾力性のある財政健全化を維持し、将来にわたり積極的な事業実施を継続できる状況を整えていきたい。</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実質収支比率は標準財政規模に対する実質収支の割合をいうものであるが、本町の実質収支額は毎年度黒字となっている。</a:t>
          </a:r>
          <a:endParaRPr lang="ja-JP" altLang="ja-JP" sz="1400">
            <a:effectLst/>
          </a:endParaRPr>
        </a:p>
        <a:p>
          <a:r>
            <a:rPr kumimoji="1" lang="ja-JP" altLang="ja-JP" sz="1100">
              <a:solidFill>
                <a:schemeClr val="dk1"/>
              </a:solidFill>
              <a:effectLst/>
              <a:latin typeface="+mn-lt"/>
              <a:ea typeface="+mn-ea"/>
              <a:cs typeface="+mn-cs"/>
            </a:rPr>
            <a:t>　実質単年度収支</a:t>
          </a:r>
          <a:r>
            <a:rPr kumimoji="1" lang="ja-JP" altLang="en-US" sz="1100">
              <a:solidFill>
                <a:schemeClr val="dk1"/>
              </a:solidFill>
              <a:effectLst/>
              <a:latin typeface="+mn-lt"/>
              <a:ea typeface="+mn-ea"/>
              <a:cs typeface="+mn-cs"/>
            </a:rPr>
            <a:t>も前年度のマイナスから転じ、黒字と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実質収支比率は一般的に３～５％程度が望ましいとされることから、概ね適正な財政運営がなされたものと分析している。</a:t>
          </a:r>
          <a:endParaRPr lang="ja-JP" altLang="ja-JP" sz="1400">
            <a:effectLst/>
          </a:endParaRPr>
        </a:p>
        <a:p>
          <a:r>
            <a:rPr kumimoji="1" lang="ja-JP" altLang="ja-JP" sz="1100">
              <a:solidFill>
                <a:schemeClr val="dk1"/>
              </a:solidFill>
              <a:effectLst/>
              <a:latin typeface="+mn-lt"/>
              <a:ea typeface="+mn-ea"/>
              <a:cs typeface="+mn-cs"/>
            </a:rPr>
            <a:t>　今後もこうした状況を維持しながら、主要財源である普通交付税の推移を注視しつつ、町の将来を見据えた財政運営に努めていきたい。</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今年度も、一般会計及び特別会計の全ての会計で黒字となった。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今後は、予想される公共施設等の更新時期の到来や人口減少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化対策など、また、特別会計においても水道、下水道の施設更新に膨大な費用が嵩むことが予想され、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また、標準財政規模においては、一般財源である地方税の収入が低迷しており、併せて普通交付税も減少して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いくことが予想され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るため、適正な財政規模へと移行を進めて行く必要がある。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2">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11183823</v>
      </c>
      <c r="BO4" s="433"/>
      <c r="BP4" s="433"/>
      <c r="BQ4" s="433"/>
      <c r="BR4" s="433"/>
      <c r="BS4" s="433"/>
      <c r="BT4" s="433"/>
      <c r="BU4" s="434"/>
      <c r="BV4" s="432">
        <v>9463298</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13</v>
      </c>
      <c r="CU4" s="439"/>
      <c r="CV4" s="439"/>
      <c r="CW4" s="439"/>
      <c r="CX4" s="439"/>
      <c r="CY4" s="439"/>
      <c r="CZ4" s="439"/>
      <c r="DA4" s="440"/>
      <c r="DB4" s="438">
        <v>14.2</v>
      </c>
      <c r="DC4" s="439"/>
      <c r="DD4" s="439"/>
      <c r="DE4" s="439"/>
      <c r="DF4" s="439"/>
      <c r="DG4" s="439"/>
      <c r="DH4" s="439"/>
      <c r="DI4" s="440"/>
      <c r="DJ4" s="186"/>
      <c r="DK4" s="186"/>
      <c r="DL4" s="186"/>
      <c r="DM4" s="186"/>
      <c r="DN4" s="186"/>
      <c r="DO4" s="186"/>
    </row>
    <row r="5" spans="1:119" ht="18.75" customHeight="1" x14ac:dyDescent="0.2">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10337780</v>
      </c>
      <c r="BO5" s="470"/>
      <c r="BP5" s="470"/>
      <c r="BQ5" s="470"/>
      <c r="BR5" s="470"/>
      <c r="BS5" s="470"/>
      <c r="BT5" s="470"/>
      <c r="BU5" s="471"/>
      <c r="BV5" s="469">
        <v>8610051</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77</v>
      </c>
      <c r="CU5" s="467"/>
      <c r="CV5" s="467"/>
      <c r="CW5" s="467"/>
      <c r="CX5" s="467"/>
      <c r="CY5" s="467"/>
      <c r="CZ5" s="467"/>
      <c r="DA5" s="468"/>
      <c r="DB5" s="466">
        <v>77</v>
      </c>
      <c r="DC5" s="467"/>
      <c r="DD5" s="467"/>
      <c r="DE5" s="467"/>
      <c r="DF5" s="467"/>
      <c r="DG5" s="467"/>
      <c r="DH5" s="467"/>
      <c r="DI5" s="468"/>
      <c r="DJ5" s="186"/>
      <c r="DK5" s="186"/>
      <c r="DL5" s="186"/>
      <c r="DM5" s="186"/>
      <c r="DN5" s="186"/>
      <c r="DO5" s="186"/>
    </row>
    <row r="6" spans="1:119" ht="18.75" customHeight="1" x14ac:dyDescent="0.2">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846043</v>
      </c>
      <c r="BO6" s="470"/>
      <c r="BP6" s="470"/>
      <c r="BQ6" s="470"/>
      <c r="BR6" s="470"/>
      <c r="BS6" s="470"/>
      <c r="BT6" s="470"/>
      <c r="BU6" s="471"/>
      <c r="BV6" s="469">
        <v>853247</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77</v>
      </c>
      <c r="CU6" s="507"/>
      <c r="CV6" s="507"/>
      <c r="CW6" s="507"/>
      <c r="CX6" s="507"/>
      <c r="CY6" s="507"/>
      <c r="CZ6" s="507"/>
      <c r="DA6" s="508"/>
      <c r="DB6" s="506">
        <v>77</v>
      </c>
      <c r="DC6" s="507"/>
      <c r="DD6" s="507"/>
      <c r="DE6" s="507"/>
      <c r="DF6" s="507"/>
      <c r="DG6" s="507"/>
      <c r="DH6" s="507"/>
      <c r="DI6" s="508"/>
      <c r="DJ6" s="186"/>
      <c r="DK6" s="186"/>
      <c r="DL6" s="186"/>
      <c r="DM6" s="186"/>
      <c r="DN6" s="186"/>
      <c r="DO6" s="186"/>
    </row>
    <row r="7" spans="1:119" ht="18.75" customHeight="1" x14ac:dyDescent="0.2">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79622</v>
      </c>
      <c r="BO7" s="470"/>
      <c r="BP7" s="470"/>
      <c r="BQ7" s="470"/>
      <c r="BR7" s="470"/>
      <c r="BS7" s="470"/>
      <c r="BT7" s="470"/>
      <c r="BU7" s="471"/>
      <c r="BV7" s="469">
        <v>36599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5905539</v>
      </c>
      <c r="CU7" s="470"/>
      <c r="CV7" s="470"/>
      <c r="CW7" s="470"/>
      <c r="CX7" s="470"/>
      <c r="CY7" s="470"/>
      <c r="CZ7" s="470"/>
      <c r="DA7" s="471"/>
      <c r="DB7" s="469">
        <v>5741513</v>
      </c>
      <c r="DC7" s="470"/>
      <c r="DD7" s="470"/>
      <c r="DE7" s="470"/>
      <c r="DF7" s="470"/>
      <c r="DG7" s="470"/>
      <c r="DH7" s="470"/>
      <c r="DI7" s="471"/>
      <c r="DJ7" s="186"/>
      <c r="DK7" s="186"/>
      <c r="DL7" s="186"/>
      <c r="DM7" s="186"/>
      <c r="DN7" s="186"/>
      <c r="DO7" s="186"/>
    </row>
    <row r="8" spans="1:119" ht="18.75" customHeight="1" thickBot="1" x14ac:dyDescent="0.25">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766421</v>
      </c>
      <c r="BO8" s="470"/>
      <c r="BP8" s="470"/>
      <c r="BQ8" s="470"/>
      <c r="BR8" s="470"/>
      <c r="BS8" s="470"/>
      <c r="BT8" s="470"/>
      <c r="BU8" s="471"/>
      <c r="BV8" s="469">
        <v>816648</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0.28000000000000003</v>
      </c>
      <c r="CU8" s="510"/>
      <c r="CV8" s="510"/>
      <c r="CW8" s="510"/>
      <c r="CX8" s="510"/>
      <c r="CY8" s="510"/>
      <c r="CZ8" s="510"/>
      <c r="DA8" s="511"/>
      <c r="DB8" s="509">
        <v>0.27</v>
      </c>
      <c r="DC8" s="510"/>
      <c r="DD8" s="510"/>
      <c r="DE8" s="510"/>
      <c r="DF8" s="510"/>
      <c r="DG8" s="510"/>
      <c r="DH8" s="510"/>
      <c r="DI8" s="511"/>
      <c r="DJ8" s="186"/>
      <c r="DK8" s="186"/>
      <c r="DL8" s="186"/>
      <c r="DM8" s="186"/>
      <c r="DN8" s="186"/>
      <c r="DO8" s="186"/>
    </row>
    <row r="9" spans="1:119" ht="18.75" customHeight="1" thickBot="1" x14ac:dyDescent="0.25">
      <c r="A9" s="187"/>
      <c r="B9" s="463" t="s">
        <v>112</v>
      </c>
      <c r="C9" s="464"/>
      <c r="D9" s="464"/>
      <c r="E9" s="464"/>
      <c r="F9" s="464"/>
      <c r="G9" s="464"/>
      <c r="H9" s="464"/>
      <c r="I9" s="464"/>
      <c r="J9" s="464"/>
      <c r="K9" s="512"/>
      <c r="L9" s="513" t="s">
        <v>113</v>
      </c>
      <c r="M9" s="514"/>
      <c r="N9" s="514"/>
      <c r="O9" s="514"/>
      <c r="P9" s="514"/>
      <c r="Q9" s="515"/>
      <c r="R9" s="516">
        <v>10663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109</v>
      </c>
      <c r="AV9" s="502"/>
      <c r="AW9" s="502"/>
      <c r="AX9" s="502"/>
      <c r="AY9" s="503" t="s">
        <v>116</v>
      </c>
      <c r="AZ9" s="504"/>
      <c r="BA9" s="504"/>
      <c r="BB9" s="504"/>
      <c r="BC9" s="504"/>
      <c r="BD9" s="504"/>
      <c r="BE9" s="504"/>
      <c r="BF9" s="504"/>
      <c r="BG9" s="504"/>
      <c r="BH9" s="504"/>
      <c r="BI9" s="504"/>
      <c r="BJ9" s="504"/>
      <c r="BK9" s="504"/>
      <c r="BL9" s="504"/>
      <c r="BM9" s="505"/>
      <c r="BN9" s="469">
        <v>-50227</v>
      </c>
      <c r="BO9" s="470"/>
      <c r="BP9" s="470"/>
      <c r="BQ9" s="470"/>
      <c r="BR9" s="470"/>
      <c r="BS9" s="470"/>
      <c r="BT9" s="470"/>
      <c r="BU9" s="471"/>
      <c r="BV9" s="469">
        <v>74200</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9.1999999999999993</v>
      </c>
      <c r="CU9" s="467"/>
      <c r="CV9" s="467"/>
      <c r="CW9" s="467"/>
      <c r="CX9" s="467"/>
      <c r="CY9" s="467"/>
      <c r="CZ9" s="467"/>
      <c r="DA9" s="468"/>
      <c r="DB9" s="466">
        <v>5.6</v>
      </c>
      <c r="DC9" s="467"/>
      <c r="DD9" s="467"/>
      <c r="DE9" s="467"/>
      <c r="DF9" s="467"/>
      <c r="DG9" s="467"/>
      <c r="DH9" s="467"/>
      <c r="DI9" s="468"/>
      <c r="DJ9" s="186"/>
      <c r="DK9" s="186"/>
      <c r="DL9" s="186"/>
      <c r="DM9" s="186"/>
      <c r="DN9" s="186"/>
      <c r="DO9" s="186"/>
    </row>
    <row r="10" spans="1:119" ht="18.75" customHeight="1" thickBot="1" x14ac:dyDescent="0.25">
      <c r="A10" s="187"/>
      <c r="B10" s="463"/>
      <c r="C10" s="464"/>
      <c r="D10" s="464"/>
      <c r="E10" s="464"/>
      <c r="F10" s="464"/>
      <c r="G10" s="464"/>
      <c r="H10" s="464"/>
      <c r="I10" s="464"/>
      <c r="J10" s="464"/>
      <c r="K10" s="512"/>
      <c r="L10" s="519" t="s">
        <v>118</v>
      </c>
      <c r="M10" s="499"/>
      <c r="N10" s="499"/>
      <c r="O10" s="499"/>
      <c r="P10" s="499"/>
      <c r="Q10" s="500"/>
      <c r="R10" s="520">
        <v>12669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673</v>
      </c>
      <c r="BO10" s="470"/>
      <c r="BP10" s="470"/>
      <c r="BQ10" s="470"/>
      <c r="BR10" s="470"/>
      <c r="BS10" s="470"/>
      <c r="BT10" s="470"/>
      <c r="BU10" s="471"/>
      <c r="BV10" s="469">
        <v>654</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269321</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2">
      <c r="A12" s="187"/>
      <c r="B12" s="529" t="s">
        <v>130</v>
      </c>
      <c r="C12" s="530"/>
      <c r="D12" s="530"/>
      <c r="E12" s="530"/>
      <c r="F12" s="530"/>
      <c r="G12" s="530"/>
      <c r="H12" s="530"/>
      <c r="I12" s="530"/>
      <c r="J12" s="530"/>
      <c r="K12" s="531"/>
      <c r="L12" s="538" t="s">
        <v>131</v>
      </c>
      <c r="M12" s="539"/>
      <c r="N12" s="539"/>
      <c r="O12" s="539"/>
      <c r="P12" s="539"/>
      <c r="Q12" s="540"/>
      <c r="R12" s="541">
        <v>11054</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102</v>
      </c>
      <c r="AV12" s="502"/>
      <c r="AW12" s="502"/>
      <c r="AX12" s="502"/>
      <c r="AY12" s="503" t="s">
        <v>135</v>
      </c>
      <c r="AZ12" s="504"/>
      <c r="BA12" s="504"/>
      <c r="BB12" s="504"/>
      <c r="BC12" s="504"/>
      <c r="BD12" s="504"/>
      <c r="BE12" s="504"/>
      <c r="BF12" s="504"/>
      <c r="BG12" s="504"/>
      <c r="BH12" s="504"/>
      <c r="BI12" s="504"/>
      <c r="BJ12" s="504"/>
      <c r="BK12" s="504"/>
      <c r="BL12" s="504"/>
      <c r="BM12" s="505"/>
      <c r="BN12" s="469">
        <v>32261</v>
      </c>
      <c r="BO12" s="470"/>
      <c r="BP12" s="470"/>
      <c r="BQ12" s="470"/>
      <c r="BR12" s="470"/>
      <c r="BS12" s="470"/>
      <c r="BT12" s="470"/>
      <c r="BU12" s="471"/>
      <c r="BV12" s="469">
        <v>190458</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2">
      <c r="A13" s="187"/>
      <c r="B13" s="532"/>
      <c r="C13" s="533"/>
      <c r="D13" s="533"/>
      <c r="E13" s="533"/>
      <c r="F13" s="533"/>
      <c r="G13" s="533"/>
      <c r="H13" s="533"/>
      <c r="I13" s="533"/>
      <c r="J13" s="533"/>
      <c r="K13" s="534"/>
      <c r="L13" s="197"/>
      <c r="M13" s="560" t="s">
        <v>137</v>
      </c>
      <c r="N13" s="561"/>
      <c r="O13" s="561"/>
      <c r="P13" s="561"/>
      <c r="Q13" s="562"/>
      <c r="R13" s="553">
        <v>10951</v>
      </c>
      <c r="S13" s="554"/>
      <c r="T13" s="554"/>
      <c r="U13" s="554"/>
      <c r="V13" s="555"/>
      <c r="W13" s="485" t="s">
        <v>138</v>
      </c>
      <c r="X13" s="486"/>
      <c r="Y13" s="486"/>
      <c r="Z13" s="486"/>
      <c r="AA13" s="486"/>
      <c r="AB13" s="476"/>
      <c r="AC13" s="520">
        <v>231</v>
      </c>
      <c r="AD13" s="521"/>
      <c r="AE13" s="521"/>
      <c r="AF13" s="521"/>
      <c r="AG13" s="563"/>
      <c r="AH13" s="520">
        <v>205</v>
      </c>
      <c r="AI13" s="521"/>
      <c r="AJ13" s="521"/>
      <c r="AK13" s="521"/>
      <c r="AL13" s="522"/>
      <c r="AM13" s="498" t="s">
        <v>139</v>
      </c>
      <c r="AN13" s="499"/>
      <c r="AO13" s="499"/>
      <c r="AP13" s="499"/>
      <c r="AQ13" s="499"/>
      <c r="AR13" s="499"/>
      <c r="AS13" s="499"/>
      <c r="AT13" s="500"/>
      <c r="AU13" s="501" t="s">
        <v>126</v>
      </c>
      <c r="AV13" s="502"/>
      <c r="AW13" s="502"/>
      <c r="AX13" s="502"/>
      <c r="AY13" s="503" t="s">
        <v>140</v>
      </c>
      <c r="AZ13" s="504"/>
      <c r="BA13" s="504"/>
      <c r="BB13" s="504"/>
      <c r="BC13" s="504"/>
      <c r="BD13" s="504"/>
      <c r="BE13" s="504"/>
      <c r="BF13" s="504"/>
      <c r="BG13" s="504"/>
      <c r="BH13" s="504"/>
      <c r="BI13" s="504"/>
      <c r="BJ13" s="504"/>
      <c r="BK13" s="504"/>
      <c r="BL13" s="504"/>
      <c r="BM13" s="505"/>
      <c r="BN13" s="469">
        <v>187506</v>
      </c>
      <c r="BO13" s="470"/>
      <c r="BP13" s="470"/>
      <c r="BQ13" s="470"/>
      <c r="BR13" s="470"/>
      <c r="BS13" s="470"/>
      <c r="BT13" s="470"/>
      <c r="BU13" s="471"/>
      <c r="BV13" s="469">
        <v>-115604</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-2.4</v>
      </c>
      <c r="CU13" s="467"/>
      <c r="CV13" s="467"/>
      <c r="CW13" s="467"/>
      <c r="CX13" s="467"/>
      <c r="CY13" s="467"/>
      <c r="CZ13" s="467"/>
      <c r="DA13" s="468"/>
      <c r="DB13" s="466">
        <v>-2.2999999999999998</v>
      </c>
      <c r="DC13" s="467"/>
      <c r="DD13" s="467"/>
      <c r="DE13" s="467"/>
      <c r="DF13" s="467"/>
      <c r="DG13" s="467"/>
      <c r="DH13" s="467"/>
      <c r="DI13" s="468"/>
      <c r="DJ13" s="186"/>
      <c r="DK13" s="186"/>
      <c r="DL13" s="186"/>
      <c r="DM13" s="186"/>
      <c r="DN13" s="186"/>
      <c r="DO13" s="186"/>
    </row>
    <row r="14" spans="1:119" ht="18.75" customHeight="1" thickBot="1" x14ac:dyDescent="0.25">
      <c r="A14" s="187"/>
      <c r="B14" s="532"/>
      <c r="C14" s="533"/>
      <c r="D14" s="533"/>
      <c r="E14" s="533"/>
      <c r="F14" s="533"/>
      <c r="G14" s="533"/>
      <c r="H14" s="533"/>
      <c r="I14" s="533"/>
      <c r="J14" s="533"/>
      <c r="K14" s="534"/>
      <c r="L14" s="550" t="s">
        <v>142</v>
      </c>
      <c r="M14" s="551"/>
      <c r="N14" s="551"/>
      <c r="O14" s="551"/>
      <c r="P14" s="551"/>
      <c r="Q14" s="552"/>
      <c r="R14" s="553">
        <v>11406</v>
      </c>
      <c r="S14" s="554"/>
      <c r="T14" s="554"/>
      <c r="U14" s="554"/>
      <c r="V14" s="555"/>
      <c r="W14" s="459"/>
      <c r="X14" s="460"/>
      <c r="Y14" s="460"/>
      <c r="Z14" s="460"/>
      <c r="AA14" s="460"/>
      <c r="AB14" s="449"/>
      <c r="AC14" s="556">
        <v>4</v>
      </c>
      <c r="AD14" s="557"/>
      <c r="AE14" s="557"/>
      <c r="AF14" s="557"/>
      <c r="AG14" s="558"/>
      <c r="AH14" s="556">
        <v>3.3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t="s">
        <v>129</v>
      </c>
      <c r="CU14" s="568"/>
      <c r="CV14" s="568"/>
      <c r="CW14" s="568"/>
      <c r="CX14" s="568"/>
      <c r="CY14" s="568"/>
      <c r="CZ14" s="568"/>
      <c r="DA14" s="569"/>
      <c r="DB14" s="567" t="s">
        <v>129</v>
      </c>
      <c r="DC14" s="568"/>
      <c r="DD14" s="568"/>
      <c r="DE14" s="568"/>
      <c r="DF14" s="568"/>
      <c r="DG14" s="568"/>
      <c r="DH14" s="568"/>
      <c r="DI14" s="569"/>
      <c r="DJ14" s="186"/>
      <c r="DK14" s="186"/>
      <c r="DL14" s="186"/>
      <c r="DM14" s="186"/>
      <c r="DN14" s="186"/>
      <c r="DO14" s="186"/>
    </row>
    <row r="15" spans="1:119" ht="18.75" customHeight="1" x14ac:dyDescent="0.2">
      <c r="A15" s="187"/>
      <c r="B15" s="532"/>
      <c r="C15" s="533"/>
      <c r="D15" s="533"/>
      <c r="E15" s="533"/>
      <c r="F15" s="533"/>
      <c r="G15" s="533"/>
      <c r="H15" s="533"/>
      <c r="I15" s="533"/>
      <c r="J15" s="533"/>
      <c r="K15" s="534"/>
      <c r="L15" s="197"/>
      <c r="M15" s="560" t="s">
        <v>137</v>
      </c>
      <c r="N15" s="561"/>
      <c r="O15" s="561"/>
      <c r="P15" s="561"/>
      <c r="Q15" s="562"/>
      <c r="R15" s="553">
        <v>11297</v>
      </c>
      <c r="S15" s="554"/>
      <c r="T15" s="554"/>
      <c r="U15" s="554"/>
      <c r="V15" s="555"/>
      <c r="W15" s="485" t="s">
        <v>144</v>
      </c>
      <c r="X15" s="486"/>
      <c r="Y15" s="486"/>
      <c r="Z15" s="486"/>
      <c r="AA15" s="486"/>
      <c r="AB15" s="476"/>
      <c r="AC15" s="520">
        <v>1838</v>
      </c>
      <c r="AD15" s="521"/>
      <c r="AE15" s="521"/>
      <c r="AF15" s="521"/>
      <c r="AG15" s="563"/>
      <c r="AH15" s="520">
        <v>2043</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1561126</v>
      </c>
      <c r="BO15" s="433"/>
      <c r="BP15" s="433"/>
      <c r="BQ15" s="433"/>
      <c r="BR15" s="433"/>
      <c r="BS15" s="433"/>
      <c r="BT15" s="433"/>
      <c r="BU15" s="434"/>
      <c r="BV15" s="432">
        <v>1376295</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31.6</v>
      </c>
      <c r="AD16" s="557"/>
      <c r="AE16" s="557"/>
      <c r="AF16" s="557"/>
      <c r="AG16" s="558"/>
      <c r="AH16" s="556">
        <v>32.6</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5332553</v>
      </c>
      <c r="BO16" s="470"/>
      <c r="BP16" s="470"/>
      <c r="BQ16" s="470"/>
      <c r="BR16" s="470"/>
      <c r="BS16" s="470"/>
      <c r="BT16" s="470"/>
      <c r="BU16" s="471"/>
      <c r="BV16" s="469">
        <v>5156922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5">
      <c r="A17" s="187"/>
      <c r="B17" s="535"/>
      <c r="C17" s="536"/>
      <c r="D17" s="536"/>
      <c r="E17" s="536"/>
      <c r="F17" s="536"/>
      <c r="G17" s="536"/>
      <c r="H17" s="536"/>
      <c r="I17" s="536"/>
      <c r="J17" s="536"/>
      <c r="K17" s="537"/>
      <c r="L17" s="202"/>
      <c r="M17" s="576" t="s">
        <v>150</v>
      </c>
      <c r="N17" s="577"/>
      <c r="O17" s="577"/>
      <c r="P17" s="577"/>
      <c r="Q17" s="578"/>
      <c r="R17" s="573" t="s">
        <v>148</v>
      </c>
      <c r="S17" s="574"/>
      <c r="T17" s="574"/>
      <c r="U17" s="574"/>
      <c r="V17" s="575"/>
      <c r="W17" s="485" t="s">
        <v>151</v>
      </c>
      <c r="X17" s="486"/>
      <c r="Y17" s="486"/>
      <c r="Z17" s="486"/>
      <c r="AA17" s="486"/>
      <c r="AB17" s="476"/>
      <c r="AC17" s="520">
        <v>3741</v>
      </c>
      <c r="AD17" s="521"/>
      <c r="AE17" s="521"/>
      <c r="AF17" s="521"/>
      <c r="AG17" s="563"/>
      <c r="AH17" s="520">
        <v>4017</v>
      </c>
      <c r="AI17" s="521"/>
      <c r="AJ17" s="521"/>
      <c r="AK17" s="521"/>
      <c r="AL17" s="522"/>
      <c r="AM17" s="498"/>
      <c r="AN17" s="499"/>
      <c r="AO17" s="499"/>
      <c r="AP17" s="499"/>
      <c r="AQ17" s="499"/>
      <c r="AR17" s="499"/>
      <c r="AS17" s="499"/>
      <c r="AT17" s="500"/>
      <c r="AU17" s="501"/>
      <c r="AV17" s="502"/>
      <c r="AW17" s="502"/>
      <c r="AX17" s="502"/>
      <c r="AY17" s="503" t="s">
        <v>152</v>
      </c>
      <c r="AZ17" s="504"/>
      <c r="BA17" s="504"/>
      <c r="BB17" s="504"/>
      <c r="BC17" s="504"/>
      <c r="BD17" s="504"/>
      <c r="BE17" s="504"/>
      <c r="BF17" s="504"/>
      <c r="BG17" s="504"/>
      <c r="BH17" s="504"/>
      <c r="BI17" s="504"/>
      <c r="BJ17" s="504"/>
      <c r="BK17" s="504"/>
      <c r="BL17" s="504"/>
      <c r="BM17" s="505"/>
      <c r="BN17" s="469">
        <v>1959939</v>
      </c>
      <c r="BO17" s="470"/>
      <c r="BP17" s="470"/>
      <c r="BQ17" s="470"/>
      <c r="BR17" s="470"/>
      <c r="BS17" s="470"/>
      <c r="BT17" s="470"/>
      <c r="BU17" s="471"/>
      <c r="BV17" s="469">
        <v>1735819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5">
      <c r="A18" s="187"/>
      <c r="B18" s="583" t="s">
        <v>153</v>
      </c>
      <c r="C18" s="512"/>
      <c r="D18" s="512"/>
      <c r="E18" s="584"/>
      <c r="F18" s="584"/>
      <c r="G18" s="584"/>
      <c r="H18" s="584"/>
      <c r="I18" s="584"/>
      <c r="J18" s="584"/>
      <c r="K18" s="584"/>
      <c r="L18" s="585">
        <v>301.98</v>
      </c>
      <c r="M18" s="585"/>
      <c r="N18" s="585"/>
      <c r="O18" s="585"/>
      <c r="P18" s="585"/>
      <c r="Q18" s="585"/>
      <c r="R18" s="586"/>
      <c r="S18" s="586"/>
      <c r="T18" s="586"/>
      <c r="U18" s="586"/>
      <c r="V18" s="587"/>
      <c r="W18" s="487"/>
      <c r="X18" s="488"/>
      <c r="Y18" s="488"/>
      <c r="Z18" s="488"/>
      <c r="AA18" s="488"/>
      <c r="AB18" s="479"/>
      <c r="AC18" s="588">
        <v>64.400000000000006</v>
      </c>
      <c r="AD18" s="589"/>
      <c r="AE18" s="589"/>
      <c r="AF18" s="589"/>
      <c r="AG18" s="590"/>
      <c r="AH18" s="588">
        <v>64.099999999999994</v>
      </c>
      <c r="AI18" s="589"/>
      <c r="AJ18" s="589"/>
      <c r="AK18" s="589"/>
      <c r="AL18" s="591"/>
      <c r="AM18" s="498"/>
      <c r="AN18" s="499"/>
      <c r="AO18" s="499"/>
      <c r="AP18" s="499"/>
      <c r="AQ18" s="499"/>
      <c r="AR18" s="499"/>
      <c r="AS18" s="499"/>
      <c r="AT18" s="500"/>
      <c r="AU18" s="501"/>
      <c r="AV18" s="502"/>
      <c r="AW18" s="502"/>
      <c r="AX18" s="502"/>
      <c r="AY18" s="503" t="s">
        <v>154</v>
      </c>
      <c r="AZ18" s="504"/>
      <c r="BA18" s="504"/>
      <c r="BB18" s="504"/>
      <c r="BC18" s="504"/>
      <c r="BD18" s="504"/>
      <c r="BE18" s="504"/>
      <c r="BF18" s="504"/>
      <c r="BG18" s="504"/>
      <c r="BH18" s="504"/>
      <c r="BI18" s="504"/>
      <c r="BJ18" s="504"/>
      <c r="BK18" s="504"/>
      <c r="BL18" s="504"/>
      <c r="BM18" s="505"/>
      <c r="BN18" s="469">
        <v>4385410</v>
      </c>
      <c r="BO18" s="470"/>
      <c r="BP18" s="470"/>
      <c r="BQ18" s="470"/>
      <c r="BR18" s="470"/>
      <c r="BS18" s="470"/>
      <c r="BT18" s="470"/>
      <c r="BU18" s="471"/>
      <c r="BV18" s="469">
        <v>4306145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5">
      <c r="A19" s="187"/>
      <c r="B19" s="583" t="s">
        <v>155</v>
      </c>
      <c r="C19" s="512"/>
      <c r="D19" s="512"/>
      <c r="E19" s="584"/>
      <c r="F19" s="584"/>
      <c r="G19" s="584"/>
      <c r="H19" s="584"/>
      <c r="I19" s="584"/>
      <c r="J19" s="584"/>
      <c r="K19" s="584"/>
      <c r="L19" s="592">
        <v>35</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156</v>
      </c>
      <c r="AZ19" s="504"/>
      <c r="BA19" s="504"/>
      <c r="BB19" s="504"/>
      <c r="BC19" s="504"/>
      <c r="BD19" s="504"/>
      <c r="BE19" s="504"/>
      <c r="BF19" s="504"/>
      <c r="BG19" s="504"/>
      <c r="BH19" s="504"/>
      <c r="BI19" s="504"/>
      <c r="BJ19" s="504"/>
      <c r="BK19" s="504"/>
      <c r="BL19" s="504"/>
      <c r="BM19" s="505"/>
      <c r="BN19" s="469">
        <v>7281142</v>
      </c>
      <c r="BO19" s="470"/>
      <c r="BP19" s="470"/>
      <c r="BQ19" s="470"/>
      <c r="BR19" s="470"/>
      <c r="BS19" s="470"/>
      <c r="BT19" s="470"/>
      <c r="BU19" s="471"/>
      <c r="BV19" s="469">
        <v>7000882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5">
      <c r="A20" s="187"/>
      <c r="B20" s="583" t="s">
        <v>157</v>
      </c>
      <c r="C20" s="512"/>
      <c r="D20" s="512"/>
      <c r="E20" s="584"/>
      <c r="F20" s="584"/>
      <c r="G20" s="584"/>
      <c r="H20" s="584"/>
      <c r="I20" s="584"/>
      <c r="J20" s="584"/>
      <c r="K20" s="584"/>
      <c r="L20" s="592">
        <v>4588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2">
      <c r="A21" s="187"/>
      <c r="B21" s="603" t="s">
        <v>158</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5">
      <c r="A22" s="187"/>
      <c r="B22" s="606" t="s">
        <v>159</v>
      </c>
      <c r="C22" s="607"/>
      <c r="D22" s="608"/>
      <c r="E22" s="481" t="s">
        <v>1</v>
      </c>
      <c r="F22" s="486"/>
      <c r="G22" s="486"/>
      <c r="H22" s="486"/>
      <c r="I22" s="486"/>
      <c r="J22" s="486"/>
      <c r="K22" s="476"/>
      <c r="L22" s="481" t="s">
        <v>160</v>
      </c>
      <c r="M22" s="486"/>
      <c r="N22" s="486"/>
      <c r="O22" s="486"/>
      <c r="P22" s="476"/>
      <c r="Q22" s="615" t="s">
        <v>161</v>
      </c>
      <c r="R22" s="616"/>
      <c r="S22" s="616"/>
      <c r="T22" s="616"/>
      <c r="U22" s="616"/>
      <c r="V22" s="617"/>
      <c r="W22" s="621" t="s">
        <v>162</v>
      </c>
      <c r="X22" s="607"/>
      <c r="Y22" s="608"/>
      <c r="Z22" s="481" t="s">
        <v>1</v>
      </c>
      <c r="AA22" s="486"/>
      <c r="AB22" s="486"/>
      <c r="AC22" s="486"/>
      <c r="AD22" s="486"/>
      <c r="AE22" s="486"/>
      <c r="AF22" s="486"/>
      <c r="AG22" s="476"/>
      <c r="AH22" s="634" t="s">
        <v>163</v>
      </c>
      <c r="AI22" s="486"/>
      <c r="AJ22" s="486"/>
      <c r="AK22" s="486"/>
      <c r="AL22" s="476"/>
      <c r="AM22" s="634" t="s">
        <v>164</v>
      </c>
      <c r="AN22" s="635"/>
      <c r="AO22" s="635"/>
      <c r="AP22" s="635"/>
      <c r="AQ22" s="635"/>
      <c r="AR22" s="636"/>
      <c r="AS22" s="615" t="s">
        <v>161</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2">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165</v>
      </c>
      <c r="AZ23" s="430"/>
      <c r="BA23" s="430"/>
      <c r="BB23" s="430"/>
      <c r="BC23" s="430"/>
      <c r="BD23" s="430"/>
      <c r="BE23" s="430"/>
      <c r="BF23" s="430"/>
      <c r="BG23" s="430"/>
      <c r="BH23" s="430"/>
      <c r="BI23" s="430"/>
      <c r="BJ23" s="430"/>
      <c r="BK23" s="430"/>
      <c r="BL23" s="430"/>
      <c r="BM23" s="431"/>
      <c r="BN23" s="469">
        <v>5687112</v>
      </c>
      <c r="BO23" s="470"/>
      <c r="BP23" s="470"/>
      <c r="BQ23" s="470"/>
      <c r="BR23" s="470"/>
      <c r="BS23" s="470"/>
      <c r="BT23" s="470"/>
      <c r="BU23" s="471"/>
      <c r="BV23" s="469">
        <v>5581171</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5">
      <c r="A24" s="187"/>
      <c r="B24" s="609"/>
      <c r="C24" s="610"/>
      <c r="D24" s="611"/>
      <c r="E24" s="519" t="s">
        <v>166</v>
      </c>
      <c r="F24" s="499"/>
      <c r="G24" s="499"/>
      <c r="H24" s="499"/>
      <c r="I24" s="499"/>
      <c r="J24" s="499"/>
      <c r="K24" s="500"/>
      <c r="L24" s="520">
        <v>1</v>
      </c>
      <c r="M24" s="521"/>
      <c r="N24" s="521"/>
      <c r="O24" s="521"/>
      <c r="P24" s="563"/>
      <c r="Q24" s="520">
        <v>6910</v>
      </c>
      <c r="R24" s="521"/>
      <c r="S24" s="521"/>
      <c r="T24" s="521"/>
      <c r="U24" s="521"/>
      <c r="V24" s="563"/>
      <c r="W24" s="622"/>
      <c r="X24" s="610"/>
      <c r="Y24" s="611"/>
      <c r="Z24" s="519" t="s">
        <v>167</v>
      </c>
      <c r="AA24" s="499"/>
      <c r="AB24" s="499"/>
      <c r="AC24" s="499"/>
      <c r="AD24" s="499"/>
      <c r="AE24" s="499"/>
      <c r="AF24" s="499"/>
      <c r="AG24" s="500"/>
      <c r="AH24" s="520">
        <v>176</v>
      </c>
      <c r="AI24" s="521"/>
      <c r="AJ24" s="521"/>
      <c r="AK24" s="521"/>
      <c r="AL24" s="563"/>
      <c r="AM24" s="520">
        <v>538208</v>
      </c>
      <c r="AN24" s="521"/>
      <c r="AO24" s="521"/>
      <c r="AP24" s="521"/>
      <c r="AQ24" s="521"/>
      <c r="AR24" s="563"/>
      <c r="AS24" s="520">
        <v>3058</v>
      </c>
      <c r="AT24" s="521"/>
      <c r="AU24" s="521"/>
      <c r="AV24" s="521"/>
      <c r="AW24" s="521"/>
      <c r="AX24" s="522"/>
      <c r="AY24" s="642" t="s">
        <v>168</v>
      </c>
      <c r="AZ24" s="643"/>
      <c r="BA24" s="643"/>
      <c r="BB24" s="643"/>
      <c r="BC24" s="643"/>
      <c r="BD24" s="643"/>
      <c r="BE24" s="643"/>
      <c r="BF24" s="643"/>
      <c r="BG24" s="643"/>
      <c r="BH24" s="643"/>
      <c r="BI24" s="643"/>
      <c r="BJ24" s="643"/>
      <c r="BK24" s="643"/>
      <c r="BL24" s="643"/>
      <c r="BM24" s="644"/>
      <c r="BN24" s="469">
        <v>1909393</v>
      </c>
      <c r="BO24" s="470"/>
      <c r="BP24" s="470"/>
      <c r="BQ24" s="470"/>
      <c r="BR24" s="470"/>
      <c r="BS24" s="470"/>
      <c r="BT24" s="470"/>
      <c r="BU24" s="471"/>
      <c r="BV24" s="469">
        <v>1940320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2">
      <c r="A25" s="187"/>
      <c r="B25" s="609"/>
      <c r="C25" s="610"/>
      <c r="D25" s="611"/>
      <c r="E25" s="519" t="s">
        <v>169</v>
      </c>
      <c r="F25" s="499"/>
      <c r="G25" s="499"/>
      <c r="H25" s="499"/>
      <c r="I25" s="499"/>
      <c r="J25" s="499"/>
      <c r="K25" s="500"/>
      <c r="L25" s="520">
        <v>1</v>
      </c>
      <c r="M25" s="521"/>
      <c r="N25" s="521"/>
      <c r="O25" s="521"/>
      <c r="P25" s="563"/>
      <c r="Q25" s="520">
        <v>5640</v>
      </c>
      <c r="R25" s="521"/>
      <c r="S25" s="521"/>
      <c r="T25" s="521"/>
      <c r="U25" s="521"/>
      <c r="V25" s="563"/>
      <c r="W25" s="622"/>
      <c r="X25" s="610"/>
      <c r="Y25" s="611"/>
      <c r="Z25" s="519" t="s">
        <v>170</v>
      </c>
      <c r="AA25" s="499"/>
      <c r="AB25" s="499"/>
      <c r="AC25" s="499"/>
      <c r="AD25" s="499"/>
      <c r="AE25" s="499"/>
      <c r="AF25" s="499"/>
      <c r="AG25" s="500"/>
      <c r="AH25" s="520" t="s">
        <v>129</v>
      </c>
      <c r="AI25" s="521"/>
      <c r="AJ25" s="521"/>
      <c r="AK25" s="521"/>
      <c r="AL25" s="563"/>
      <c r="AM25" s="520" t="s">
        <v>129</v>
      </c>
      <c r="AN25" s="521"/>
      <c r="AO25" s="521"/>
      <c r="AP25" s="521"/>
      <c r="AQ25" s="521"/>
      <c r="AR25" s="563"/>
      <c r="AS25" s="520" t="s">
        <v>129</v>
      </c>
      <c r="AT25" s="521"/>
      <c r="AU25" s="521"/>
      <c r="AV25" s="521"/>
      <c r="AW25" s="521"/>
      <c r="AX25" s="522"/>
      <c r="AY25" s="429" t="s">
        <v>171</v>
      </c>
      <c r="AZ25" s="430"/>
      <c r="BA25" s="430"/>
      <c r="BB25" s="430"/>
      <c r="BC25" s="430"/>
      <c r="BD25" s="430"/>
      <c r="BE25" s="430"/>
      <c r="BF25" s="430"/>
      <c r="BG25" s="430"/>
      <c r="BH25" s="430"/>
      <c r="BI25" s="430"/>
      <c r="BJ25" s="430"/>
      <c r="BK25" s="430"/>
      <c r="BL25" s="430"/>
      <c r="BM25" s="431"/>
      <c r="BN25" s="432">
        <v>1301066</v>
      </c>
      <c r="BO25" s="433"/>
      <c r="BP25" s="433"/>
      <c r="BQ25" s="433"/>
      <c r="BR25" s="433"/>
      <c r="BS25" s="433"/>
      <c r="BT25" s="433"/>
      <c r="BU25" s="434"/>
      <c r="BV25" s="432">
        <v>35154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2">
      <c r="A26" s="187"/>
      <c r="B26" s="609"/>
      <c r="C26" s="610"/>
      <c r="D26" s="611"/>
      <c r="E26" s="519" t="s">
        <v>172</v>
      </c>
      <c r="F26" s="499"/>
      <c r="G26" s="499"/>
      <c r="H26" s="499"/>
      <c r="I26" s="499"/>
      <c r="J26" s="499"/>
      <c r="K26" s="500"/>
      <c r="L26" s="520">
        <v>1</v>
      </c>
      <c r="M26" s="521"/>
      <c r="N26" s="521"/>
      <c r="O26" s="521"/>
      <c r="P26" s="563"/>
      <c r="Q26" s="520">
        <v>5170</v>
      </c>
      <c r="R26" s="521"/>
      <c r="S26" s="521"/>
      <c r="T26" s="521"/>
      <c r="U26" s="521"/>
      <c r="V26" s="563"/>
      <c r="W26" s="622"/>
      <c r="X26" s="610"/>
      <c r="Y26" s="611"/>
      <c r="Z26" s="519" t="s">
        <v>173</v>
      </c>
      <c r="AA26" s="632"/>
      <c r="AB26" s="632"/>
      <c r="AC26" s="632"/>
      <c r="AD26" s="632"/>
      <c r="AE26" s="632"/>
      <c r="AF26" s="632"/>
      <c r="AG26" s="633"/>
      <c r="AH26" s="520">
        <v>2</v>
      </c>
      <c r="AI26" s="521"/>
      <c r="AJ26" s="521"/>
      <c r="AK26" s="521"/>
      <c r="AL26" s="563"/>
      <c r="AM26" s="520" t="s">
        <v>174</v>
      </c>
      <c r="AN26" s="521"/>
      <c r="AO26" s="521"/>
      <c r="AP26" s="521"/>
      <c r="AQ26" s="521"/>
      <c r="AR26" s="563"/>
      <c r="AS26" s="520" t="s">
        <v>175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129</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5">
      <c r="A27" s="187"/>
      <c r="B27" s="609"/>
      <c r="C27" s="610"/>
      <c r="D27" s="611"/>
      <c r="E27" s="519" t="s">
        <v>178</v>
      </c>
      <c r="F27" s="499"/>
      <c r="G27" s="499"/>
      <c r="H27" s="499"/>
      <c r="I27" s="499"/>
      <c r="J27" s="499"/>
      <c r="K27" s="500"/>
      <c r="L27" s="520">
        <v>1</v>
      </c>
      <c r="M27" s="521"/>
      <c r="N27" s="521"/>
      <c r="O27" s="521"/>
      <c r="P27" s="563"/>
      <c r="Q27" s="520">
        <v>2180</v>
      </c>
      <c r="R27" s="521"/>
      <c r="S27" s="521"/>
      <c r="T27" s="521"/>
      <c r="U27" s="521"/>
      <c r="V27" s="563"/>
      <c r="W27" s="622"/>
      <c r="X27" s="610"/>
      <c r="Y27" s="611"/>
      <c r="Z27" s="519" t="s">
        <v>179</v>
      </c>
      <c r="AA27" s="499"/>
      <c r="AB27" s="499"/>
      <c r="AC27" s="499"/>
      <c r="AD27" s="499"/>
      <c r="AE27" s="499"/>
      <c r="AF27" s="499"/>
      <c r="AG27" s="500"/>
      <c r="AH27" s="520" t="s">
        <v>177</v>
      </c>
      <c r="AI27" s="521"/>
      <c r="AJ27" s="521"/>
      <c r="AK27" s="521"/>
      <c r="AL27" s="563"/>
      <c r="AM27" s="520" t="s">
        <v>177</v>
      </c>
      <c r="AN27" s="521"/>
      <c r="AO27" s="521"/>
      <c r="AP27" s="521"/>
      <c r="AQ27" s="521"/>
      <c r="AR27" s="563"/>
      <c r="AS27" s="520" t="s">
        <v>129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v>314368</v>
      </c>
      <c r="BO27" s="646"/>
      <c r="BP27" s="646"/>
      <c r="BQ27" s="646"/>
      <c r="BR27" s="646"/>
      <c r="BS27" s="646"/>
      <c r="BT27" s="646"/>
      <c r="BU27" s="647"/>
      <c r="BV27" s="645">
        <v>314231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2">
      <c r="A28" s="187"/>
      <c r="B28" s="609"/>
      <c r="C28" s="610"/>
      <c r="D28" s="611"/>
      <c r="E28" s="519" t="s">
        <v>181</v>
      </c>
      <c r="F28" s="499"/>
      <c r="G28" s="499"/>
      <c r="H28" s="499"/>
      <c r="I28" s="499"/>
      <c r="J28" s="499"/>
      <c r="K28" s="500"/>
      <c r="L28" s="520">
        <v>1</v>
      </c>
      <c r="M28" s="521"/>
      <c r="N28" s="521"/>
      <c r="O28" s="521"/>
      <c r="P28" s="563"/>
      <c r="Q28" s="520">
        <v>1740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129</v>
      </c>
      <c r="AN28" s="521"/>
      <c r="AO28" s="521"/>
      <c r="AP28" s="521"/>
      <c r="AQ28" s="521"/>
      <c r="AR28" s="563"/>
      <c r="AS28" s="520" t="s">
        <v>129</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1449787</v>
      </c>
      <c r="BO28" s="433"/>
      <c r="BP28" s="433"/>
      <c r="BQ28" s="433"/>
      <c r="BR28" s="433"/>
      <c r="BS28" s="433"/>
      <c r="BT28" s="433"/>
      <c r="BU28" s="434"/>
      <c r="BV28" s="432">
        <v>1481375</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2">
      <c r="A29" s="187"/>
      <c r="B29" s="609"/>
      <c r="C29" s="610"/>
      <c r="D29" s="611"/>
      <c r="E29" s="519" t="s">
        <v>184</v>
      </c>
      <c r="F29" s="499"/>
      <c r="G29" s="499"/>
      <c r="H29" s="499"/>
      <c r="I29" s="499"/>
      <c r="J29" s="499"/>
      <c r="K29" s="500"/>
      <c r="L29" s="520">
        <v>12</v>
      </c>
      <c r="M29" s="521"/>
      <c r="N29" s="521"/>
      <c r="O29" s="521"/>
      <c r="P29" s="563"/>
      <c r="Q29" s="520">
        <v>1560</v>
      </c>
      <c r="R29" s="521"/>
      <c r="S29" s="521"/>
      <c r="T29" s="521"/>
      <c r="U29" s="521"/>
      <c r="V29" s="563"/>
      <c r="W29" s="623"/>
      <c r="X29" s="624"/>
      <c r="Y29" s="625"/>
      <c r="Z29" s="519" t="s">
        <v>185</v>
      </c>
      <c r="AA29" s="499"/>
      <c r="AB29" s="499"/>
      <c r="AC29" s="499"/>
      <c r="AD29" s="499"/>
      <c r="AE29" s="499"/>
      <c r="AF29" s="499"/>
      <c r="AG29" s="500"/>
      <c r="AH29" s="520">
        <v>176</v>
      </c>
      <c r="AI29" s="521"/>
      <c r="AJ29" s="521"/>
      <c r="AK29" s="521"/>
      <c r="AL29" s="563"/>
      <c r="AM29" s="520">
        <v>538208</v>
      </c>
      <c r="AN29" s="521"/>
      <c r="AO29" s="521"/>
      <c r="AP29" s="521"/>
      <c r="AQ29" s="521"/>
      <c r="AR29" s="563"/>
      <c r="AS29" s="520">
        <v>3058</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1016945</v>
      </c>
      <c r="BO29" s="470"/>
      <c r="BP29" s="470"/>
      <c r="BQ29" s="470"/>
      <c r="BR29" s="470"/>
      <c r="BS29" s="470"/>
      <c r="BT29" s="470"/>
      <c r="BU29" s="471"/>
      <c r="BV29" s="469">
        <v>1301342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5">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95.2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5390782</v>
      </c>
      <c r="BO30" s="646"/>
      <c r="BP30" s="646"/>
      <c r="BQ30" s="646"/>
      <c r="BR30" s="646"/>
      <c r="BS30" s="646"/>
      <c r="BT30" s="646"/>
      <c r="BU30" s="647"/>
      <c r="BV30" s="645">
        <v>5215086</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195</v>
      </c>
      <c r="X33" s="458"/>
      <c r="Y33" s="458"/>
      <c r="Z33" s="458"/>
      <c r="AA33" s="458"/>
      <c r="AB33" s="458"/>
      <c r="AC33" s="458"/>
      <c r="AD33" s="458"/>
      <c r="AE33" s="458"/>
      <c r="AF33" s="458"/>
      <c r="AG33" s="458"/>
      <c r="AH33" s="458"/>
      <c r="AI33" s="458"/>
      <c r="AJ33" s="458"/>
      <c r="AK33" s="458"/>
      <c r="AL33" s="216"/>
      <c r="AM33" s="493" t="s">
        <v>194</v>
      </c>
      <c r="AN33" s="493"/>
      <c r="AO33" s="458" t="s">
        <v>197</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2">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簡易水道事業特別会計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峡南広域行政組合（一般会計）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2">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7</v>
      </c>
      <c r="BF35" s="658"/>
      <c r="BG35" s="659" t="str">
        <f>IF('各会計、関係団体の財政状況及び健全化判断比率'!B33="","",'各会計、関係団体の財政状況及び健全化判断比率'!B33)</f>
        <v>農業集落排水事業等特別会計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峡南広域行政組合（峡南ふるさと市町村圏特別会計）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2">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8</v>
      </c>
      <c r="BF36" s="658"/>
      <c r="BG36" s="659" t="str">
        <f>IF('各会計、関係団体の財政状況及び健全化判断比率'!B34="","",'各会計、関係団体の財政状況及び健全化判断比率'!B34)</f>
        <v>下水道事業特別会計</v>
      </c>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峡南広域行政組合（介護保険特別会計）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2">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5</v>
      </c>
      <c r="V37" s="658"/>
      <c r="W37" s="659" t="str">
        <f>IF('各会計、関係団体の財政状況及び健全化判断比率'!B31="","",'各会計、関係団体の財政状況及び健全化判断比率'!B31)</f>
        <v>介護サービス事業特別会計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f t="shared" si="1"/>
        <v>9</v>
      </c>
      <c r="BF37" s="658"/>
      <c r="BG37" s="659" t="str">
        <f>IF('各会計、関係団体の財政状況及び健全化判断比率'!B35="","",'各会計、関係団体の財政状況及び健全化判断比率'!B35)</f>
        <v>下部奥の湯温泉事業特別会計</v>
      </c>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峡南衛生組合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2">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身延町早川町国民健康保険病院一部事務組合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2">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山梨県市町村総合事務組合(一般会計)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2">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山梨県市町村総合事務組合(電子化事業及び会館管理・研修事業特別会計)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2">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山梨県市町村総合事務組合(一般廃棄物最終処分場特別会計)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2">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山梨県市町村総合事務組合(入札参加資格審査事業費特別会計)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2">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山梨県市町村総合事務組合(交通災害共済事業特別会計)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207</v>
      </c>
    </row>
    <row r="50" spans="5:5" x14ac:dyDescent="0.2">
      <c r="E50" s="188" t="s">
        <v>208</v>
      </c>
    </row>
    <row r="51" spans="5:5" x14ac:dyDescent="0.2">
      <c r="E51" s="188" t="s">
        <v>209</v>
      </c>
    </row>
    <row r="52" spans="5:5" x14ac:dyDescent="0.2">
      <c r="E52" s="188" t="s">
        <v>210</v>
      </c>
    </row>
    <row r="53" spans="5:5" x14ac:dyDescent="0.2"/>
    <row r="54" spans="5:5" x14ac:dyDescent="0.2"/>
    <row r="55" spans="5:5" x14ac:dyDescent="0.2"/>
    <row r="56" spans="5:5" x14ac:dyDescent="0.2"/>
  </sheetData>
  <sheetProtection algorithmName="SHA-512" hashValue="486dT2orpL1+qb2DK4g7umPDFsv5cjh5Z41exyPbM8zPaNBxzxlHLEX6NWNxIxSFDk81lvO7uoGzR/J4hA2efg==" saltValue="V12B5q+DBjQnPLe8LlkHV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9" t="s">
        <v>562</v>
      </c>
      <c r="D34" s="1249"/>
      <c r="E34" s="1250"/>
      <c r="F34" s="32">
        <v>12.01</v>
      </c>
      <c r="G34" s="33">
        <v>12.48</v>
      </c>
      <c r="H34" s="33">
        <v>12.42</v>
      </c>
      <c r="I34" s="33">
        <v>14.22</v>
      </c>
      <c r="J34" s="34">
        <v>12.97</v>
      </c>
      <c r="K34" s="22"/>
      <c r="L34" s="22"/>
      <c r="M34" s="22"/>
      <c r="N34" s="22"/>
      <c r="O34" s="22"/>
      <c r="P34" s="22"/>
    </row>
    <row r="35" spans="1:16" ht="39" customHeight="1" x14ac:dyDescent="0.2">
      <c r="A35" s="22"/>
      <c r="B35" s="35"/>
      <c r="C35" s="1243" t="s">
        <v>563</v>
      </c>
      <c r="D35" s="1244"/>
      <c r="E35" s="1245"/>
      <c r="F35" s="36">
        <v>1.33</v>
      </c>
      <c r="G35" s="37">
        <v>0.88</v>
      </c>
      <c r="H35" s="37">
        <v>1.64</v>
      </c>
      <c r="I35" s="37">
        <v>2.16</v>
      </c>
      <c r="J35" s="38">
        <v>1.81</v>
      </c>
      <c r="K35" s="22"/>
      <c r="L35" s="22"/>
      <c r="M35" s="22"/>
      <c r="N35" s="22"/>
      <c r="O35" s="22"/>
      <c r="P35" s="22"/>
    </row>
    <row r="36" spans="1:16" ht="39" customHeight="1" x14ac:dyDescent="0.2">
      <c r="A36" s="22"/>
      <c r="B36" s="35"/>
      <c r="C36" s="1243" t="s">
        <v>564</v>
      </c>
      <c r="D36" s="1244"/>
      <c r="E36" s="1245"/>
      <c r="F36" s="36">
        <v>2.0699999999999998</v>
      </c>
      <c r="G36" s="37">
        <v>2.35</v>
      </c>
      <c r="H36" s="37">
        <v>0.36</v>
      </c>
      <c r="I36" s="37">
        <v>0.64</v>
      </c>
      <c r="J36" s="38">
        <v>0.57999999999999996</v>
      </c>
      <c r="K36" s="22"/>
      <c r="L36" s="22"/>
      <c r="M36" s="22"/>
      <c r="N36" s="22"/>
      <c r="O36" s="22"/>
      <c r="P36" s="22"/>
    </row>
    <row r="37" spans="1:16" ht="39" customHeight="1" x14ac:dyDescent="0.2">
      <c r="A37" s="22"/>
      <c r="B37" s="35"/>
      <c r="C37" s="1243" t="s">
        <v>565</v>
      </c>
      <c r="D37" s="1244"/>
      <c r="E37" s="1245"/>
      <c r="F37" s="36">
        <v>0</v>
      </c>
      <c r="G37" s="37">
        <v>0</v>
      </c>
      <c r="H37" s="37">
        <v>0</v>
      </c>
      <c r="I37" s="37">
        <v>0</v>
      </c>
      <c r="J37" s="38">
        <v>0.04</v>
      </c>
      <c r="K37" s="22"/>
      <c r="L37" s="22"/>
      <c r="M37" s="22"/>
      <c r="N37" s="22"/>
      <c r="O37" s="22"/>
      <c r="P37" s="22"/>
    </row>
    <row r="38" spans="1:16" ht="39" customHeight="1" x14ac:dyDescent="0.2">
      <c r="A38" s="22"/>
      <c r="B38" s="35"/>
      <c r="C38" s="1243" t="s">
        <v>566</v>
      </c>
      <c r="D38" s="1244"/>
      <c r="E38" s="1245"/>
      <c r="F38" s="36">
        <v>0</v>
      </c>
      <c r="G38" s="37">
        <v>0.01</v>
      </c>
      <c r="H38" s="37">
        <v>0.01</v>
      </c>
      <c r="I38" s="37">
        <v>0.01</v>
      </c>
      <c r="J38" s="38">
        <v>0.01</v>
      </c>
      <c r="K38" s="22"/>
      <c r="L38" s="22"/>
      <c r="M38" s="22"/>
      <c r="N38" s="22"/>
      <c r="O38" s="22"/>
      <c r="P38" s="22"/>
    </row>
    <row r="39" spans="1:16" ht="39" customHeight="1" x14ac:dyDescent="0.2">
      <c r="A39" s="22"/>
      <c r="B39" s="35"/>
      <c r="C39" s="1243" t="s">
        <v>567</v>
      </c>
      <c r="D39" s="1244"/>
      <c r="E39" s="1245"/>
      <c r="F39" s="36">
        <v>0.31</v>
      </c>
      <c r="G39" s="37">
        <v>0.16</v>
      </c>
      <c r="H39" s="37">
        <v>0.17</v>
      </c>
      <c r="I39" s="37">
        <v>0.01</v>
      </c>
      <c r="J39" s="38">
        <v>0</v>
      </c>
      <c r="K39" s="22"/>
      <c r="L39" s="22"/>
      <c r="M39" s="22"/>
      <c r="N39" s="22"/>
      <c r="O39" s="22"/>
      <c r="P39" s="22"/>
    </row>
    <row r="40" spans="1:16" ht="39" customHeight="1" x14ac:dyDescent="0.2">
      <c r="A40" s="22"/>
      <c r="B40" s="35"/>
      <c r="C40" s="1243" t="s">
        <v>568</v>
      </c>
      <c r="D40" s="1244"/>
      <c r="E40" s="1245"/>
      <c r="F40" s="36">
        <v>0</v>
      </c>
      <c r="G40" s="37">
        <v>0</v>
      </c>
      <c r="H40" s="37">
        <v>0</v>
      </c>
      <c r="I40" s="37">
        <v>0</v>
      </c>
      <c r="J40" s="38">
        <v>0</v>
      </c>
      <c r="K40" s="22"/>
      <c r="L40" s="22"/>
      <c r="M40" s="22"/>
      <c r="N40" s="22"/>
      <c r="O40" s="22"/>
      <c r="P40" s="22"/>
    </row>
    <row r="41" spans="1:16" ht="39" customHeight="1" x14ac:dyDescent="0.2">
      <c r="A41" s="22"/>
      <c r="B41" s="35"/>
      <c r="C41" s="1243" t="s">
        <v>569</v>
      </c>
      <c r="D41" s="1244"/>
      <c r="E41" s="1245"/>
      <c r="F41" s="36">
        <v>0.06</v>
      </c>
      <c r="G41" s="37">
        <v>0.02</v>
      </c>
      <c r="H41" s="37">
        <v>0</v>
      </c>
      <c r="I41" s="37">
        <v>0</v>
      </c>
      <c r="J41" s="38">
        <v>0</v>
      </c>
      <c r="K41" s="22"/>
      <c r="L41" s="22"/>
      <c r="M41" s="22"/>
      <c r="N41" s="22"/>
      <c r="O41" s="22"/>
      <c r="P41" s="22"/>
    </row>
    <row r="42" spans="1:16" ht="39" customHeight="1" x14ac:dyDescent="0.2">
      <c r="A42" s="22"/>
      <c r="B42" s="39"/>
      <c r="C42" s="1243" t="s">
        <v>570</v>
      </c>
      <c r="D42" s="1244"/>
      <c r="E42" s="1245"/>
      <c r="F42" s="36" t="s">
        <v>515</v>
      </c>
      <c r="G42" s="37" t="s">
        <v>515</v>
      </c>
      <c r="H42" s="37" t="s">
        <v>515</v>
      </c>
      <c r="I42" s="37" t="s">
        <v>515</v>
      </c>
      <c r="J42" s="38" t="s">
        <v>515</v>
      </c>
      <c r="K42" s="22"/>
      <c r="L42" s="22"/>
      <c r="M42" s="22"/>
      <c r="N42" s="22"/>
      <c r="O42" s="22"/>
      <c r="P42" s="22"/>
    </row>
    <row r="43" spans="1:16" ht="39" customHeight="1" thickBot="1" x14ac:dyDescent="0.25">
      <c r="A43" s="22"/>
      <c r="B43" s="40"/>
      <c r="C43" s="1246" t="s">
        <v>571</v>
      </c>
      <c r="D43" s="1247"/>
      <c r="E43" s="1248"/>
      <c r="F43" s="41">
        <v>0</v>
      </c>
      <c r="G43" s="42">
        <v>0.01</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SAeMtJgBbuIzU4icj7/JnzpZl+Lr+3JL5qjSRdQ9fvNzXPTsXdfwytdxZNtp/pKh7m7V9z32DvlJpMNQaRJipg==" saltValue="SEVCDvm0WGNmA+jfrkZH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51" t="s">
        <v>11</v>
      </c>
      <c r="C45" s="1252"/>
      <c r="D45" s="58"/>
      <c r="E45" s="1257" t="s">
        <v>12</v>
      </c>
      <c r="F45" s="1257"/>
      <c r="G45" s="1257"/>
      <c r="H45" s="1257"/>
      <c r="I45" s="1257"/>
      <c r="J45" s="1258"/>
      <c r="K45" s="59">
        <v>528</v>
      </c>
      <c r="L45" s="60">
        <v>454</v>
      </c>
      <c r="M45" s="60">
        <v>484</v>
      </c>
      <c r="N45" s="60">
        <v>404</v>
      </c>
      <c r="O45" s="61">
        <v>417</v>
      </c>
      <c r="P45" s="48"/>
      <c r="Q45" s="48"/>
      <c r="R45" s="48"/>
      <c r="S45" s="48"/>
      <c r="T45" s="48"/>
      <c r="U45" s="48"/>
    </row>
    <row r="46" spans="1:21" ht="30.75" customHeight="1" x14ac:dyDescent="0.2">
      <c r="A46" s="48"/>
      <c r="B46" s="1253"/>
      <c r="C46" s="1254"/>
      <c r="D46" s="62"/>
      <c r="E46" s="1259" t="s">
        <v>13</v>
      </c>
      <c r="F46" s="1259"/>
      <c r="G46" s="1259"/>
      <c r="H46" s="1259"/>
      <c r="I46" s="1259"/>
      <c r="J46" s="1260"/>
      <c r="K46" s="63" t="s">
        <v>515</v>
      </c>
      <c r="L46" s="64" t="s">
        <v>515</v>
      </c>
      <c r="M46" s="64" t="s">
        <v>515</v>
      </c>
      <c r="N46" s="64" t="s">
        <v>515</v>
      </c>
      <c r="O46" s="65" t="s">
        <v>515</v>
      </c>
      <c r="P46" s="48"/>
      <c r="Q46" s="48"/>
      <c r="R46" s="48"/>
      <c r="S46" s="48"/>
      <c r="T46" s="48"/>
      <c r="U46" s="48"/>
    </row>
    <row r="47" spans="1:21" ht="30.75" customHeight="1" x14ac:dyDescent="0.2">
      <c r="A47" s="48"/>
      <c r="B47" s="1253"/>
      <c r="C47" s="1254"/>
      <c r="D47" s="62"/>
      <c r="E47" s="1259" t="s">
        <v>14</v>
      </c>
      <c r="F47" s="1259"/>
      <c r="G47" s="1259"/>
      <c r="H47" s="1259"/>
      <c r="I47" s="1259"/>
      <c r="J47" s="1260"/>
      <c r="K47" s="63" t="s">
        <v>515</v>
      </c>
      <c r="L47" s="64" t="s">
        <v>515</v>
      </c>
      <c r="M47" s="64" t="s">
        <v>515</v>
      </c>
      <c r="N47" s="64" t="s">
        <v>515</v>
      </c>
      <c r="O47" s="65" t="s">
        <v>515</v>
      </c>
      <c r="P47" s="48"/>
      <c r="Q47" s="48"/>
      <c r="R47" s="48"/>
      <c r="S47" s="48"/>
      <c r="T47" s="48"/>
      <c r="U47" s="48"/>
    </row>
    <row r="48" spans="1:21" ht="30.75" customHeight="1" x14ac:dyDescent="0.2">
      <c r="A48" s="48"/>
      <c r="B48" s="1253"/>
      <c r="C48" s="1254"/>
      <c r="D48" s="62"/>
      <c r="E48" s="1259" t="s">
        <v>15</v>
      </c>
      <c r="F48" s="1259"/>
      <c r="G48" s="1259"/>
      <c r="H48" s="1259"/>
      <c r="I48" s="1259"/>
      <c r="J48" s="1260"/>
      <c r="K48" s="63">
        <v>513</v>
      </c>
      <c r="L48" s="64">
        <v>505</v>
      </c>
      <c r="M48" s="64">
        <v>518</v>
      </c>
      <c r="N48" s="64">
        <v>490</v>
      </c>
      <c r="O48" s="65">
        <v>436</v>
      </c>
      <c r="P48" s="48"/>
      <c r="Q48" s="48"/>
      <c r="R48" s="48"/>
      <c r="S48" s="48"/>
      <c r="T48" s="48"/>
      <c r="U48" s="48"/>
    </row>
    <row r="49" spans="1:21" ht="30.75" customHeight="1" x14ac:dyDescent="0.2">
      <c r="A49" s="48"/>
      <c r="B49" s="1253"/>
      <c r="C49" s="1254"/>
      <c r="D49" s="62"/>
      <c r="E49" s="1259" t="s">
        <v>16</v>
      </c>
      <c r="F49" s="1259"/>
      <c r="G49" s="1259"/>
      <c r="H49" s="1259"/>
      <c r="I49" s="1259"/>
      <c r="J49" s="1260"/>
      <c r="K49" s="63">
        <v>37</v>
      </c>
      <c r="L49" s="64">
        <v>38</v>
      </c>
      <c r="M49" s="64">
        <v>33</v>
      </c>
      <c r="N49" s="64">
        <v>34</v>
      </c>
      <c r="O49" s="65">
        <v>37</v>
      </c>
      <c r="P49" s="48"/>
      <c r="Q49" s="48"/>
      <c r="R49" s="48"/>
      <c r="S49" s="48"/>
      <c r="T49" s="48"/>
      <c r="U49" s="48"/>
    </row>
    <row r="50" spans="1:21" ht="30.75" customHeight="1" x14ac:dyDescent="0.2">
      <c r="A50" s="48"/>
      <c r="B50" s="1253"/>
      <c r="C50" s="1254"/>
      <c r="D50" s="62"/>
      <c r="E50" s="1259" t="s">
        <v>17</v>
      </c>
      <c r="F50" s="1259"/>
      <c r="G50" s="1259"/>
      <c r="H50" s="1259"/>
      <c r="I50" s="1259"/>
      <c r="J50" s="1260"/>
      <c r="K50" s="63" t="s">
        <v>515</v>
      </c>
      <c r="L50" s="64" t="s">
        <v>515</v>
      </c>
      <c r="M50" s="64" t="s">
        <v>515</v>
      </c>
      <c r="N50" s="64" t="s">
        <v>515</v>
      </c>
      <c r="O50" s="65" t="s">
        <v>515</v>
      </c>
      <c r="P50" s="48"/>
      <c r="Q50" s="48"/>
      <c r="R50" s="48"/>
      <c r="S50" s="48"/>
      <c r="T50" s="48"/>
      <c r="U50" s="48"/>
    </row>
    <row r="51" spans="1:21" ht="30.75" customHeight="1" x14ac:dyDescent="0.2">
      <c r="A51" s="48"/>
      <c r="B51" s="1255"/>
      <c r="C51" s="1256"/>
      <c r="D51" s="66"/>
      <c r="E51" s="1259" t="s">
        <v>18</v>
      </c>
      <c r="F51" s="1259"/>
      <c r="G51" s="1259"/>
      <c r="H51" s="1259"/>
      <c r="I51" s="1259"/>
      <c r="J51" s="1260"/>
      <c r="K51" s="63" t="s">
        <v>515</v>
      </c>
      <c r="L51" s="64" t="s">
        <v>515</v>
      </c>
      <c r="M51" s="64" t="s">
        <v>515</v>
      </c>
      <c r="N51" s="64" t="s">
        <v>515</v>
      </c>
      <c r="O51" s="65" t="s">
        <v>515</v>
      </c>
      <c r="P51" s="48"/>
      <c r="Q51" s="48"/>
      <c r="R51" s="48"/>
      <c r="S51" s="48"/>
      <c r="T51" s="48"/>
      <c r="U51" s="48"/>
    </row>
    <row r="52" spans="1:21" ht="30.75" customHeight="1" x14ac:dyDescent="0.2">
      <c r="A52" s="48"/>
      <c r="B52" s="1261" t="s">
        <v>19</v>
      </c>
      <c r="C52" s="1262"/>
      <c r="D52" s="66"/>
      <c r="E52" s="1259" t="s">
        <v>20</v>
      </c>
      <c r="F52" s="1259"/>
      <c r="G52" s="1259"/>
      <c r="H52" s="1259"/>
      <c r="I52" s="1259"/>
      <c r="J52" s="1260"/>
      <c r="K52" s="63">
        <v>1132</v>
      </c>
      <c r="L52" s="64">
        <v>1110</v>
      </c>
      <c r="M52" s="64">
        <v>1148</v>
      </c>
      <c r="N52" s="64">
        <v>1043</v>
      </c>
      <c r="O52" s="65">
        <v>1017</v>
      </c>
      <c r="P52" s="48"/>
      <c r="Q52" s="48"/>
      <c r="R52" s="48"/>
      <c r="S52" s="48"/>
      <c r="T52" s="48"/>
      <c r="U52" s="48"/>
    </row>
    <row r="53" spans="1:21" ht="30.75" customHeight="1" thickBot="1" x14ac:dyDescent="0.25">
      <c r="A53" s="48"/>
      <c r="B53" s="1263" t="s">
        <v>21</v>
      </c>
      <c r="C53" s="1264"/>
      <c r="D53" s="67"/>
      <c r="E53" s="1265" t="s">
        <v>22</v>
      </c>
      <c r="F53" s="1265"/>
      <c r="G53" s="1265"/>
      <c r="H53" s="1265"/>
      <c r="I53" s="1265"/>
      <c r="J53" s="1266"/>
      <c r="K53" s="68">
        <v>-54</v>
      </c>
      <c r="L53" s="69">
        <v>-113</v>
      </c>
      <c r="M53" s="69">
        <v>-113</v>
      </c>
      <c r="N53" s="69">
        <v>-115</v>
      </c>
      <c r="O53" s="70">
        <v>-127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5">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67" t="s">
        <v>25</v>
      </c>
      <c r="C57" s="1268"/>
      <c r="D57" s="1271" t="s">
        <v>26</v>
      </c>
      <c r="E57" s="1272"/>
      <c r="F57" s="1272"/>
      <c r="G57" s="1272"/>
      <c r="H57" s="1272"/>
      <c r="I57" s="1272"/>
      <c r="J57" s="1273"/>
      <c r="K57" s="83"/>
      <c r="L57" s="84"/>
      <c r="M57" s="84"/>
      <c r="N57" s="84"/>
      <c r="O57" s="85"/>
    </row>
    <row r="58" spans="1:21" ht="31.5" customHeight="1" thickBot="1" x14ac:dyDescent="0.25">
      <c r="B58" s="1269"/>
      <c r="C58" s="1270"/>
      <c r="D58" s="1274" t="s">
        <v>27</v>
      </c>
      <c r="E58" s="1275"/>
      <c r="F58" s="1275"/>
      <c r="G58" s="1275"/>
      <c r="H58" s="1275"/>
      <c r="I58" s="1275"/>
      <c r="J58" s="127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MxKMqrF90RUo3mVm+ZHuHxeoxu0OfP5SshWtCverFK80In6pSTkQU8Bg+ENfk+JYDbATS9BvPrCUELUyHcAGQ==" saltValue="MWObGtvvD6xe2pj5lgZL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77" t="s">
        <v>30</v>
      </c>
      <c r="C41" s="1278"/>
      <c r="D41" s="102"/>
      <c r="E41" s="1283" t="s">
        <v>31</v>
      </c>
      <c r="F41" s="1283"/>
      <c r="G41" s="1283"/>
      <c r="H41" s="1284"/>
      <c r="I41" s="103">
        <v>4127</v>
      </c>
      <c r="J41" s="104">
        <v>4560</v>
      </c>
      <c r="K41" s="104">
        <v>4984</v>
      </c>
      <c r="L41" s="104">
        <v>5581</v>
      </c>
      <c r="M41" s="105">
        <v>5687</v>
      </c>
    </row>
    <row r="42" spans="2:13" ht="27.75" customHeight="1" x14ac:dyDescent="0.2">
      <c r="B42" s="1279"/>
      <c r="C42" s="1280"/>
      <c r="D42" s="106"/>
      <c r="E42" s="1285" t="s">
        <v>32</v>
      </c>
      <c r="F42" s="1285"/>
      <c r="G42" s="1285"/>
      <c r="H42" s="1286"/>
      <c r="I42" s="107">
        <v>62</v>
      </c>
      <c r="J42" s="108">
        <v>53</v>
      </c>
      <c r="K42" s="108">
        <v>44</v>
      </c>
      <c r="L42" s="108">
        <v>35</v>
      </c>
      <c r="M42" s="109">
        <v>1301</v>
      </c>
    </row>
    <row r="43" spans="2:13" ht="27.75" customHeight="1" x14ac:dyDescent="0.2">
      <c r="B43" s="1279"/>
      <c r="C43" s="1280"/>
      <c r="D43" s="106"/>
      <c r="E43" s="1285" t="s">
        <v>33</v>
      </c>
      <c r="F43" s="1285"/>
      <c r="G43" s="1285"/>
      <c r="H43" s="1286"/>
      <c r="I43" s="107">
        <v>4756</v>
      </c>
      <c r="J43" s="108">
        <v>4597</v>
      </c>
      <c r="K43" s="108">
        <v>4549</v>
      </c>
      <c r="L43" s="108">
        <v>4383</v>
      </c>
      <c r="M43" s="109">
        <v>4037</v>
      </c>
    </row>
    <row r="44" spans="2:13" ht="27.75" customHeight="1" x14ac:dyDescent="0.2">
      <c r="B44" s="1279"/>
      <c r="C44" s="1280"/>
      <c r="D44" s="106"/>
      <c r="E44" s="1285" t="s">
        <v>34</v>
      </c>
      <c r="F44" s="1285"/>
      <c r="G44" s="1285"/>
      <c r="H44" s="1286"/>
      <c r="I44" s="107">
        <v>446</v>
      </c>
      <c r="J44" s="108">
        <v>404</v>
      </c>
      <c r="K44" s="108">
        <v>430</v>
      </c>
      <c r="L44" s="108">
        <v>385</v>
      </c>
      <c r="M44" s="109">
        <v>357</v>
      </c>
    </row>
    <row r="45" spans="2:13" ht="27.75" customHeight="1" x14ac:dyDescent="0.2">
      <c r="B45" s="1279"/>
      <c r="C45" s="1280"/>
      <c r="D45" s="106"/>
      <c r="E45" s="1285" t="s">
        <v>35</v>
      </c>
      <c r="F45" s="1285"/>
      <c r="G45" s="1285"/>
      <c r="H45" s="1286"/>
      <c r="I45" s="107">
        <v>2533</v>
      </c>
      <c r="J45" s="108">
        <v>2665</v>
      </c>
      <c r="K45" s="108">
        <v>2638</v>
      </c>
      <c r="L45" s="108">
        <v>2621</v>
      </c>
      <c r="M45" s="109">
        <v>2505</v>
      </c>
    </row>
    <row r="46" spans="2:13" ht="27.75" customHeight="1" x14ac:dyDescent="0.2">
      <c r="B46" s="1279"/>
      <c r="C46" s="1280"/>
      <c r="D46" s="110"/>
      <c r="E46" s="1285" t="s">
        <v>36</v>
      </c>
      <c r="F46" s="1285"/>
      <c r="G46" s="1285"/>
      <c r="H46" s="1286"/>
      <c r="I46" s="107" t="s">
        <v>515</v>
      </c>
      <c r="J46" s="108" t="s">
        <v>515</v>
      </c>
      <c r="K46" s="108" t="s">
        <v>515</v>
      </c>
      <c r="L46" s="108" t="s">
        <v>515</v>
      </c>
      <c r="M46" s="109" t="s">
        <v>515</v>
      </c>
    </row>
    <row r="47" spans="2:13" ht="27.75" customHeight="1" x14ac:dyDescent="0.2">
      <c r="B47" s="1279"/>
      <c r="C47" s="1280"/>
      <c r="D47" s="111"/>
      <c r="E47" s="1287" t="s">
        <v>37</v>
      </c>
      <c r="F47" s="1288"/>
      <c r="G47" s="1288"/>
      <c r="H47" s="1289"/>
      <c r="I47" s="107" t="s">
        <v>515</v>
      </c>
      <c r="J47" s="108" t="s">
        <v>515</v>
      </c>
      <c r="K47" s="108" t="s">
        <v>515</v>
      </c>
      <c r="L47" s="108" t="s">
        <v>515</v>
      </c>
      <c r="M47" s="109" t="s">
        <v>515</v>
      </c>
    </row>
    <row r="48" spans="2:13" ht="27.75" customHeight="1" x14ac:dyDescent="0.2">
      <c r="B48" s="1279"/>
      <c r="C48" s="1280"/>
      <c r="D48" s="106"/>
      <c r="E48" s="1285" t="s">
        <v>38</v>
      </c>
      <c r="F48" s="1285"/>
      <c r="G48" s="1285"/>
      <c r="H48" s="1286"/>
      <c r="I48" s="107" t="s">
        <v>515</v>
      </c>
      <c r="J48" s="108" t="s">
        <v>515</v>
      </c>
      <c r="K48" s="108" t="s">
        <v>515</v>
      </c>
      <c r="L48" s="108" t="s">
        <v>515</v>
      </c>
      <c r="M48" s="109" t="s">
        <v>515</v>
      </c>
    </row>
    <row r="49" spans="2:13" ht="27.75" customHeight="1" x14ac:dyDescent="0.2">
      <c r="B49" s="1281"/>
      <c r="C49" s="1282"/>
      <c r="D49" s="106"/>
      <c r="E49" s="1285" t="s">
        <v>39</v>
      </c>
      <c r="F49" s="1285"/>
      <c r="G49" s="1285"/>
      <c r="H49" s="1286"/>
      <c r="I49" s="107" t="s">
        <v>515</v>
      </c>
      <c r="J49" s="108" t="s">
        <v>515</v>
      </c>
      <c r="K49" s="108" t="s">
        <v>515</v>
      </c>
      <c r="L49" s="108" t="s">
        <v>515</v>
      </c>
      <c r="M49" s="109" t="s">
        <v>515</v>
      </c>
    </row>
    <row r="50" spans="2:13" ht="27.75" customHeight="1" x14ac:dyDescent="0.2">
      <c r="B50" s="1290" t="s">
        <v>40</v>
      </c>
      <c r="C50" s="1291"/>
      <c r="D50" s="112"/>
      <c r="E50" s="1285" t="s">
        <v>41</v>
      </c>
      <c r="F50" s="1285"/>
      <c r="G50" s="1285"/>
      <c r="H50" s="1286"/>
      <c r="I50" s="107">
        <v>5829</v>
      </c>
      <c r="J50" s="108">
        <v>6211</v>
      </c>
      <c r="K50" s="108">
        <v>6551</v>
      </c>
      <c r="L50" s="108">
        <v>6685</v>
      </c>
      <c r="M50" s="109">
        <v>6654</v>
      </c>
    </row>
    <row r="51" spans="2:13" ht="27.75" customHeight="1" x14ac:dyDescent="0.2">
      <c r="B51" s="1279"/>
      <c r="C51" s="1280"/>
      <c r="D51" s="106"/>
      <c r="E51" s="1285" t="s">
        <v>42</v>
      </c>
      <c r="F51" s="1285"/>
      <c r="G51" s="1285"/>
      <c r="H51" s="1286"/>
      <c r="I51" s="107">
        <v>270</v>
      </c>
      <c r="J51" s="108">
        <v>229</v>
      </c>
      <c r="K51" s="108">
        <v>187</v>
      </c>
      <c r="L51" s="108">
        <v>133</v>
      </c>
      <c r="M51" s="109">
        <v>128</v>
      </c>
    </row>
    <row r="52" spans="2:13" ht="27.75" customHeight="1" x14ac:dyDescent="0.2">
      <c r="B52" s="1281"/>
      <c r="C52" s="1282"/>
      <c r="D52" s="106"/>
      <c r="E52" s="1285" t="s">
        <v>43</v>
      </c>
      <c r="F52" s="1285"/>
      <c r="G52" s="1285"/>
      <c r="H52" s="1286"/>
      <c r="I52" s="107">
        <v>9889</v>
      </c>
      <c r="J52" s="108">
        <v>9970</v>
      </c>
      <c r="K52" s="108">
        <v>9925</v>
      </c>
      <c r="L52" s="108">
        <v>9936</v>
      </c>
      <c r="M52" s="109">
        <v>9794</v>
      </c>
    </row>
    <row r="53" spans="2:13" ht="27.75" customHeight="1" thickBot="1" x14ac:dyDescent="0.25">
      <c r="B53" s="1292" t="s">
        <v>44</v>
      </c>
      <c r="C53" s="1293"/>
      <c r="D53" s="113"/>
      <c r="E53" s="1294" t="s">
        <v>45</v>
      </c>
      <c r="F53" s="1294"/>
      <c r="G53" s="1294"/>
      <c r="H53" s="1295"/>
      <c r="I53" s="114">
        <v>-4064</v>
      </c>
      <c r="J53" s="115">
        <v>-4131</v>
      </c>
      <c r="K53" s="115">
        <v>-4017</v>
      </c>
      <c r="L53" s="115">
        <v>-3748</v>
      </c>
      <c r="M53" s="116">
        <v>-2687</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61CFNA6CZ+w/OZPTIdaOWPVr8FTNtSadebWVqrvDRcauRz6iea5Dgj/yfztVaHE5vZVPcYOzcGGvOYK9fA/dA==" saltValue="daSaPrcuioE4y0wZ1xvZ4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4" t="s">
        <v>48</v>
      </c>
      <c r="D55" s="1304"/>
      <c r="E55" s="1305"/>
      <c r="F55" s="128">
        <v>1671</v>
      </c>
      <c r="G55" s="128">
        <v>1481</v>
      </c>
      <c r="H55" s="129">
        <v>1450</v>
      </c>
    </row>
    <row r="56" spans="2:8" ht="52.5" customHeight="1" x14ac:dyDescent="0.2">
      <c r="B56" s="130"/>
      <c r="C56" s="1306" t="s">
        <v>49</v>
      </c>
      <c r="D56" s="1306"/>
      <c r="E56" s="1307"/>
      <c r="F56" s="131">
        <v>1301</v>
      </c>
      <c r="G56" s="131">
        <v>1301</v>
      </c>
      <c r="H56" s="132">
        <v>1017</v>
      </c>
    </row>
    <row r="57" spans="2:8" ht="53.25" customHeight="1" x14ac:dyDescent="0.2">
      <c r="B57" s="130"/>
      <c r="C57" s="1308" t="s">
        <v>50</v>
      </c>
      <c r="D57" s="1308"/>
      <c r="E57" s="1309"/>
      <c r="F57" s="133">
        <v>4566</v>
      </c>
      <c r="G57" s="133">
        <v>5215</v>
      </c>
      <c r="H57" s="134">
        <v>5391</v>
      </c>
    </row>
    <row r="58" spans="2:8" ht="45.75" customHeight="1" x14ac:dyDescent="0.2">
      <c r="B58" s="135"/>
      <c r="C58" s="1296" t="s">
        <v>595</v>
      </c>
      <c r="D58" s="1297"/>
      <c r="E58" s="1298"/>
      <c r="F58" s="136">
        <v>1300</v>
      </c>
      <c r="G58" s="136">
        <v>1575</v>
      </c>
      <c r="H58" s="137">
        <v>1518</v>
      </c>
    </row>
    <row r="59" spans="2:8" ht="45.75" customHeight="1" x14ac:dyDescent="0.2">
      <c r="B59" s="135"/>
      <c r="C59" s="1296" t="s">
        <v>596</v>
      </c>
      <c r="D59" s="1297"/>
      <c r="E59" s="1298"/>
      <c r="F59" s="136">
        <v>1251</v>
      </c>
      <c r="G59" s="136">
        <v>1332</v>
      </c>
      <c r="H59" s="137">
        <v>1398</v>
      </c>
    </row>
    <row r="60" spans="2:8" ht="45.75" customHeight="1" x14ac:dyDescent="0.2">
      <c r="B60" s="135"/>
      <c r="C60" s="1296" t="s">
        <v>597</v>
      </c>
      <c r="D60" s="1297"/>
      <c r="E60" s="1298"/>
      <c r="F60" s="136">
        <v>1007</v>
      </c>
      <c r="G60" s="136">
        <v>1208</v>
      </c>
      <c r="H60" s="137">
        <v>1294</v>
      </c>
    </row>
    <row r="61" spans="2:8" ht="45.75" customHeight="1" x14ac:dyDescent="0.2">
      <c r="B61" s="135"/>
      <c r="C61" s="1296" t="s">
        <v>598</v>
      </c>
      <c r="D61" s="1297"/>
      <c r="E61" s="1298"/>
      <c r="F61" s="136">
        <v>507</v>
      </c>
      <c r="G61" s="136">
        <v>507</v>
      </c>
      <c r="H61" s="137">
        <v>507</v>
      </c>
    </row>
    <row r="62" spans="2:8" ht="45.75" customHeight="1" thickBot="1" x14ac:dyDescent="0.25">
      <c r="B62" s="138"/>
      <c r="C62" s="1299" t="s">
        <v>599</v>
      </c>
      <c r="D62" s="1300"/>
      <c r="E62" s="1301"/>
      <c r="F62" s="139">
        <v>0</v>
      </c>
      <c r="G62" s="139">
        <v>100</v>
      </c>
      <c r="H62" s="140">
        <v>196</v>
      </c>
    </row>
    <row r="63" spans="2:8" ht="52.5" customHeight="1" thickBot="1" x14ac:dyDescent="0.25">
      <c r="B63" s="141"/>
      <c r="C63" s="1302" t="s">
        <v>51</v>
      </c>
      <c r="D63" s="1302"/>
      <c r="E63" s="1303"/>
      <c r="F63" s="142">
        <v>7537</v>
      </c>
      <c r="G63" s="142">
        <v>7998</v>
      </c>
      <c r="H63" s="143">
        <v>7858</v>
      </c>
    </row>
    <row r="64" spans="2:8" ht="15" customHeight="1" x14ac:dyDescent="0.2"/>
  </sheetData>
  <sheetProtection algorithmName="SHA-512" hashValue="O40HNMc9XTeejKNAAzoex3bZ4nFDnDy7HIM1EmE/V7qlhbFfFsidMyV5nszTUJ0o58IcHy+BGfZ2OCHY7327AQ==" saltValue="ORpLlo/x00/P8XOswACW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6" zoomScaleNormal="100" zoomScaleSheetLayoutView="55" workbookViewId="0">
      <selection activeCell="AU82" sqref="AU82"/>
    </sheetView>
  </sheetViews>
  <sheetFormatPr defaultColWidth="0" defaultRowHeight="13.5"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1" t="s">
        <v>611</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2" x14ac:dyDescent="0.2">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2" x14ac:dyDescent="0.2">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2" x14ac:dyDescent="0.2">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2" x14ac:dyDescent="0.2">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603</v>
      </c>
    </row>
    <row r="50" spans="1:109" ht="13.2" x14ac:dyDescent="0.2">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556</v>
      </c>
      <c r="BQ50" s="1324"/>
      <c r="BR50" s="1324"/>
      <c r="BS50" s="1324"/>
      <c r="BT50" s="1324"/>
      <c r="BU50" s="1324"/>
      <c r="BV50" s="1324"/>
      <c r="BW50" s="1324"/>
      <c r="BX50" s="1324" t="s">
        <v>557</v>
      </c>
      <c r="BY50" s="1324"/>
      <c r="BZ50" s="1324"/>
      <c r="CA50" s="1324"/>
      <c r="CB50" s="1324"/>
      <c r="CC50" s="1324"/>
      <c r="CD50" s="1324"/>
      <c r="CE50" s="1324"/>
      <c r="CF50" s="1324" t="s">
        <v>558</v>
      </c>
      <c r="CG50" s="1324"/>
      <c r="CH50" s="1324"/>
      <c r="CI50" s="1324"/>
      <c r="CJ50" s="1324"/>
      <c r="CK50" s="1324"/>
      <c r="CL50" s="1324"/>
      <c r="CM50" s="1324"/>
      <c r="CN50" s="1324" t="s">
        <v>559</v>
      </c>
      <c r="CO50" s="1324"/>
      <c r="CP50" s="1324"/>
      <c r="CQ50" s="1324"/>
      <c r="CR50" s="1324"/>
      <c r="CS50" s="1324"/>
      <c r="CT50" s="1324"/>
      <c r="CU50" s="1324"/>
      <c r="CV50" s="1324" t="s">
        <v>560</v>
      </c>
      <c r="CW50" s="1324"/>
      <c r="CX50" s="1324"/>
      <c r="CY50" s="1324"/>
      <c r="CZ50" s="1324"/>
      <c r="DA50" s="1324"/>
      <c r="DB50" s="1324"/>
      <c r="DC50" s="1324"/>
    </row>
    <row r="51" spans="1:109" ht="13.5" customHeight="1" x14ac:dyDescent="0.2">
      <c r="B51" s="397"/>
      <c r="G51" s="1325"/>
      <c r="H51" s="1325"/>
      <c r="I51" s="1328"/>
      <c r="J51" s="1328"/>
      <c r="K51" s="1326"/>
      <c r="L51" s="1326"/>
      <c r="M51" s="1326"/>
      <c r="N51" s="1326"/>
      <c r="AM51" s="406"/>
      <c r="AN51" s="1327" t="s">
        <v>604</v>
      </c>
      <c r="AO51" s="1327"/>
      <c r="AP51" s="1327"/>
      <c r="AQ51" s="1327"/>
      <c r="AR51" s="1327"/>
      <c r="AS51" s="1327"/>
      <c r="AT51" s="1327"/>
      <c r="AU51" s="1327"/>
      <c r="AV51" s="1327"/>
      <c r="AW51" s="1327"/>
      <c r="AX51" s="1327"/>
      <c r="AY51" s="1327"/>
      <c r="AZ51" s="1327"/>
      <c r="BA51" s="1327"/>
      <c r="BB51" s="1327" t="s">
        <v>605</v>
      </c>
      <c r="BC51" s="1327"/>
      <c r="BD51" s="1327"/>
      <c r="BE51" s="1327"/>
      <c r="BF51" s="1327"/>
      <c r="BG51" s="1327"/>
      <c r="BH51" s="1327"/>
      <c r="BI51" s="1327"/>
      <c r="BJ51" s="1327"/>
      <c r="BK51" s="1327"/>
      <c r="BL51" s="1327"/>
      <c r="BM51" s="1327"/>
      <c r="BN51" s="1327"/>
      <c r="BO51" s="1327"/>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ht="13.2" x14ac:dyDescent="0.2">
      <c r="B52" s="397"/>
      <c r="G52" s="1325"/>
      <c r="H52" s="1325"/>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5"/>
      <c r="B53" s="397"/>
      <c r="G53" s="1325"/>
      <c r="H53" s="1325"/>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606</v>
      </c>
      <c r="BC53" s="1327"/>
      <c r="BD53" s="1327"/>
      <c r="BE53" s="1327"/>
      <c r="BF53" s="1327"/>
      <c r="BG53" s="1327"/>
      <c r="BH53" s="1327"/>
      <c r="BI53" s="1327"/>
      <c r="BJ53" s="1327"/>
      <c r="BK53" s="1327"/>
      <c r="BL53" s="1327"/>
      <c r="BM53" s="1327"/>
      <c r="BN53" s="1327"/>
      <c r="BO53" s="1327"/>
      <c r="BP53" s="1310">
        <v>82.3</v>
      </c>
      <c r="BQ53" s="1310"/>
      <c r="BR53" s="1310"/>
      <c r="BS53" s="1310"/>
      <c r="BT53" s="1310"/>
      <c r="BU53" s="1310"/>
      <c r="BV53" s="1310"/>
      <c r="BW53" s="1310"/>
      <c r="BX53" s="1310">
        <v>83.1</v>
      </c>
      <c r="BY53" s="1310"/>
      <c r="BZ53" s="1310"/>
      <c r="CA53" s="1310"/>
      <c r="CB53" s="1310"/>
      <c r="CC53" s="1310"/>
      <c r="CD53" s="1310"/>
      <c r="CE53" s="1310"/>
      <c r="CF53" s="1310">
        <v>83.9</v>
      </c>
      <c r="CG53" s="1310"/>
      <c r="CH53" s="1310"/>
      <c r="CI53" s="1310"/>
      <c r="CJ53" s="1310"/>
      <c r="CK53" s="1310"/>
      <c r="CL53" s="1310"/>
      <c r="CM53" s="1310"/>
      <c r="CN53" s="1310">
        <v>84.4</v>
      </c>
      <c r="CO53" s="1310"/>
      <c r="CP53" s="1310"/>
      <c r="CQ53" s="1310"/>
      <c r="CR53" s="1310"/>
      <c r="CS53" s="1310"/>
      <c r="CT53" s="1310"/>
      <c r="CU53" s="1310"/>
      <c r="CV53" s="1310">
        <v>84.8</v>
      </c>
      <c r="CW53" s="1310"/>
      <c r="CX53" s="1310"/>
      <c r="CY53" s="1310"/>
      <c r="CZ53" s="1310"/>
      <c r="DA53" s="1310"/>
      <c r="DB53" s="1310"/>
      <c r="DC53" s="1310"/>
    </row>
    <row r="54" spans="1:109" ht="13.2" x14ac:dyDescent="0.2">
      <c r="A54" s="405"/>
      <c r="B54" s="397"/>
      <c r="G54" s="1325"/>
      <c r="H54" s="1325"/>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5"/>
      <c r="B55" s="397"/>
      <c r="G55" s="1320"/>
      <c r="H55" s="1320"/>
      <c r="I55" s="1320"/>
      <c r="J55" s="1320"/>
      <c r="K55" s="1326"/>
      <c r="L55" s="1326"/>
      <c r="M55" s="1326"/>
      <c r="N55" s="1326"/>
      <c r="AN55" s="1324" t="s">
        <v>607</v>
      </c>
      <c r="AO55" s="1324"/>
      <c r="AP55" s="1324"/>
      <c r="AQ55" s="1324"/>
      <c r="AR55" s="1324"/>
      <c r="AS55" s="1324"/>
      <c r="AT55" s="1324"/>
      <c r="AU55" s="1324"/>
      <c r="AV55" s="1324"/>
      <c r="AW55" s="1324"/>
      <c r="AX55" s="1324"/>
      <c r="AY55" s="1324"/>
      <c r="AZ55" s="1324"/>
      <c r="BA55" s="1324"/>
      <c r="BB55" s="1327" t="s">
        <v>605</v>
      </c>
      <c r="BC55" s="1327"/>
      <c r="BD55" s="1327"/>
      <c r="BE55" s="1327"/>
      <c r="BF55" s="1327"/>
      <c r="BG55" s="1327"/>
      <c r="BH55" s="1327"/>
      <c r="BI55" s="1327"/>
      <c r="BJ55" s="1327"/>
      <c r="BK55" s="1327"/>
      <c r="BL55" s="1327"/>
      <c r="BM55" s="1327"/>
      <c r="BN55" s="1327"/>
      <c r="BO55" s="1327"/>
      <c r="BP55" s="1310">
        <v>0</v>
      </c>
      <c r="BQ55" s="1310"/>
      <c r="BR55" s="1310"/>
      <c r="BS55" s="1310"/>
      <c r="BT55" s="1310"/>
      <c r="BU55" s="1310"/>
      <c r="BV55" s="1310"/>
      <c r="BW55" s="1310"/>
      <c r="BX55" s="1310">
        <v>0</v>
      </c>
      <c r="BY55" s="1310"/>
      <c r="BZ55" s="1310"/>
      <c r="CA55" s="1310"/>
      <c r="CB55" s="1310"/>
      <c r="CC55" s="1310"/>
      <c r="CD55" s="1310"/>
      <c r="CE55" s="1310"/>
      <c r="CF55" s="1310">
        <v>0</v>
      </c>
      <c r="CG55" s="1310"/>
      <c r="CH55" s="1310"/>
      <c r="CI55" s="1310"/>
      <c r="CJ55" s="1310"/>
      <c r="CK55" s="1310"/>
      <c r="CL55" s="1310"/>
      <c r="CM55" s="1310"/>
      <c r="CN55" s="1310">
        <v>3.1</v>
      </c>
      <c r="CO55" s="1310"/>
      <c r="CP55" s="1310"/>
      <c r="CQ55" s="1310"/>
      <c r="CR55" s="1310"/>
      <c r="CS55" s="1310"/>
      <c r="CT55" s="1310"/>
      <c r="CU55" s="1310"/>
      <c r="CV55" s="1310">
        <v>13.7</v>
      </c>
      <c r="CW55" s="1310"/>
      <c r="CX55" s="1310"/>
      <c r="CY55" s="1310"/>
      <c r="CZ55" s="1310"/>
      <c r="DA55" s="1310"/>
      <c r="DB55" s="1310"/>
      <c r="DC55" s="1310"/>
    </row>
    <row r="56" spans="1:109" ht="13.2" x14ac:dyDescent="0.2">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5" customFormat="1" ht="13.2" x14ac:dyDescent="0.2">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606</v>
      </c>
      <c r="BC57" s="1327"/>
      <c r="BD57" s="1327"/>
      <c r="BE57" s="1327"/>
      <c r="BF57" s="1327"/>
      <c r="BG57" s="1327"/>
      <c r="BH57" s="1327"/>
      <c r="BI57" s="1327"/>
      <c r="BJ57" s="1327"/>
      <c r="BK57" s="1327"/>
      <c r="BL57" s="1327"/>
      <c r="BM57" s="1327"/>
      <c r="BN57" s="1327"/>
      <c r="BO57" s="1327"/>
      <c r="BP57" s="1310">
        <v>52.3</v>
      </c>
      <c r="BQ57" s="1310"/>
      <c r="BR57" s="1310"/>
      <c r="BS57" s="1310"/>
      <c r="BT57" s="1310"/>
      <c r="BU57" s="1310"/>
      <c r="BV57" s="1310"/>
      <c r="BW57" s="1310"/>
      <c r="BX57" s="1310">
        <v>59.3</v>
      </c>
      <c r="BY57" s="1310"/>
      <c r="BZ57" s="1310"/>
      <c r="CA57" s="1310"/>
      <c r="CB57" s="1310"/>
      <c r="CC57" s="1310"/>
      <c r="CD57" s="1310"/>
      <c r="CE57" s="1310"/>
      <c r="CF57" s="1310">
        <v>59.9</v>
      </c>
      <c r="CG57" s="1310"/>
      <c r="CH57" s="1310"/>
      <c r="CI57" s="1310"/>
      <c r="CJ57" s="1310"/>
      <c r="CK57" s="1310"/>
      <c r="CL57" s="1310"/>
      <c r="CM57" s="1310"/>
      <c r="CN57" s="1310">
        <v>61</v>
      </c>
      <c r="CO57" s="1310"/>
      <c r="CP57" s="1310"/>
      <c r="CQ57" s="1310"/>
      <c r="CR57" s="1310"/>
      <c r="CS57" s="1310"/>
      <c r="CT57" s="1310"/>
      <c r="CU57" s="1310"/>
      <c r="CV57" s="1310">
        <v>61.9</v>
      </c>
      <c r="CW57" s="1310"/>
      <c r="CX57" s="1310"/>
      <c r="CY57" s="1310"/>
      <c r="CZ57" s="1310"/>
      <c r="DA57" s="1310"/>
      <c r="DB57" s="1310"/>
      <c r="DC57" s="1310"/>
      <c r="DD57" s="410"/>
      <c r="DE57" s="409"/>
    </row>
    <row r="58" spans="1:109" s="405" customFormat="1" ht="13.2" x14ac:dyDescent="0.2">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608</v>
      </c>
    </row>
    <row r="64" spans="1:109" ht="13.2" x14ac:dyDescent="0.2">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1" t="s">
        <v>612</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2" x14ac:dyDescent="0.2">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2" x14ac:dyDescent="0.2">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2" x14ac:dyDescent="0.2">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2" x14ac:dyDescent="0.2">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603</v>
      </c>
    </row>
    <row r="72" spans="2:107" ht="13.2" x14ac:dyDescent="0.2">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556</v>
      </c>
      <c r="BQ72" s="1324"/>
      <c r="BR72" s="1324"/>
      <c r="BS72" s="1324"/>
      <c r="BT72" s="1324"/>
      <c r="BU72" s="1324"/>
      <c r="BV72" s="1324"/>
      <c r="BW72" s="1324"/>
      <c r="BX72" s="1324" t="s">
        <v>557</v>
      </c>
      <c r="BY72" s="1324"/>
      <c r="BZ72" s="1324"/>
      <c r="CA72" s="1324"/>
      <c r="CB72" s="1324"/>
      <c r="CC72" s="1324"/>
      <c r="CD72" s="1324"/>
      <c r="CE72" s="1324"/>
      <c r="CF72" s="1324" t="s">
        <v>558</v>
      </c>
      <c r="CG72" s="1324"/>
      <c r="CH72" s="1324"/>
      <c r="CI72" s="1324"/>
      <c r="CJ72" s="1324"/>
      <c r="CK72" s="1324"/>
      <c r="CL72" s="1324"/>
      <c r="CM72" s="1324"/>
      <c r="CN72" s="1324" t="s">
        <v>559</v>
      </c>
      <c r="CO72" s="1324"/>
      <c r="CP72" s="1324"/>
      <c r="CQ72" s="1324"/>
      <c r="CR72" s="1324"/>
      <c r="CS72" s="1324"/>
      <c r="CT72" s="1324"/>
      <c r="CU72" s="1324"/>
      <c r="CV72" s="1324" t="s">
        <v>560</v>
      </c>
      <c r="CW72" s="1324"/>
      <c r="CX72" s="1324"/>
      <c r="CY72" s="1324"/>
      <c r="CZ72" s="1324"/>
      <c r="DA72" s="1324"/>
      <c r="DB72" s="1324"/>
      <c r="DC72" s="1324"/>
    </row>
    <row r="73" spans="2:107" ht="13.2" x14ac:dyDescent="0.2">
      <c r="B73" s="397"/>
      <c r="G73" s="1325"/>
      <c r="H73" s="1325"/>
      <c r="I73" s="1325"/>
      <c r="J73" s="1325"/>
      <c r="K73" s="1330"/>
      <c r="L73" s="1330"/>
      <c r="M73" s="1330"/>
      <c r="N73" s="1330"/>
      <c r="AM73" s="406"/>
      <c r="AN73" s="1327" t="s">
        <v>604</v>
      </c>
      <c r="AO73" s="1327"/>
      <c r="AP73" s="1327"/>
      <c r="AQ73" s="1327"/>
      <c r="AR73" s="1327"/>
      <c r="AS73" s="1327"/>
      <c r="AT73" s="1327"/>
      <c r="AU73" s="1327"/>
      <c r="AV73" s="1327"/>
      <c r="AW73" s="1327"/>
      <c r="AX73" s="1327"/>
      <c r="AY73" s="1327"/>
      <c r="AZ73" s="1327"/>
      <c r="BA73" s="1327"/>
      <c r="BB73" s="1327" t="s">
        <v>605</v>
      </c>
      <c r="BC73" s="1327"/>
      <c r="BD73" s="1327"/>
      <c r="BE73" s="1327"/>
      <c r="BF73" s="1327"/>
      <c r="BG73" s="1327"/>
      <c r="BH73" s="1327"/>
      <c r="BI73" s="1327"/>
      <c r="BJ73" s="1327"/>
      <c r="BK73" s="1327"/>
      <c r="BL73" s="1327"/>
      <c r="BM73" s="1327"/>
      <c r="BN73" s="1327"/>
      <c r="BO73" s="1327"/>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ht="13.2" x14ac:dyDescent="0.2">
      <c r="B74" s="397"/>
      <c r="G74" s="1325"/>
      <c r="H74" s="1325"/>
      <c r="I74" s="1325"/>
      <c r="J74" s="1325"/>
      <c r="K74" s="1330"/>
      <c r="L74" s="1330"/>
      <c r="M74" s="1330"/>
      <c r="N74" s="1330"/>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7"/>
      <c r="G75" s="1325"/>
      <c r="H75" s="1325"/>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609</v>
      </c>
      <c r="BC75" s="1327"/>
      <c r="BD75" s="1327"/>
      <c r="BE75" s="1327"/>
      <c r="BF75" s="1327"/>
      <c r="BG75" s="1327"/>
      <c r="BH75" s="1327"/>
      <c r="BI75" s="1327"/>
      <c r="BJ75" s="1327"/>
      <c r="BK75" s="1327"/>
      <c r="BL75" s="1327"/>
      <c r="BM75" s="1327"/>
      <c r="BN75" s="1327"/>
      <c r="BO75" s="1327"/>
      <c r="BP75" s="1310">
        <v>1</v>
      </c>
      <c r="BQ75" s="1310"/>
      <c r="BR75" s="1310"/>
      <c r="BS75" s="1310"/>
      <c r="BT75" s="1310"/>
      <c r="BU75" s="1310"/>
      <c r="BV75" s="1310"/>
      <c r="BW75" s="1310"/>
      <c r="BX75" s="1310">
        <v>-1.1000000000000001</v>
      </c>
      <c r="BY75" s="1310"/>
      <c r="BZ75" s="1310"/>
      <c r="CA75" s="1310"/>
      <c r="CB75" s="1310"/>
      <c r="CC75" s="1310"/>
      <c r="CD75" s="1310"/>
      <c r="CE75" s="1310"/>
      <c r="CF75" s="1310">
        <v>-1.9</v>
      </c>
      <c r="CG75" s="1310"/>
      <c r="CH75" s="1310"/>
      <c r="CI75" s="1310"/>
      <c r="CJ75" s="1310"/>
      <c r="CK75" s="1310"/>
      <c r="CL75" s="1310"/>
      <c r="CM75" s="1310"/>
      <c r="CN75" s="1310">
        <v>-2.2999999999999998</v>
      </c>
      <c r="CO75" s="1310"/>
      <c r="CP75" s="1310"/>
      <c r="CQ75" s="1310"/>
      <c r="CR75" s="1310"/>
      <c r="CS75" s="1310"/>
      <c r="CT75" s="1310"/>
      <c r="CU75" s="1310"/>
      <c r="CV75" s="1310">
        <v>-2.4</v>
      </c>
      <c r="CW75" s="1310"/>
      <c r="CX75" s="1310"/>
      <c r="CY75" s="1310"/>
      <c r="CZ75" s="1310"/>
      <c r="DA75" s="1310"/>
      <c r="DB75" s="1310"/>
      <c r="DC75" s="1310"/>
    </row>
    <row r="76" spans="2:107" ht="13.2" x14ac:dyDescent="0.2">
      <c r="B76" s="397"/>
      <c r="G76" s="1325"/>
      <c r="H76" s="1325"/>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7"/>
      <c r="G77" s="1320"/>
      <c r="H77" s="1320"/>
      <c r="I77" s="1320"/>
      <c r="J77" s="1320"/>
      <c r="K77" s="1330"/>
      <c r="L77" s="1330"/>
      <c r="M77" s="1330"/>
      <c r="N77" s="1330"/>
      <c r="AN77" s="1324" t="s">
        <v>607</v>
      </c>
      <c r="AO77" s="1324"/>
      <c r="AP77" s="1324"/>
      <c r="AQ77" s="1324"/>
      <c r="AR77" s="1324"/>
      <c r="AS77" s="1324"/>
      <c r="AT77" s="1324"/>
      <c r="AU77" s="1324"/>
      <c r="AV77" s="1324"/>
      <c r="AW77" s="1324"/>
      <c r="AX77" s="1324"/>
      <c r="AY77" s="1324"/>
      <c r="AZ77" s="1324"/>
      <c r="BA77" s="1324"/>
      <c r="BB77" s="1327" t="s">
        <v>605</v>
      </c>
      <c r="BC77" s="1327"/>
      <c r="BD77" s="1327"/>
      <c r="BE77" s="1327"/>
      <c r="BF77" s="1327"/>
      <c r="BG77" s="1327"/>
      <c r="BH77" s="1327"/>
      <c r="BI77" s="1327"/>
      <c r="BJ77" s="1327"/>
      <c r="BK77" s="1327"/>
      <c r="BL77" s="1327"/>
      <c r="BM77" s="1327"/>
      <c r="BN77" s="1327"/>
      <c r="BO77" s="1327"/>
      <c r="BP77" s="1310">
        <v>0</v>
      </c>
      <c r="BQ77" s="1310"/>
      <c r="BR77" s="1310"/>
      <c r="BS77" s="1310"/>
      <c r="BT77" s="1310"/>
      <c r="BU77" s="1310"/>
      <c r="BV77" s="1310"/>
      <c r="BW77" s="1310"/>
      <c r="BX77" s="1310">
        <v>0</v>
      </c>
      <c r="BY77" s="1310"/>
      <c r="BZ77" s="1310"/>
      <c r="CA77" s="1310"/>
      <c r="CB77" s="1310"/>
      <c r="CC77" s="1310"/>
      <c r="CD77" s="1310"/>
      <c r="CE77" s="1310"/>
      <c r="CF77" s="1310">
        <v>0</v>
      </c>
      <c r="CG77" s="1310"/>
      <c r="CH77" s="1310"/>
      <c r="CI77" s="1310"/>
      <c r="CJ77" s="1310"/>
      <c r="CK77" s="1310"/>
      <c r="CL77" s="1310"/>
      <c r="CM77" s="1310"/>
      <c r="CN77" s="1310">
        <v>3.1</v>
      </c>
      <c r="CO77" s="1310"/>
      <c r="CP77" s="1310"/>
      <c r="CQ77" s="1310"/>
      <c r="CR77" s="1310"/>
      <c r="CS77" s="1310"/>
      <c r="CT77" s="1310"/>
      <c r="CU77" s="1310"/>
      <c r="CV77" s="1310">
        <v>13.7</v>
      </c>
      <c r="CW77" s="1310"/>
      <c r="CX77" s="1310"/>
      <c r="CY77" s="1310"/>
      <c r="CZ77" s="1310"/>
      <c r="DA77" s="1310"/>
      <c r="DB77" s="1310"/>
      <c r="DC77" s="1310"/>
    </row>
    <row r="78" spans="2:107" ht="13.2" x14ac:dyDescent="0.2">
      <c r="B78" s="39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7"/>
      <c r="G79" s="1320"/>
      <c r="H79" s="1320"/>
      <c r="I79" s="1329"/>
      <c r="J79" s="1329"/>
      <c r="K79" s="1331"/>
      <c r="L79" s="1331"/>
      <c r="M79" s="1331"/>
      <c r="N79" s="1331"/>
      <c r="AN79" s="1324"/>
      <c r="AO79" s="1324"/>
      <c r="AP79" s="1324"/>
      <c r="AQ79" s="1324"/>
      <c r="AR79" s="1324"/>
      <c r="AS79" s="1324"/>
      <c r="AT79" s="1324"/>
      <c r="AU79" s="1324"/>
      <c r="AV79" s="1324"/>
      <c r="AW79" s="1324"/>
      <c r="AX79" s="1324"/>
      <c r="AY79" s="1324"/>
      <c r="AZ79" s="1324"/>
      <c r="BA79" s="1324"/>
      <c r="BB79" s="1327" t="s">
        <v>609</v>
      </c>
      <c r="BC79" s="1327"/>
      <c r="BD79" s="1327"/>
      <c r="BE79" s="1327"/>
      <c r="BF79" s="1327"/>
      <c r="BG79" s="1327"/>
      <c r="BH79" s="1327"/>
      <c r="BI79" s="1327"/>
      <c r="BJ79" s="1327"/>
      <c r="BK79" s="1327"/>
      <c r="BL79" s="1327"/>
      <c r="BM79" s="1327"/>
      <c r="BN79" s="1327"/>
      <c r="BO79" s="1327"/>
      <c r="BP79" s="1310">
        <v>7.9</v>
      </c>
      <c r="BQ79" s="1310"/>
      <c r="BR79" s="1310"/>
      <c r="BS79" s="1310"/>
      <c r="BT79" s="1310"/>
      <c r="BU79" s="1310"/>
      <c r="BV79" s="1310"/>
      <c r="BW79" s="1310"/>
      <c r="BX79" s="1310">
        <v>7.9</v>
      </c>
      <c r="BY79" s="1310"/>
      <c r="BZ79" s="1310"/>
      <c r="CA79" s="1310"/>
      <c r="CB79" s="1310"/>
      <c r="CC79" s="1310"/>
      <c r="CD79" s="1310"/>
      <c r="CE79" s="1310"/>
      <c r="CF79" s="1310">
        <v>7.8</v>
      </c>
      <c r="CG79" s="1310"/>
      <c r="CH79" s="1310"/>
      <c r="CI79" s="1310"/>
      <c r="CJ79" s="1310"/>
      <c r="CK79" s="1310"/>
      <c r="CL79" s="1310"/>
      <c r="CM79" s="1310"/>
      <c r="CN79" s="1310">
        <v>7.9</v>
      </c>
      <c r="CO79" s="1310"/>
      <c r="CP79" s="1310"/>
      <c r="CQ79" s="1310"/>
      <c r="CR79" s="1310"/>
      <c r="CS79" s="1310"/>
      <c r="CT79" s="1310"/>
      <c r="CU79" s="1310"/>
      <c r="CV79" s="1310">
        <v>7.9</v>
      </c>
      <c r="CW79" s="1310"/>
      <c r="CX79" s="1310"/>
      <c r="CY79" s="1310"/>
      <c r="CZ79" s="1310"/>
      <c r="DA79" s="1310"/>
      <c r="DB79" s="1310"/>
      <c r="DC79" s="1310"/>
    </row>
    <row r="80" spans="2:107" ht="13.2" x14ac:dyDescent="0.2">
      <c r="B80" s="397"/>
      <c r="G80" s="1320"/>
      <c r="H80" s="1320"/>
      <c r="I80" s="1329"/>
      <c r="J80" s="1329"/>
      <c r="K80" s="1331"/>
      <c r="L80" s="1331"/>
      <c r="M80" s="1331"/>
      <c r="N80" s="1331"/>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4qx+ZcQWSKJe1270AvDwbVW6wYbdJt6+1O8rvPrzcjMbxP5PgFoFioBqWvFI67jnwgh7rqRiEpFY2aLw10Pa8g==" saltValue="1eBQm+EZwn8le9BPh5CRo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M83" zoomScaleNormal="100" zoomScaleSheetLayoutView="70" workbookViewId="0">
      <selection activeCell="BJ108" sqref="BJ108"/>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610</v>
      </c>
    </row>
  </sheetData>
  <sheetProtection algorithmName="SHA-512" hashValue="oXm0m4N1fHDy7193AvEJqOM5EHWiDVerlhZMWyxcYox7e+G86iWRNJbvd2m9iXR+bTkTpyx3sqbLp6XfwZ9P7g==" saltValue="1c7A22kErQpdaJni93i/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D91" zoomScaleNormal="100" zoomScaleSheetLayoutView="55" workbookViewId="0">
      <selection activeCell="AF60" sqref="AF6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610</v>
      </c>
    </row>
  </sheetData>
  <sheetProtection algorithmName="SHA-512" hashValue="g9n2yHsz9yfU6tJtJ+lbIBq+3s8wYEnZjeCSzWMqnEqzVANEpN4w92QF5GvWduk0TB/cRExwL2AKlE6oSVPK6g==" saltValue="zUaT6C5R5shTGw+3NLrY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52</v>
      </c>
      <c r="E2" s="155"/>
      <c r="F2" s="156" t="s">
        <v>553</v>
      </c>
      <c r="G2" s="157"/>
      <c r="H2" s="158"/>
    </row>
    <row r="3" spans="1:8" x14ac:dyDescent="0.2">
      <c r="A3" s="154" t="s">
        <v>546</v>
      </c>
      <c r="B3" s="159"/>
      <c r="C3" s="160"/>
      <c r="D3" s="161">
        <v>64501</v>
      </c>
      <c r="E3" s="162"/>
      <c r="F3" s="163">
        <v>79466</v>
      </c>
      <c r="G3" s="164"/>
      <c r="H3" s="165"/>
    </row>
    <row r="4" spans="1:8" x14ac:dyDescent="0.2">
      <c r="A4" s="166"/>
      <c r="B4" s="167"/>
      <c r="C4" s="168"/>
      <c r="D4" s="169">
        <v>28129</v>
      </c>
      <c r="E4" s="170"/>
      <c r="F4" s="171">
        <v>44645</v>
      </c>
      <c r="G4" s="172"/>
      <c r="H4" s="173"/>
    </row>
    <row r="5" spans="1:8" x14ac:dyDescent="0.2">
      <c r="A5" s="154" t="s">
        <v>548</v>
      </c>
      <c r="B5" s="159"/>
      <c r="C5" s="160"/>
      <c r="D5" s="161">
        <v>96294</v>
      </c>
      <c r="E5" s="162"/>
      <c r="F5" s="163">
        <v>90072</v>
      </c>
      <c r="G5" s="164"/>
      <c r="H5" s="165"/>
    </row>
    <row r="6" spans="1:8" x14ac:dyDescent="0.2">
      <c r="A6" s="166"/>
      <c r="B6" s="167"/>
      <c r="C6" s="168"/>
      <c r="D6" s="169">
        <v>55729</v>
      </c>
      <c r="E6" s="170"/>
      <c r="F6" s="171">
        <v>46083</v>
      </c>
      <c r="G6" s="172"/>
      <c r="H6" s="173"/>
    </row>
    <row r="7" spans="1:8" x14ac:dyDescent="0.2">
      <c r="A7" s="154" t="s">
        <v>549</v>
      </c>
      <c r="B7" s="159"/>
      <c r="C7" s="160"/>
      <c r="D7" s="161">
        <v>69108</v>
      </c>
      <c r="E7" s="162"/>
      <c r="F7" s="163">
        <v>88328</v>
      </c>
      <c r="G7" s="164"/>
      <c r="H7" s="165"/>
    </row>
    <row r="8" spans="1:8" x14ac:dyDescent="0.2">
      <c r="A8" s="166"/>
      <c r="B8" s="167"/>
      <c r="C8" s="168"/>
      <c r="D8" s="169">
        <v>44469</v>
      </c>
      <c r="E8" s="170"/>
      <c r="F8" s="171">
        <v>49013</v>
      </c>
      <c r="G8" s="172"/>
      <c r="H8" s="173"/>
    </row>
    <row r="9" spans="1:8" x14ac:dyDescent="0.2">
      <c r="A9" s="154" t="s">
        <v>550</v>
      </c>
      <c r="B9" s="159"/>
      <c r="C9" s="160"/>
      <c r="D9" s="161">
        <v>83632</v>
      </c>
      <c r="E9" s="162"/>
      <c r="F9" s="163">
        <v>103390</v>
      </c>
      <c r="G9" s="164"/>
      <c r="H9" s="165"/>
    </row>
    <row r="10" spans="1:8" x14ac:dyDescent="0.2">
      <c r="A10" s="166"/>
      <c r="B10" s="167"/>
      <c r="C10" s="168"/>
      <c r="D10" s="169">
        <v>51599</v>
      </c>
      <c r="E10" s="170"/>
      <c r="F10" s="171">
        <v>51269</v>
      </c>
      <c r="G10" s="172"/>
      <c r="H10" s="173"/>
    </row>
    <row r="11" spans="1:8" x14ac:dyDescent="0.2">
      <c r="A11" s="154" t="s">
        <v>551</v>
      </c>
      <c r="B11" s="159"/>
      <c r="C11" s="160"/>
      <c r="D11" s="161">
        <v>113082</v>
      </c>
      <c r="E11" s="162"/>
      <c r="F11" s="163">
        <v>117234</v>
      </c>
      <c r="G11" s="164"/>
      <c r="H11" s="165"/>
    </row>
    <row r="12" spans="1:8" x14ac:dyDescent="0.2">
      <c r="A12" s="166"/>
      <c r="B12" s="167"/>
      <c r="C12" s="174"/>
      <c r="D12" s="169">
        <v>83830</v>
      </c>
      <c r="E12" s="170"/>
      <c r="F12" s="171">
        <v>59796</v>
      </c>
      <c r="G12" s="172"/>
      <c r="H12" s="173"/>
    </row>
    <row r="13" spans="1:8" x14ac:dyDescent="0.2">
      <c r="A13" s="154"/>
      <c r="B13" s="159"/>
      <c r="C13" s="175"/>
      <c r="D13" s="176">
        <v>85323</v>
      </c>
      <c r="E13" s="177"/>
      <c r="F13" s="178">
        <v>95698</v>
      </c>
      <c r="G13" s="179"/>
      <c r="H13" s="165"/>
    </row>
    <row r="14" spans="1:8" x14ac:dyDescent="0.2">
      <c r="A14" s="166"/>
      <c r="B14" s="167"/>
      <c r="C14" s="168"/>
      <c r="D14" s="169">
        <v>52751</v>
      </c>
      <c r="E14" s="170"/>
      <c r="F14" s="171">
        <v>50161</v>
      </c>
      <c r="G14" s="172"/>
      <c r="H14" s="173"/>
    </row>
    <row r="17" spans="1:11" x14ac:dyDescent="0.2">
      <c r="A17" s="150" t="s">
        <v>53</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54</v>
      </c>
      <c r="B19" s="180">
        <f>ROUND(VALUE(SUBSTITUTE(実質収支比率等に係る経年分析!F$48,"▲","-")),2)</f>
        <v>12.01</v>
      </c>
      <c r="C19" s="180">
        <f>ROUND(VALUE(SUBSTITUTE(実質収支比率等に係る経年分析!G$48,"▲","-")),2)</f>
        <v>12.49</v>
      </c>
      <c r="D19" s="180">
        <f>ROUND(VALUE(SUBSTITUTE(実質収支比率等に係る経年分析!H$48,"▲","-")),2)</f>
        <v>12.43</v>
      </c>
      <c r="E19" s="180">
        <f>ROUND(VALUE(SUBSTITUTE(実質収支比率等に係る経年分析!I$48,"▲","-")),2)</f>
        <v>14.22</v>
      </c>
      <c r="F19" s="180">
        <f>ROUND(VALUE(SUBSTITUTE(実質収支比率等に係る経年分析!J$48,"▲","-")),2)</f>
        <v>12.98</v>
      </c>
    </row>
    <row r="20" spans="1:11" x14ac:dyDescent="0.2">
      <c r="A20" s="180" t="s">
        <v>55</v>
      </c>
      <c r="B20" s="180">
        <f>ROUND(VALUE(SUBSTITUTE(実質収支比率等に係る経年分析!F$47,"▲","-")),2)</f>
        <v>26.9</v>
      </c>
      <c r="C20" s="180">
        <f>ROUND(VALUE(SUBSTITUTE(実質収支比率等に係る経年分析!G$47,"▲","-")),2)</f>
        <v>27.77</v>
      </c>
      <c r="D20" s="180">
        <f>ROUND(VALUE(SUBSTITUTE(実質収支比率等に係る経年分析!H$47,"▲","-")),2)</f>
        <v>27.98</v>
      </c>
      <c r="E20" s="180">
        <f>ROUND(VALUE(SUBSTITUTE(実質収支比率等に係る経年分析!I$47,"▲","-")),2)</f>
        <v>25.8</v>
      </c>
      <c r="F20" s="180">
        <f>ROUND(VALUE(SUBSTITUTE(実質収支比率等に係る経年分析!J$47,"▲","-")),2)</f>
        <v>24.55</v>
      </c>
    </row>
    <row r="21" spans="1:11" x14ac:dyDescent="0.2">
      <c r="A21" s="180" t="s">
        <v>56</v>
      </c>
      <c r="B21" s="180">
        <f>IF(ISNUMBER(VALUE(SUBSTITUTE(実質収支比率等に係る経年分析!F$49,"▲","-"))),ROUND(VALUE(SUBSTITUTE(実質収支比率等に係る経年分析!F$49,"▲","-")),2),NA())</f>
        <v>6.42</v>
      </c>
      <c r="C21" s="180">
        <f>IF(ISNUMBER(VALUE(SUBSTITUTE(実質収支比率等に係る経年分析!G$49,"▲","-"))),ROUND(VALUE(SUBSTITUTE(実質収支比率等に係る経年分析!G$49,"▲","-")),2),NA())</f>
        <v>3.71</v>
      </c>
      <c r="D21" s="180">
        <f>IF(ISNUMBER(VALUE(SUBSTITUTE(実質収支比率等に係る経年分析!H$49,"▲","-"))),ROUND(VALUE(SUBSTITUTE(実質収支比率等に係る経年分析!H$49,"▲","-")),2),NA())</f>
        <v>0.33</v>
      </c>
      <c r="E21" s="180">
        <f>IF(ISNUMBER(VALUE(SUBSTITUTE(実質収支比率等に係る経年分析!I$49,"▲","-"))),ROUND(VALUE(SUBSTITUTE(実質収支比率等に係る経年分析!I$49,"▲","-")),2),NA())</f>
        <v>-2.0099999999999998</v>
      </c>
      <c r="F21" s="180">
        <f>IF(ISNUMBER(VALUE(SUBSTITUTE(実質収支比率等に係る経年分析!J$49,"▲","-"))),ROUND(VALUE(SUBSTITUTE(実質収支比率等に係る経年分析!J$49,"▲","-")),2),NA())</f>
        <v>3.18</v>
      </c>
    </row>
    <row r="24" spans="1:11" x14ac:dyDescent="0.2">
      <c r="A24" s="150" t="s">
        <v>57</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介護サービス事業特別会計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農業集落排水事業等特別会計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2">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2">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2.0699999999999998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0.57999999999999996</v>
      </c>
    </row>
    <row r="35" spans="1:16" x14ac:dyDescent="0.2">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1.64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2.16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1.81</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12.48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14.22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12.97</v>
      </c>
    </row>
    <row r="39" spans="1:16" x14ac:dyDescent="0.2">
      <c r="A39" s="150" t="s">
        <v>60</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1132</v>
      </c>
      <c r="E42" s="182"/>
      <c r="F42" s="182"/>
      <c r="G42" s="182">
        <f>'実質公債費比率（分子）の構造'!L$52</f>
        <v>1110</v>
      </c>
      <c r="H42" s="182"/>
      <c r="I42" s="182"/>
      <c r="J42" s="182">
        <f>'実質公債費比率（分子）の構造'!M$52</f>
        <v>1148</v>
      </c>
      <c r="K42" s="182"/>
      <c r="L42" s="182"/>
      <c r="M42" s="182">
        <f>'実質公債費比率（分子）の構造'!N$52</f>
        <v>1043</v>
      </c>
      <c r="N42" s="182"/>
      <c r="O42" s="182"/>
      <c r="P42" s="182">
        <f>'実質公債費比率（分子）の構造'!O$52</f>
        <v>1017</v>
      </c>
    </row>
    <row r="43" spans="1:16" x14ac:dyDescent="0.2">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f>'実質公債費比率（分子）の構造'!K$49</f>
        <v>37</v>
      </c>
      <c r="C45" s="182"/>
      <c r="D45" s="182"/>
      <c r="E45" s="182">
        <f>'実質公債費比率（分子）の構造'!L$49</f>
        <v>38</v>
      </c>
      <c r="F45" s="182"/>
      <c r="G45" s="182"/>
      <c r="H45" s="182">
        <f>'実質公債費比率（分子）の構造'!M$49</f>
        <v>33</v>
      </c>
      <c r="I45" s="182"/>
      <c r="J45" s="182"/>
      <c r="K45" s="182">
        <f>'実質公債費比率（分子）の構造'!N$49</f>
        <v>34</v>
      </c>
      <c r="L45" s="182"/>
      <c r="M45" s="182"/>
      <c r="N45" s="182">
        <f>'実質公債費比率（分子）の構造'!O$49</f>
        <v>37</v>
      </c>
      <c r="O45" s="182"/>
      <c r="P45" s="182"/>
    </row>
    <row r="46" spans="1:16" x14ac:dyDescent="0.2">
      <c r="A46" s="182" t="s">
        <v>67</v>
      </c>
      <c r="B46" s="182">
        <f>'実質公債費比率（分子）の構造'!K$48</f>
        <v>513</v>
      </c>
      <c r="C46" s="182"/>
      <c r="D46" s="182"/>
      <c r="E46" s="182">
        <f>'実質公債費比率（分子）の構造'!L$48</f>
        <v>505</v>
      </c>
      <c r="F46" s="182"/>
      <c r="G46" s="182"/>
      <c r="H46" s="182">
        <f>'実質公債費比率（分子）の構造'!M$48</f>
        <v>518</v>
      </c>
      <c r="I46" s="182"/>
      <c r="J46" s="182"/>
      <c r="K46" s="182">
        <f>'実質公債費比率（分子）の構造'!N$48</f>
        <v>490</v>
      </c>
      <c r="L46" s="182"/>
      <c r="M46" s="182"/>
      <c r="N46" s="182">
        <f>'実質公債費比率（分子）の構造'!O$48</f>
        <v>436</v>
      </c>
      <c r="O46" s="182"/>
      <c r="P46" s="182"/>
    </row>
    <row r="47" spans="1:16" x14ac:dyDescent="0.2">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528</v>
      </c>
      <c r="C49" s="182"/>
      <c r="D49" s="182"/>
      <c r="E49" s="182">
        <f>'実質公債費比率（分子）の構造'!L$45</f>
        <v>454</v>
      </c>
      <c r="F49" s="182"/>
      <c r="G49" s="182"/>
      <c r="H49" s="182">
        <f>'実質公債費比率（分子）の構造'!M$45</f>
        <v>484</v>
      </c>
      <c r="I49" s="182"/>
      <c r="J49" s="182"/>
      <c r="K49" s="182">
        <f>'実質公債費比率（分子）の構造'!N$45</f>
        <v>404</v>
      </c>
      <c r="L49" s="182"/>
      <c r="M49" s="182"/>
      <c r="N49" s="182">
        <f>'実質公債費比率（分子）の構造'!O$45</f>
        <v>417</v>
      </c>
      <c r="O49" s="182"/>
      <c r="P49" s="182"/>
    </row>
    <row r="50" spans="1:16" x14ac:dyDescent="0.2">
      <c r="A50" s="182" t="s">
        <v>71</v>
      </c>
      <c r="B50" s="182" t="e">
        <f>NA()</f>
        <v>#N/A</v>
      </c>
      <c r="C50" s="182">
        <f>IF(ISNUMBER('実質公債費比率（分子）の構造'!K$53),'実質公債費比率（分子）の構造'!K$53,NA())</f>
        <v>-54</v>
      </c>
      <c r="D50" s="182" t="e">
        <f>NA()</f>
        <v>#N/A</v>
      </c>
      <c r="E50" s="182" t="e">
        <f>NA()</f>
        <v>#N/A</v>
      </c>
      <c r="F50" s="182">
        <f>IF(ISNUMBER('実質公債費比率（分子）の構造'!L$53),'実質公債費比率（分子）の構造'!L$53,NA())</f>
        <v>-113</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-115</v>
      </c>
      <c r="M50" s="182" t="e">
        <f>NA()</f>
        <v>#N/A</v>
      </c>
      <c r="N50" s="182" t="e">
        <f>NA()</f>
        <v>#N/A</v>
      </c>
      <c r="O50" s="182">
        <f>IF(ISNUMBER('実質公債費比率（分子）の構造'!O$53),'実質公債費比率（分子）の構造'!O$53,NA())</f>
        <v>-127</v>
      </c>
      <c r="P50" s="182" t="e">
        <f>NA()</f>
        <v>#N/A</v>
      </c>
    </row>
    <row r="53" spans="1:16" x14ac:dyDescent="0.2">
      <c r="A53" s="150" t="s">
        <v>72</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9889</v>
      </c>
      <c r="E56" s="181"/>
      <c r="F56" s="181"/>
      <c r="G56" s="181">
        <f>'将来負担比率（分子）の構造'!J$52</f>
        <v>9970</v>
      </c>
      <c r="H56" s="181"/>
      <c r="I56" s="181"/>
      <c r="J56" s="181">
        <f>'将来負担比率（分子）の構造'!K$52</f>
        <v>9925</v>
      </c>
      <c r="K56" s="181"/>
      <c r="L56" s="181"/>
      <c r="M56" s="181">
        <f>'将来負担比率（分子）の構造'!L$52</f>
        <v>9936</v>
      </c>
      <c r="N56" s="181"/>
      <c r="O56" s="181"/>
      <c r="P56" s="181">
        <f>'将来負担比率（分子）の構造'!M$52</f>
        <v>9794</v>
      </c>
    </row>
    <row r="57" spans="1:16" x14ac:dyDescent="0.2">
      <c r="A57" s="181" t="s">
        <v>42</v>
      </c>
      <c r="B57" s="181"/>
      <c r="C57" s="181"/>
      <c r="D57" s="181">
        <f>'将来負担比率（分子）の構造'!I$51</f>
        <v>270</v>
      </c>
      <c r="E57" s="181"/>
      <c r="F57" s="181"/>
      <c r="G57" s="181">
        <f>'将来負担比率（分子）の構造'!J$51</f>
        <v>229</v>
      </c>
      <c r="H57" s="181"/>
      <c r="I57" s="181"/>
      <c r="J57" s="181">
        <f>'将来負担比率（分子）の構造'!K$51</f>
        <v>187</v>
      </c>
      <c r="K57" s="181"/>
      <c r="L57" s="181"/>
      <c r="M57" s="181">
        <f>'将来負担比率（分子）の構造'!L$51</f>
        <v>133</v>
      </c>
      <c r="N57" s="181"/>
      <c r="O57" s="181"/>
      <c r="P57" s="181">
        <f>'将来負担比率（分子）の構造'!M$51</f>
        <v>128</v>
      </c>
    </row>
    <row r="58" spans="1:16" x14ac:dyDescent="0.2">
      <c r="A58" s="181" t="s">
        <v>41</v>
      </c>
      <c r="B58" s="181"/>
      <c r="C58" s="181"/>
      <c r="D58" s="181">
        <f>'将来負担比率（分子）の構造'!I$50</f>
        <v>5829</v>
      </c>
      <c r="E58" s="181"/>
      <c r="F58" s="181"/>
      <c r="G58" s="181">
        <f>'将来負担比率（分子）の構造'!J$50</f>
        <v>6211</v>
      </c>
      <c r="H58" s="181"/>
      <c r="I58" s="181"/>
      <c r="J58" s="181">
        <f>'将来負担比率（分子）の構造'!K$50</f>
        <v>6551</v>
      </c>
      <c r="K58" s="181"/>
      <c r="L58" s="181"/>
      <c r="M58" s="181">
        <f>'将来負担比率（分子）の構造'!L$50</f>
        <v>6685</v>
      </c>
      <c r="N58" s="181"/>
      <c r="O58" s="181"/>
      <c r="P58" s="181">
        <f>'将来負担比率（分子）の構造'!M$50</f>
        <v>6654</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2533</v>
      </c>
      <c r="C62" s="181"/>
      <c r="D62" s="181"/>
      <c r="E62" s="181">
        <f>'将来負担比率（分子）の構造'!J$45</f>
        <v>2665</v>
      </c>
      <c r="F62" s="181"/>
      <c r="G62" s="181"/>
      <c r="H62" s="181">
        <f>'将来負担比率（分子）の構造'!K$45</f>
        <v>2638</v>
      </c>
      <c r="I62" s="181"/>
      <c r="J62" s="181"/>
      <c r="K62" s="181">
        <f>'将来負担比率（分子）の構造'!L$45</f>
        <v>2621</v>
      </c>
      <c r="L62" s="181"/>
      <c r="M62" s="181"/>
      <c r="N62" s="181">
        <f>'将来負担比率（分子）の構造'!M$45</f>
        <v>2505</v>
      </c>
      <c r="O62" s="181"/>
      <c r="P62" s="181"/>
    </row>
    <row r="63" spans="1:16" x14ac:dyDescent="0.2">
      <c r="A63" s="181" t="s">
        <v>34</v>
      </c>
      <c r="B63" s="181">
        <f>'将来負担比率（分子）の構造'!I$44</f>
        <v>446</v>
      </c>
      <c r="C63" s="181"/>
      <c r="D63" s="181"/>
      <c r="E63" s="181">
        <f>'将来負担比率（分子）の構造'!J$44</f>
        <v>404</v>
      </c>
      <c r="F63" s="181"/>
      <c r="G63" s="181"/>
      <c r="H63" s="181">
        <f>'将来負担比率（分子）の構造'!K$44</f>
        <v>430</v>
      </c>
      <c r="I63" s="181"/>
      <c r="J63" s="181"/>
      <c r="K63" s="181">
        <f>'将来負担比率（分子）の構造'!L$44</f>
        <v>385</v>
      </c>
      <c r="L63" s="181"/>
      <c r="M63" s="181"/>
      <c r="N63" s="181">
        <f>'将来負担比率（分子）の構造'!M$44</f>
        <v>357</v>
      </c>
      <c r="O63" s="181"/>
      <c r="P63" s="181"/>
    </row>
    <row r="64" spans="1:16" x14ac:dyDescent="0.2">
      <c r="A64" s="181" t="s">
        <v>33</v>
      </c>
      <c r="B64" s="181">
        <f>'将来負担比率（分子）の構造'!I$43</f>
        <v>4756</v>
      </c>
      <c r="C64" s="181"/>
      <c r="D64" s="181"/>
      <c r="E64" s="181">
        <f>'将来負担比率（分子）の構造'!J$43</f>
        <v>4597</v>
      </c>
      <c r="F64" s="181"/>
      <c r="G64" s="181"/>
      <c r="H64" s="181">
        <f>'将来負担比率（分子）の構造'!K$43</f>
        <v>4549</v>
      </c>
      <c r="I64" s="181"/>
      <c r="J64" s="181"/>
      <c r="K64" s="181">
        <f>'将来負担比率（分子）の構造'!L$43</f>
        <v>4383</v>
      </c>
      <c r="L64" s="181"/>
      <c r="M64" s="181"/>
      <c r="N64" s="181">
        <f>'将来負担比率（分子）の構造'!M$43</f>
        <v>4037</v>
      </c>
      <c r="O64" s="181"/>
      <c r="P64" s="181"/>
    </row>
    <row r="65" spans="1:16" x14ac:dyDescent="0.2">
      <c r="A65" s="181" t="s">
        <v>32</v>
      </c>
      <c r="B65" s="181">
        <f>'将来負担比率（分子）の構造'!I$42</f>
        <v>62</v>
      </c>
      <c r="C65" s="181"/>
      <c r="D65" s="181"/>
      <c r="E65" s="181">
        <f>'将来負担比率（分子）の構造'!J$42</f>
        <v>53</v>
      </c>
      <c r="F65" s="181"/>
      <c r="G65" s="181"/>
      <c r="H65" s="181">
        <f>'将来負担比率（分子）の構造'!K$42</f>
        <v>44</v>
      </c>
      <c r="I65" s="181"/>
      <c r="J65" s="181"/>
      <c r="K65" s="181">
        <f>'将来負担比率（分子）の構造'!L$42</f>
        <v>35</v>
      </c>
      <c r="L65" s="181"/>
      <c r="M65" s="181"/>
      <c r="N65" s="181">
        <f>'将来負担比率（分子）の構造'!M$42</f>
        <v>1301</v>
      </c>
      <c r="O65" s="181"/>
      <c r="P65" s="181"/>
    </row>
    <row r="66" spans="1:16" x14ac:dyDescent="0.2">
      <c r="A66" s="181" t="s">
        <v>31</v>
      </c>
      <c r="B66" s="181">
        <f>'将来負担比率（分子）の構造'!I$41</f>
        <v>4127</v>
      </c>
      <c r="C66" s="181"/>
      <c r="D66" s="181"/>
      <c r="E66" s="181">
        <f>'将来負担比率（分子）の構造'!J$41</f>
        <v>4560</v>
      </c>
      <c r="F66" s="181"/>
      <c r="G66" s="181"/>
      <c r="H66" s="181">
        <f>'将来負担比率（分子）の構造'!K$41</f>
        <v>4984</v>
      </c>
      <c r="I66" s="181"/>
      <c r="J66" s="181"/>
      <c r="K66" s="181">
        <f>'将来負担比率（分子）の構造'!L$41</f>
        <v>5581</v>
      </c>
      <c r="L66" s="181"/>
      <c r="M66" s="181"/>
      <c r="N66" s="181">
        <f>'将来負担比率（分子）の構造'!M$41</f>
        <v>5687</v>
      </c>
      <c r="O66" s="181"/>
      <c r="P66" s="181"/>
    </row>
    <row r="67" spans="1:16" x14ac:dyDescent="0.2">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76</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77</v>
      </c>
      <c r="B72" s="185">
        <f>基金残高に係る経年分析!F55</f>
        <v>1671</v>
      </c>
      <c r="C72" s="185">
        <f>基金残高に係る経年分析!G55</f>
        <v>1481</v>
      </c>
      <c r="D72" s="185">
        <f>基金残高に係る経年分析!H55</f>
        <v>1450</v>
      </c>
    </row>
    <row r="73" spans="1:16" x14ac:dyDescent="0.2">
      <c r="A73" s="184" t="s">
        <v>78</v>
      </c>
      <c r="B73" s="185">
        <f>基金残高に係る経年分析!F56</f>
        <v>1301</v>
      </c>
      <c r="C73" s="185">
        <f>基金残高に係る経年分析!G56</f>
        <v>1301</v>
      </c>
      <c r="D73" s="185">
        <f>基金残高に係る経年分析!H56</f>
        <v>1017</v>
      </c>
    </row>
    <row r="74" spans="1:16" x14ac:dyDescent="0.2">
      <c r="A74" s="184" t="s">
        <v>79</v>
      </c>
      <c r="B74" s="185">
        <f>基金残高に係る経年分析!F57</f>
        <v>4566</v>
      </c>
      <c r="C74" s="185">
        <f>基金残高に係る経年分析!G57</f>
        <v>5215</v>
      </c>
      <c r="D74" s="185">
        <f>基金残高に係る経年分析!H57</f>
        <v>5391</v>
      </c>
    </row>
  </sheetData>
  <sheetProtection algorithmName="SHA-512" hashValue="THRONCcZ82H7zzFN8azzr9d0zV7RhU0eDZSBrcLfiCSAfC+MN8sIRif7kQjVXvQrEiIZFD91vt1o6DaZP6Q17g==" saltValue="HSrW7llG5SqLO4rokvIRo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2">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2">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2">
      <c r="B5" s="671" t="s">
        <v>224</v>
      </c>
      <c r="C5" s="672"/>
      <c r="D5" s="672"/>
      <c r="E5" s="672"/>
      <c r="F5" s="672"/>
      <c r="G5" s="672"/>
      <c r="H5" s="672"/>
      <c r="I5" s="672"/>
      <c r="J5" s="672"/>
      <c r="K5" s="672"/>
      <c r="L5" s="672"/>
      <c r="M5" s="672"/>
      <c r="N5" s="672"/>
      <c r="O5" s="672"/>
      <c r="P5" s="672"/>
      <c r="Q5" s="673"/>
      <c r="R5" s="674">
        <v>1478651</v>
      </c>
      <c r="S5" s="675"/>
      <c r="T5" s="675"/>
      <c r="U5" s="675"/>
      <c r="V5" s="675"/>
      <c r="W5" s="675"/>
      <c r="X5" s="675"/>
      <c r="Y5" s="676"/>
      <c r="Z5" s="677">
        <v>13.2</v>
      </c>
      <c r="AA5" s="677"/>
      <c r="AB5" s="677"/>
      <c r="AC5" s="677"/>
      <c r="AD5" s="678">
        <v>1478651</v>
      </c>
      <c r="AE5" s="678"/>
      <c r="AF5" s="678"/>
      <c r="AG5" s="678"/>
      <c r="AH5" s="678"/>
      <c r="AI5" s="678"/>
      <c r="AJ5" s="678"/>
      <c r="AK5" s="678"/>
      <c r="AL5" s="679">
        <v>26</v>
      </c>
      <c r="AM5" s="680"/>
      <c r="AN5" s="680"/>
      <c r="AO5" s="681"/>
      <c r="AP5" s="671" t="s">
        <v>225</v>
      </c>
      <c r="AQ5" s="672"/>
      <c r="AR5" s="672"/>
      <c r="AS5" s="672"/>
      <c r="AT5" s="672"/>
      <c r="AU5" s="672"/>
      <c r="AV5" s="672"/>
      <c r="AW5" s="672"/>
      <c r="AX5" s="672"/>
      <c r="AY5" s="672"/>
      <c r="AZ5" s="672"/>
      <c r="BA5" s="672"/>
      <c r="BB5" s="672"/>
      <c r="BC5" s="672"/>
      <c r="BD5" s="672"/>
      <c r="BE5" s="672"/>
      <c r="BF5" s="673"/>
      <c r="BG5" s="685">
        <v>1472084</v>
      </c>
      <c r="BH5" s="686"/>
      <c r="BI5" s="686"/>
      <c r="BJ5" s="686"/>
      <c r="BK5" s="686"/>
      <c r="BL5" s="686"/>
      <c r="BM5" s="686"/>
      <c r="BN5" s="687"/>
      <c r="BO5" s="688">
        <v>99.6</v>
      </c>
      <c r="BP5" s="688"/>
      <c r="BQ5" s="688"/>
      <c r="BR5" s="688"/>
      <c r="BS5" s="689" t="s">
        <v>129</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2">
      <c r="B6" s="682" t="s">
        <v>229</v>
      </c>
      <c r="C6" s="683"/>
      <c r="D6" s="683"/>
      <c r="E6" s="683"/>
      <c r="F6" s="683"/>
      <c r="G6" s="683"/>
      <c r="H6" s="683"/>
      <c r="I6" s="683"/>
      <c r="J6" s="683"/>
      <c r="K6" s="683"/>
      <c r="L6" s="683"/>
      <c r="M6" s="683"/>
      <c r="N6" s="683"/>
      <c r="O6" s="683"/>
      <c r="P6" s="683"/>
      <c r="Q6" s="684"/>
      <c r="R6" s="685">
        <v>96165</v>
      </c>
      <c r="S6" s="686"/>
      <c r="T6" s="686"/>
      <c r="U6" s="686"/>
      <c r="V6" s="686"/>
      <c r="W6" s="686"/>
      <c r="X6" s="686"/>
      <c r="Y6" s="687"/>
      <c r="Z6" s="688">
        <v>0.9</v>
      </c>
      <c r="AA6" s="688"/>
      <c r="AB6" s="688"/>
      <c r="AC6" s="688"/>
      <c r="AD6" s="689">
        <v>96165</v>
      </c>
      <c r="AE6" s="689"/>
      <c r="AF6" s="689"/>
      <c r="AG6" s="689"/>
      <c r="AH6" s="689"/>
      <c r="AI6" s="689"/>
      <c r="AJ6" s="689"/>
      <c r="AK6" s="689"/>
      <c r="AL6" s="690">
        <v>1.7</v>
      </c>
      <c r="AM6" s="691"/>
      <c r="AN6" s="691"/>
      <c r="AO6" s="692"/>
      <c r="AP6" s="682" t="s">
        <v>230</v>
      </c>
      <c r="AQ6" s="683"/>
      <c r="AR6" s="683"/>
      <c r="AS6" s="683"/>
      <c r="AT6" s="683"/>
      <c r="AU6" s="683"/>
      <c r="AV6" s="683"/>
      <c r="AW6" s="683"/>
      <c r="AX6" s="683"/>
      <c r="AY6" s="683"/>
      <c r="AZ6" s="683"/>
      <c r="BA6" s="683"/>
      <c r="BB6" s="683"/>
      <c r="BC6" s="683"/>
      <c r="BD6" s="683"/>
      <c r="BE6" s="683"/>
      <c r="BF6" s="684"/>
      <c r="BG6" s="685">
        <v>1472084</v>
      </c>
      <c r="BH6" s="686"/>
      <c r="BI6" s="686"/>
      <c r="BJ6" s="686"/>
      <c r="BK6" s="686"/>
      <c r="BL6" s="686"/>
      <c r="BM6" s="686"/>
      <c r="BN6" s="687"/>
      <c r="BO6" s="688">
        <v>99.6</v>
      </c>
      <c r="BP6" s="688"/>
      <c r="BQ6" s="688"/>
      <c r="BR6" s="688"/>
      <c r="BS6" s="689" t="s">
        <v>129</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67944</v>
      </c>
      <c r="CS6" s="686"/>
      <c r="CT6" s="686"/>
      <c r="CU6" s="686"/>
      <c r="CV6" s="686"/>
      <c r="CW6" s="686"/>
      <c r="CX6" s="686"/>
      <c r="CY6" s="687"/>
      <c r="CZ6" s="679">
        <v>0.7</v>
      </c>
      <c r="DA6" s="680"/>
      <c r="DB6" s="680"/>
      <c r="DC6" s="699"/>
      <c r="DD6" s="694" t="s">
        <v>129</v>
      </c>
      <c r="DE6" s="686"/>
      <c r="DF6" s="686"/>
      <c r="DG6" s="686"/>
      <c r="DH6" s="686"/>
      <c r="DI6" s="686"/>
      <c r="DJ6" s="686"/>
      <c r="DK6" s="686"/>
      <c r="DL6" s="686"/>
      <c r="DM6" s="686"/>
      <c r="DN6" s="686"/>
      <c r="DO6" s="686"/>
      <c r="DP6" s="687"/>
      <c r="DQ6" s="694">
        <v>67944</v>
      </c>
      <c r="DR6" s="686"/>
      <c r="DS6" s="686"/>
      <c r="DT6" s="686"/>
      <c r="DU6" s="686"/>
      <c r="DV6" s="686"/>
      <c r="DW6" s="686"/>
      <c r="DX6" s="686"/>
      <c r="DY6" s="686"/>
      <c r="DZ6" s="686"/>
      <c r="EA6" s="686"/>
      <c r="EB6" s="686"/>
      <c r="EC6" s="695"/>
    </row>
    <row r="7" spans="2:143" ht="11.25" customHeight="1" x14ac:dyDescent="0.2">
      <c r="B7" s="682" t="s">
        <v>232</v>
      </c>
      <c r="C7" s="683"/>
      <c r="D7" s="683"/>
      <c r="E7" s="683"/>
      <c r="F7" s="683"/>
      <c r="G7" s="683"/>
      <c r="H7" s="683"/>
      <c r="I7" s="683"/>
      <c r="J7" s="683"/>
      <c r="K7" s="683"/>
      <c r="L7" s="683"/>
      <c r="M7" s="683"/>
      <c r="N7" s="683"/>
      <c r="O7" s="683"/>
      <c r="P7" s="683"/>
      <c r="Q7" s="684"/>
      <c r="R7" s="685">
        <v>1050</v>
      </c>
      <c r="S7" s="686"/>
      <c r="T7" s="686"/>
      <c r="U7" s="686"/>
      <c r="V7" s="686"/>
      <c r="W7" s="686"/>
      <c r="X7" s="686"/>
      <c r="Y7" s="687"/>
      <c r="Z7" s="688">
        <v>0</v>
      </c>
      <c r="AA7" s="688"/>
      <c r="AB7" s="688"/>
      <c r="AC7" s="688"/>
      <c r="AD7" s="689">
        <v>1050</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499099</v>
      </c>
      <c r="BH7" s="686"/>
      <c r="BI7" s="686"/>
      <c r="BJ7" s="686"/>
      <c r="BK7" s="686"/>
      <c r="BL7" s="686"/>
      <c r="BM7" s="686"/>
      <c r="BN7" s="687"/>
      <c r="BO7" s="688">
        <v>33.799999999999997</v>
      </c>
      <c r="BP7" s="688"/>
      <c r="BQ7" s="688"/>
      <c r="BR7" s="688"/>
      <c r="BS7" s="689" t="s">
        <v>129</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2703413</v>
      </c>
      <c r="CS7" s="686"/>
      <c r="CT7" s="686"/>
      <c r="CU7" s="686"/>
      <c r="CV7" s="686"/>
      <c r="CW7" s="686"/>
      <c r="CX7" s="686"/>
      <c r="CY7" s="687"/>
      <c r="CZ7" s="688">
        <v>26.2</v>
      </c>
      <c r="DA7" s="688"/>
      <c r="DB7" s="688"/>
      <c r="DC7" s="688"/>
      <c r="DD7" s="694">
        <v>65329</v>
      </c>
      <c r="DE7" s="686"/>
      <c r="DF7" s="686"/>
      <c r="DG7" s="686"/>
      <c r="DH7" s="686"/>
      <c r="DI7" s="686"/>
      <c r="DJ7" s="686"/>
      <c r="DK7" s="686"/>
      <c r="DL7" s="686"/>
      <c r="DM7" s="686"/>
      <c r="DN7" s="686"/>
      <c r="DO7" s="686"/>
      <c r="DP7" s="687"/>
      <c r="DQ7" s="694">
        <v>1393218</v>
      </c>
      <c r="DR7" s="686"/>
      <c r="DS7" s="686"/>
      <c r="DT7" s="686"/>
      <c r="DU7" s="686"/>
      <c r="DV7" s="686"/>
      <c r="DW7" s="686"/>
      <c r="DX7" s="686"/>
      <c r="DY7" s="686"/>
      <c r="DZ7" s="686"/>
      <c r="EA7" s="686"/>
      <c r="EB7" s="686"/>
      <c r="EC7" s="695"/>
    </row>
    <row r="8" spans="2:143" ht="11.25" customHeight="1" x14ac:dyDescent="0.2">
      <c r="B8" s="682" t="s">
        <v>235</v>
      </c>
      <c r="C8" s="683"/>
      <c r="D8" s="683"/>
      <c r="E8" s="683"/>
      <c r="F8" s="683"/>
      <c r="G8" s="683"/>
      <c r="H8" s="683"/>
      <c r="I8" s="683"/>
      <c r="J8" s="683"/>
      <c r="K8" s="683"/>
      <c r="L8" s="683"/>
      <c r="M8" s="683"/>
      <c r="N8" s="683"/>
      <c r="O8" s="683"/>
      <c r="P8" s="683"/>
      <c r="Q8" s="684"/>
      <c r="R8" s="685">
        <v>4000</v>
      </c>
      <c r="S8" s="686"/>
      <c r="T8" s="686"/>
      <c r="U8" s="686"/>
      <c r="V8" s="686"/>
      <c r="W8" s="686"/>
      <c r="X8" s="686"/>
      <c r="Y8" s="687"/>
      <c r="Z8" s="688">
        <v>0</v>
      </c>
      <c r="AA8" s="688"/>
      <c r="AB8" s="688"/>
      <c r="AC8" s="688"/>
      <c r="AD8" s="689">
        <v>4000</v>
      </c>
      <c r="AE8" s="689"/>
      <c r="AF8" s="689"/>
      <c r="AG8" s="689"/>
      <c r="AH8" s="689"/>
      <c r="AI8" s="689"/>
      <c r="AJ8" s="689"/>
      <c r="AK8" s="689"/>
      <c r="AL8" s="690">
        <v>0.1</v>
      </c>
      <c r="AM8" s="691"/>
      <c r="AN8" s="691"/>
      <c r="AO8" s="692"/>
      <c r="AP8" s="682" t="s">
        <v>236</v>
      </c>
      <c r="AQ8" s="683"/>
      <c r="AR8" s="683"/>
      <c r="AS8" s="683"/>
      <c r="AT8" s="683"/>
      <c r="AU8" s="683"/>
      <c r="AV8" s="683"/>
      <c r="AW8" s="683"/>
      <c r="AX8" s="683"/>
      <c r="AY8" s="683"/>
      <c r="AZ8" s="683"/>
      <c r="BA8" s="683"/>
      <c r="BB8" s="683"/>
      <c r="BC8" s="683"/>
      <c r="BD8" s="683"/>
      <c r="BE8" s="683"/>
      <c r="BF8" s="684"/>
      <c r="BG8" s="685">
        <v>19721</v>
      </c>
      <c r="BH8" s="686"/>
      <c r="BI8" s="686"/>
      <c r="BJ8" s="686"/>
      <c r="BK8" s="686"/>
      <c r="BL8" s="686"/>
      <c r="BM8" s="686"/>
      <c r="BN8" s="687"/>
      <c r="BO8" s="688">
        <v>1.3</v>
      </c>
      <c r="BP8" s="688"/>
      <c r="BQ8" s="688"/>
      <c r="BR8" s="688"/>
      <c r="BS8" s="694" t="s">
        <v>129</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2114174</v>
      </c>
      <c r="CS8" s="686"/>
      <c r="CT8" s="686"/>
      <c r="CU8" s="686"/>
      <c r="CV8" s="686"/>
      <c r="CW8" s="686"/>
      <c r="CX8" s="686"/>
      <c r="CY8" s="687"/>
      <c r="CZ8" s="688">
        <v>20.5</v>
      </c>
      <c r="DA8" s="688"/>
      <c r="DB8" s="688"/>
      <c r="DC8" s="688"/>
      <c r="DD8" s="694">
        <v>11793</v>
      </c>
      <c r="DE8" s="686"/>
      <c r="DF8" s="686"/>
      <c r="DG8" s="686"/>
      <c r="DH8" s="686"/>
      <c r="DI8" s="686"/>
      <c r="DJ8" s="686"/>
      <c r="DK8" s="686"/>
      <c r="DL8" s="686"/>
      <c r="DM8" s="686"/>
      <c r="DN8" s="686"/>
      <c r="DO8" s="686"/>
      <c r="DP8" s="687"/>
      <c r="DQ8" s="694">
        <v>1334629</v>
      </c>
      <c r="DR8" s="686"/>
      <c r="DS8" s="686"/>
      <c r="DT8" s="686"/>
      <c r="DU8" s="686"/>
      <c r="DV8" s="686"/>
      <c r="DW8" s="686"/>
      <c r="DX8" s="686"/>
      <c r="DY8" s="686"/>
      <c r="DZ8" s="686"/>
      <c r="EA8" s="686"/>
      <c r="EB8" s="686"/>
      <c r="EC8" s="695"/>
    </row>
    <row r="9" spans="2:143" ht="11.25" customHeight="1" x14ac:dyDescent="0.2">
      <c r="B9" s="682" t="s">
        <v>238</v>
      </c>
      <c r="C9" s="683"/>
      <c r="D9" s="683"/>
      <c r="E9" s="683"/>
      <c r="F9" s="683"/>
      <c r="G9" s="683"/>
      <c r="H9" s="683"/>
      <c r="I9" s="683"/>
      <c r="J9" s="683"/>
      <c r="K9" s="683"/>
      <c r="L9" s="683"/>
      <c r="M9" s="683"/>
      <c r="N9" s="683"/>
      <c r="O9" s="683"/>
      <c r="P9" s="683"/>
      <c r="Q9" s="684"/>
      <c r="R9" s="685">
        <v>5404</v>
      </c>
      <c r="S9" s="686"/>
      <c r="T9" s="686"/>
      <c r="U9" s="686"/>
      <c r="V9" s="686"/>
      <c r="W9" s="686"/>
      <c r="X9" s="686"/>
      <c r="Y9" s="687"/>
      <c r="Z9" s="688">
        <v>0</v>
      </c>
      <c r="AA9" s="688"/>
      <c r="AB9" s="688"/>
      <c r="AC9" s="688"/>
      <c r="AD9" s="689">
        <v>5404</v>
      </c>
      <c r="AE9" s="689"/>
      <c r="AF9" s="689"/>
      <c r="AG9" s="689"/>
      <c r="AH9" s="689"/>
      <c r="AI9" s="689"/>
      <c r="AJ9" s="689"/>
      <c r="AK9" s="689"/>
      <c r="AL9" s="690">
        <v>0.1</v>
      </c>
      <c r="AM9" s="691"/>
      <c r="AN9" s="691"/>
      <c r="AO9" s="692"/>
      <c r="AP9" s="682" t="s">
        <v>239</v>
      </c>
      <c r="AQ9" s="683"/>
      <c r="AR9" s="683"/>
      <c r="AS9" s="683"/>
      <c r="AT9" s="683"/>
      <c r="AU9" s="683"/>
      <c r="AV9" s="683"/>
      <c r="AW9" s="683"/>
      <c r="AX9" s="683"/>
      <c r="AY9" s="683"/>
      <c r="AZ9" s="683"/>
      <c r="BA9" s="683"/>
      <c r="BB9" s="683"/>
      <c r="BC9" s="683"/>
      <c r="BD9" s="683"/>
      <c r="BE9" s="683"/>
      <c r="BF9" s="684"/>
      <c r="BG9" s="685">
        <v>414652</v>
      </c>
      <c r="BH9" s="686"/>
      <c r="BI9" s="686"/>
      <c r="BJ9" s="686"/>
      <c r="BK9" s="686"/>
      <c r="BL9" s="686"/>
      <c r="BM9" s="686"/>
      <c r="BN9" s="687"/>
      <c r="BO9" s="688">
        <v>28</v>
      </c>
      <c r="BP9" s="688"/>
      <c r="BQ9" s="688"/>
      <c r="BR9" s="688"/>
      <c r="BS9" s="694" t="s">
        <v>129</v>
      </c>
      <c r="BT9" s="686"/>
      <c r="BU9" s="686"/>
      <c r="BV9" s="686"/>
      <c r="BW9" s="686"/>
      <c r="BX9" s="686"/>
      <c r="BY9" s="686"/>
      <c r="BZ9" s="686"/>
      <c r="CA9" s="686"/>
      <c r="CB9" s="695"/>
      <c r="CD9" s="700" t="s">
        <v>240</v>
      </c>
      <c r="CE9" s="701"/>
      <c r="CF9" s="701"/>
      <c r="CG9" s="701"/>
      <c r="CH9" s="701"/>
      <c r="CI9" s="701"/>
      <c r="CJ9" s="701"/>
      <c r="CK9" s="701"/>
      <c r="CL9" s="701"/>
      <c r="CM9" s="701"/>
      <c r="CN9" s="701"/>
      <c r="CO9" s="701"/>
      <c r="CP9" s="701"/>
      <c r="CQ9" s="702"/>
      <c r="CR9" s="685">
        <v>827306</v>
      </c>
      <c r="CS9" s="686"/>
      <c r="CT9" s="686"/>
      <c r="CU9" s="686"/>
      <c r="CV9" s="686"/>
      <c r="CW9" s="686"/>
      <c r="CX9" s="686"/>
      <c r="CY9" s="687"/>
      <c r="CZ9" s="688">
        <v>8</v>
      </c>
      <c r="DA9" s="688"/>
      <c r="DB9" s="688"/>
      <c r="DC9" s="688"/>
      <c r="DD9" s="694">
        <v>24785</v>
      </c>
      <c r="DE9" s="686"/>
      <c r="DF9" s="686"/>
      <c r="DG9" s="686"/>
      <c r="DH9" s="686"/>
      <c r="DI9" s="686"/>
      <c r="DJ9" s="686"/>
      <c r="DK9" s="686"/>
      <c r="DL9" s="686"/>
      <c r="DM9" s="686"/>
      <c r="DN9" s="686"/>
      <c r="DO9" s="686"/>
      <c r="DP9" s="687"/>
      <c r="DQ9" s="694">
        <v>807137</v>
      </c>
      <c r="DR9" s="686"/>
      <c r="DS9" s="686"/>
      <c r="DT9" s="686"/>
      <c r="DU9" s="686"/>
      <c r="DV9" s="686"/>
      <c r="DW9" s="686"/>
      <c r="DX9" s="686"/>
      <c r="DY9" s="686"/>
      <c r="DZ9" s="686"/>
      <c r="EA9" s="686"/>
      <c r="EB9" s="686"/>
      <c r="EC9" s="695"/>
    </row>
    <row r="10" spans="2:143" ht="11.25" customHeight="1" x14ac:dyDescent="0.2">
      <c r="B10" s="682" t="s">
        <v>241</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129</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34538</v>
      </c>
      <c r="BH10" s="686"/>
      <c r="BI10" s="686"/>
      <c r="BJ10" s="686"/>
      <c r="BK10" s="686"/>
      <c r="BL10" s="686"/>
      <c r="BM10" s="686"/>
      <c r="BN10" s="687"/>
      <c r="BO10" s="688">
        <v>2.2999999999999998</v>
      </c>
      <c r="BP10" s="688"/>
      <c r="BQ10" s="688"/>
      <c r="BR10" s="688"/>
      <c r="BS10" s="694" t="s">
        <v>129</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189</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187</v>
      </c>
      <c r="DR10" s="686"/>
      <c r="DS10" s="686"/>
      <c r="DT10" s="686"/>
      <c r="DU10" s="686"/>
      <c r="DV10" s="686"/>
      <c r="DW10" s="686"/>
      <c r="DX10" s="686"/>
      <c r="DY10" s="686"/>
      <c r="DZ10" s="686"/>
      <c r="EA10" s="686"/>
      <c r="EB10" s="686"/>
      <c r="EC10" s="695"/>
    </row>
    <row r="11" spans="2:143" ht="11.25" customHeight="1" x14ac:dyDescent="0.2">
      <c r="B11" s="682" t="s">
        <v>244</v>
      </c>
      <c r="C11" s="683"/>
      <c r="D11" s="683"/>
      <c r="E11" s="683"/>
      <c r="F11" s="683"/>
      <c r="G11" s="683"/>
      <c r="H11" s="683"/>
      <c r="I11" s="683"/>
      <c r="J11" s="683"/>
      <c r="K11" s="683"/>
      <c r="L11" s="683"/>
      <c r="M11" s="683"/>
      <c r="N11" s="683"/>
      <c r="O11" s="683"/>
      <c r="P11" s="683"/>
      <c r="Q11" s="684"/>
      <c r="R11" s="685">
        <v>285799</v>
      </c>
      <c r="S11" s="686"/>
      <c r="T11" s="686"/>
      <c r="U11" s="686"/>
      <c r="V11" s="686"/>
      <c r="W11" s="686"/>
      <c r="X11" s="686"/>
      <c r="Y11" s="687"/>
      <c r="Z11" s="690">
        <v>2.6</v>
      </c>
      <c r="AA11" s="691"/>
      <c r="AB11" s="691"/>
      <c r="AC11" s="703"/>
      <c r="AD11" s="694">
        <v>285799</v>
      </c>
      <c r="AE11" s="686"/>
      <c r="AF11" s="686"/>
      <c r="AG11" s="686"/>
      <c r="AH11" s="686"/>
      <c r="AI11" s="686"/>
      <c r="AJ11" s="686"/>
      <c r="AK11" s="687"/>
      <c r="AL11" s="690">
        <v>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30188</v>
      </c>
      <c r="BH11" s="686"/>
      <c r="BI11" s="686"/>
      <c r="BJ11" s="686"/>
      <c r="BK11" s="686"/>
      <c r="BL11" s="686"/>
      <c r="BM11" s="686"/>
      <c r="BN11" s="687"/>
      <c r="BO11" s="688">
        <v>2</v>
      </c>
      <c r="BP11" s="688"/>
      <c r="BQ11" s="688"/>
      <c r="BR11" s="688"/>
      <c r="BS11" s="694" t="s">
        <v>129</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559248</v>
      </c>
      <c r="CS11" s="686"/>
      <c r="CT11" s="686"/>
      <c r="CU11" s="686"/>
      <c r="CV11" s="686"/>
      <c r="CW11" s="686"/>
      <c r="CX11" s="686"/>
      <c r="CY11" s="687"/>
      <c r="CZ11" s="688">
        <v>5.4</v>
      </c>
      <c r="DA11" s="688"/>
      <c r="DB11" s="688"/>
      <c r="DC11" s="688"/>
      <c r="DD11" s="694">
        <v>179927</v>
      </c>
      <c r="DE11" s="686"/>
      <c r="DF11" s="686"/>
      <c r="DG11" s="686"/>
      <c r="DH11" s="686"/>
      <c r="DI11" s="686"/>
      <c r="DJ11" s="686"/>
      <c r="DK11" s="686"/>
      <c r="DL11" s="686"/>
      <c r="DM11" s="686"/>
      <c r="DN11" s="686"/>
      <c r="DO11" s="686"/>
      <c r="DP11" s="687"/>
      <c r="DQ11" s="694">
        <v>308091</v>
      </c>
      <c r="DR11" s="686"/>
      <c r="DS11" s="686"/>
      <c r="DT11" s="686"/>
      <c r="DU11" s="686"/>
      <c r="DV11" s="686"/>
      <c r="DW11" s="686"/>
      <c r="DX11" s="686"/>
      <c r="DY11" s="686"/>
      <c r="DZ11" s="686"/>
      <c r="EA11" s="686"/>
      <c r="EB11" s="686"/>
      <c r="EC11" s="695"/>
    </row>
    <row r="12" spans="2:143" ht="11.25" customHeight="1" x14ac:dyDescent="0.2">
      <c r="B12" s="682" t="s">
        <v>247</v>
      </c>
      <c r="C12" s="683"/>
      <c r="D12" s="683"/>
      <c r="E12" s="683"/>
      <c r="F12" s="683"/>
      <c r="G12" s="683"/>
      <c r="H12" s="683"/>
      <c r="I12" s="683"/>
      <c r="J12" s="683"/>
      <c r="K12" s="683"/>
      <c r="L12" s="683"/>
      <c r="M12" s="683"/>
      <c r="N12" s="683"/>
      <c r="O12" s="683"/>
      <c r="P12" s="683"/>
      <c r="Q12" s="684"/>
      <c r="R12" s="685">
        <v>16353</v>
      </c>
      <c r="S12" s="686"/>
      <c r="T12" s="686"/>
      <c r="U12" s="686"/>
      <c r="V12" s="686"/>
      <c r="W12" s="686"/>
      <c r="X12" s="686"/>
      <c r="Y12" s="687"/>
      <c r="Z12" s="688">
        <v>0.1</v>
      </c>
      <c r="AA12" s="688"/>
      <c r="AB12" s="688"/>
      <c r="AC12" s="688"/>
      <c r="AD12" s="689">
        <v>16353</v>
      </c>
      <c r="AE12" s="689"/>
      <c r="AF12" s="689"/>
      <c r="AG12" s="689"/>
      <c r="AH12" s="689"/>
      <c r="AI12" s="689"/>
      <c r="AJ12" s="689"/>
      <c r="AK12" s="689"/>
      <c r="AL12" s="690">
        <v>0.3</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857531</v>
      </c>
      <c r="BH12" s="686"/>
      <c r="BI12" s="686"/>
      <c r="BJ12" s="686"/>
      <c r="BK12" s="686"/>
      <c r="BL12" s="686"/>
      <c r="BM12" s="686"/>
      <c r="BN12" s="687"/>
      <c r="BO12" s="688">
        <v>58</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661959</v>
      </c>
      <c r="CS12" s="686"/>
      <c r="CT12" s="686"/>
      <c r="CU12" s="686"/>
      <c r="CV12" s="686"/>
      <c r="CW12" s="686"/>
      <c r="CX12" s="686"/>
      <c r="CY12" s="687"/>
      <c r="CZ12" s="688">
        <v>6.4</v>
      </c>
      <c r="DA12" s="688"/>
      <c r="DB12" s="688"/>
      <c r="DC12" s="688"/>
      <c r="DD12" s="694">
        <v>4334</v>
      </c>
      <c r="DE12" s="686"/>
      <c r="DF12" s="686"/>
      <c r="DG12" s="686"/>
      <c r="DH12" s="686"/>
      <c r="DI12" s="686"/>
      <c r="DJ12" s="686"/>
      <c r="DK12" s="686"/>
      <c r="DL12" s="686"/>
      <c r="DM12" s="686"/>
      <c r="DN12" s="686"/>
      <c r="DO12" s="686"/>
      <c r="DP12" s="687"/>
      <c r="DQ12" s="694">
        <v>249426</v>
      </c>
      <c r="DR12" s="686"/>
      <c r="DS12" s="686"/>
      <c r="DT12" s="686"/>
      <c r="DU12" s="686"/>
      <c r="DV12" s="686"/>
      <c r="DW12" s="686"/>
      <c r="DX12" s="686"/>
      <c r="DY12" s="686"/>
      <c r="DZ12" s="686"/>
      <c r="EA12" s="686"/>
      <c r="EB12" s="686"/>
      <c r="EC12" s="695"/>
    </row>
    <row r="13" spans="2:143" ht="11.25" customHeight="1" x14ac:dyDescent="0.2">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129</v>
      </c>
      <c r="AA13" s="688"/>
      <c r="AB13" s="688"/>
      <c r="AC13" s="688"/>
      <c r="AD13" s="689" t="s">
        <v>129</v>
      </c>
      <c r="AE13" s="689"/>
      <c r="AF13" s="689"/>
      <c r="AG13" s="689"/>
      <c r="AH13" s="689"/>
      <c r="AI13" s="689"/>
      <c r="AJ13" s="689"/>
      <c r="AK13" s="689"/>
      <c r="AL13" s="690" t="s">
        <v>129</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852840</v>
      </c>
      <c r="BH13" s="686"/>
      <c r="BI13" s="686"/>
      <c r="BJ13" s="686"/>
      <c r="BK13" s="686"/>
      <c r="BL13" s="686"/>
      <c r="BM13" s="686"/>
      <c r="BN13" s="687"/>
      <c r="BO13" s="688">
        <v>57.7</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796048</v>
      </c>
      <c r="CS13" s="686"/>
      <c r="CT13" s="686"/>
      <c r="CU13" s="686"/>
      <c r="CV13" s="686"/>
      <c r="CW13" s="686"/>
      <c r="CX13" s="686"/>
      <c r="CY13" s="687"/>
      <c r="CZ13" s="688">
        <v>7.7</v>
      </c>
      <c r="DA13" s="688"/>
      <c r="DB13" s="688"/>
      <c r="DC13" s="688"/>
      <c r="DD13" s="694">
        <v>412830</v>
      </c>
      <c r="DE13" s="686"/>
      <c r="DF13" s="686"/>
      <c r="DG13" s="686"/>
      <c r="DH13" s="686"/>
      <c r="DI13" s="686"/>
      <c r="DJ13" s="686"/>
      <c r="DK13" s="686"/>
      <c r="DL13" s="686"/>
      <c r="DM13" s="686"/>
      <c r="DN13" s="686"/>
      <c r="DO13" s="686"/>
      <c r="DP13" s="687"/>
      <c r="DQ13" s="694">
        <v>444323</v>
      </c>
      <c r="DR13" s="686"/>
      <c r="DS13" s="686"/>
      <c r="DT13" s="686"/>
      <c r="DU13" s="686"/>
      <c r="DV13" s="686"/>
      <c r="DW13" s="686"/>
      <c r="DX13" s="686"/>
      <c r="DY13" s="686"/>
      <c r="DZ13" s="686"/>
      <c r="EA13" s="686"/>
      <c r="EB13" s="686"/>
      <c r="EC13" s="695"/>
    </row>
    <row r="14" spans="2:143" ht="11.25" customHeight="1" x14ac:dyDescent="0.2">
      <c r="B14" s="682" t="s">
        <v>253</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129</v>
      </c>
      <c r="AA14" s="688"/>
      <c r="AB14" s="688"/>
      <c r="AC14" s="688"/>
      <c r="AD14" s="689" t="s">
        <v>129</v>
      </c>
      <c r="AE14" s="689"/>
      <c r="AF14" s="689"/>
      <c r="AG14" s="689"/>
      <c r="AH14" s="689"/>
      <c r="AI14" s="689"/>
      <c r="AJ14" s="689"/>
      <c r="AK14" s="689"/>
      <c r="AL14" s="690" t="s">
        <v>129</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46865</v>
      </c>
      <c r="BH14" s="686"/>
      <c r="BI14" s="686"/>
      <c r="BJ14" s="686"/>
      <c r="BK14" s="686"/>
      <c r="BL14" s="686"/>
      <c r="BM14" s="686"/>
      <c r="BN14" s="687"/>
      <c r="BO14" s="688">
        <v>3.2</v>
      </c>
      <c r="BP14" s="688"/>
      <c r="BQ14" s="688"/>
      <c r="BR14" s="688"/>
      <c r="BS14" s="694" t="s">
        <v>129</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509168</v>
      </c>
      <c r="CS14" s="686"/>
      <c r="CT14" s="686"/>
      <c r="CU14" s="686"/>
      <c r="CV14" s="686"/>
      <c r="CW14" s="686"/>
      <c r="CX14" s="686"/>
      <c r="CY14" s="687"/>
      <c r="CZ14" s="688">
        <v>4.9000000000000004</v>
      </c>
      <c r="DA14" s="688"/>
      <c r="DB14" s="688"/>
      <c r="DC14" s="688"/>
      <c r="DD14" s="694">
        <v>51439</v>
      </c>
      <c r="DE14" s="686"/>
      <c r="DF14" s="686"/>
      <c r="DG14" s="686"/>
      <c r="DH14" s="686"/>
      <c r="DI14" s="686"/>
      <c r="DJ14" s="686"/>
      <c r="DK14" s="686"/>
      <c r="DL14" s="686"/>
      <c r="DM14" s="686"/>
      <c r="DN14" s="686"/>
      <c r="DO14" s="686"/>
      <c r="DP14" s="687"/>
      <c r="DQ14" s="694">
        <v>436013</v>
      </c>
      <c r="DR14" s="686"/>
      <c r="DS14" s="686"/>
      <c r="DT14" s="686"/>
      <c r="DU14" s="686"/>
      <c r="DV14" s="686"/>
      <c r="DW14" s="686"/>
      <c r="DX14" s="686"/>
      <c r="DY14" s="686"/>
      <c r="DZ14" s="686"/>
      <c r="EA14" s="686"/>
      <c r="EB14" s="686"/>
      <c r="EC14" s="695"/>
    </row>
    <row r="15" spans="2:143" ht="11.25" customHeight="1" x14ac:dyDescent="0.2">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68589</v>
      </c>
      <c r="BH15" s="686"/>
      <c r="BI15" s="686"/>
      <c r="BJ15" s="686"/>
      <c r="BK15" s="686"/>
      <c r="BL15" s="686"/>
      <c r="BM15" s="686"/>
      <c r="BN15" s="687"/>
      <c r="BO15" s="688">
        <v>4.5999999999999996</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1340141</v>
      </c>
      <c r="CS15" s="686"/>
      <c r="CT15" s="686"/>
      <c r="CU15" s="686"/>
      <c r="CV15" s="686"/>
      <c r="CW15" s="686"/>
      <c r="CX15" s="686"/>
      <c r="CY15" s="687"/>
      <c r="CZ15" s="688">
        <v>13</v>
      </c>
      <c r="DA15" s="688"/>
      <c r="DB15" s="688"/>
      <c r="DC15" s="688"/>
      <c r="DD15" s="694">
        <v>499574</v>
      </c>
      <c r="DE15" s="686"/>
      <c r="DF15" s="686"/>
      <c r="DG15" s="686"/>
      <c r="DH15" s="686"/>
      <c r="DI15" s="686"/>
      <c r="DJ15" s="686"/>
      <c r="DK15" s="686"/>
      <c r="DL15" s="686"/>
      <c r="DM15" s="686"/>
      <c r="DN15" s="686"/>
      <c r="DO15" s="686"/>
      <c r="DP15" s="687"/>
      <c r="DQ15" s="694">
        <v>721722</v>
      </c>
      <c r="DR15" s="686"/>
      <c r="DS15" s="686"/>
      <c r="DT15" s="686"/>
      <c r="DU15" s="686"/>
      <c r="DV15" s="686"/>
      <c r="DW15" s="686"/>
      <c r="DX15" s="686"/>
      <c r="DY15" s="686"/>
      <c r="DZ15" s="686"/>
      <c r="EA15" s="686"/>
      <c r="EB15" s="686"/>
      <c r="EC15" s="695"/>
    </row>
    <row r="16" spans="2:143" ht="11.25" customHeight="1" x14ac:dyDescent="0.2">
      <c r="B16" s="682" t="s">
        <v>259</v>
      </c>
      <c r="C16" s="683"/>
      <c r="D16" s="683"/>
      <c r="E16" s="683"/>
      <c r="F16" s="683"/>
      <c r="G16" s="683"/>
      <c r="H16" s="683"/>
      <c r="I16" s="683"/>
      <c r="J16" s="683"/>
      <c r="K16" s="683"/>
      <c r="L16" s="683"/>
      <c r="M16" s="683"/>
      <c r="N16" s="683"/>
      <c r="O16" s="683"/>
      <c r="P16" s="683"/>
      <c r="Q16" s="684"/>
      <c r="R16" s="685">
        <v>7734</v>
      </c>
      <c r="S16" s="686"/>
      <c r="T16" s="686"/>
      <c r="U16" s="686"/>
      <c r="V16" s="686"/>
      <c r="W16" s="686"/>
      <c r="X16" s="686"/>
      <c r="Y16" s="687"/>
      <c r="Z16" s="688">
        <v>0.1</v>
      </c>
      <c r="AA16" s="688"/>
      <c r="AB16" s="688"/>
      <c r="AC16" s="688"/>
      <c r="AD16" s="689">
        <v>7734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71889</v>
      </c>
      <c r="CS16" s="686"/>
      <c r="CT16" s="686"/>
      <c r="CU16" s="686"/>
      <c r="CV16" s="686"/>
      <c r="CW16" s="686"/>
      <c r="CX16" s="686"/>
      <c r="CY16" s="687"/>
      <c r="CZ16" s="688">
        <v>0.7</v>
      </c>
      <c r="DA16" s="688"/>
      <c r="DB16" s="688"/>
      <c r="DC16" s="688"/>
      <c r="DD16" s="694" t="s">
        <v>129</v>
      </c>
      <c r="DE16" s="686"/>
      <c r="DF16" s="686"/>
      <c r="DG16" s="686"/>
      <c r="DH16" s="686"/>
      <c r="DI16" s="686"/>
      <c r="DJ16" s="686"/>
      <c r="DK16" s="686"/>
      <c r="DL16" s="686"/>
      <c r="DM16" s="686"/>
      <c r="DN16" s="686"/>
      <c r="DO16" s="686"/>
      <c r="DP16" s="687"/>
      <c r="DQ16" s="694">
        <v>3423</v>
      </c>
      <c r="DR16" s="686"/>
      <c r="DS16" s="686"/>
      <c r="DT16" s="686"/>
      <c r="DU16" s="686"/>
      <c r="DV16" s="686"/>
      <c r="DW16" s="686"/>
      <c r="DX16" s="686"/>
      <c r="DY16" s="686"/>
      <c r="DZ16" s="686"/>
      <c r="EA16" s="686"/>
      <c r="EB16" s="686"/>
      <c r="EC16" s="695"/>
    </row>
    <row r="17" spans="2:133" ht="11.25" customHeight="1" x14ac:dyDescent="0.2">
      <c r="B17" s="682" t="s">
        <v>262</v>
      </c>
      <c r="C17" s="683"/>
      <c r="D17" s="683"/>
      <c r="E17" s="683"/>
      <c r="F17" s="683"/>
      <c r="G17" s="683"/>
      <c r="H17" s="683"/>
      <c r="I17" s="683"/>
      <c r="J17" s="683"/>
      <c r="K17" s="683"/>
      <c r="L17" s="683"/>
      <c r="M17" s="683"/>
      <c r="N17" s="683"/>
      <c r="O17" s="683"/>
      <c r="P17" s="683"/>
      <c r="Q17" s="684"/>
      <c r="R17" s="685">
        <v>9118</v>
      </c>
      <c r="S17" s="686"/>
      <c r="T17" s="686"/>
      <c r="U17" s="686"/>
      <c r="V17" s="686"/>
      <c r="W17" s="686"/>
      <c r="X17" s="686"/>
      <c r="Y17" s="687"/>
      <c r="Z17" s="688">
        <v>0.1</v>
      </c>
      <c r="AA17" s="688"/>
      <c r="AB17" s="688"/>
      <c r="AC17" s="688"/>
      <c r="AD17" s="689">
        <v>9118</v>
      </c>
      <c r="AE17" s="689"/>
      <c r="AF17" s="689"/>
      <c r="AG17" s="689"/>
      <c r="AH17" s="689"/>
      <c r="AI17" s="689"/>
      <c r="AJ17" s="689"/>
      <c r="AK17" s="689"/>
      <c r="AL17" s="690">
        <v>0.2</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686301</v>
      </c>
      <c r="CS17" s="686"/>
      <c r="CT17" s="686"/>
      <c r="CU17" s="686"/>
      <c r="CV17" s="686"/>
      <c r="CW17" s="686"/>
      <c r="CX17" s="686"/>
      <c r="CY17" s="687"/>
      <c r="CZ17" s="688">
        <v>6.6</v>
      </c>
      <c r="DA17" s="688"/>
      <c r="DB17" s="688"/>
      <c r="DC17" s="688"/>
      <c r="DD17" s="694" t="s">
        <v>129</v>
      </c>
      <c r="DE17" s="686"/>
      <c r="DF17" s="686"/>
      <c r="DG17" s="686"/>
      <c r="DH17" s="686"/>
      <c r="DI17" s="686"/>
      <c r="DJ17" s="686"/>
      <c r="DK17" s="686"/>
      <c r="DL17" s="686"/>
      <c r="DM17" s="686"/>
      <c r="DN17" s="686"/>
      <c r="DO17" s="686"/>
      <c r="DP17" s="687"/>
      <c r="DQ17" s="694">
        <v>668986</v>
      </c>
      <c r="DR17" s="686"/>
      <c r="DS17" s="686"/>
      <c r="DT17" s="686"/>
      <c r="DU17" s="686"/>
      <c r="DV17" s="686"/>
      <c r="DW17" s="686"/>
      <c r="DX17" s="686"/>
      <c r="DY17" s="686"/>
      <c r="DZ17" s="686"/>
      <c r="EA17" s="686"/>
      <c r="EB17" s="686"/>
      <c r="EC17" s="695"/>
    </row>
    <row r="18" spans="2:133" ht="11.25" customHeight="1" x14ac:dyDescent="0.2">
      <c r="B18" s="682" t="s">
        <v>265</v>
      </c>
      <c r="C18" s="683"/>
      <c r="D18" s="683"/>
      <c r="E18" s="683"/>
      <c r="F18" s="683"/>
      <c r="G18" s="683"/>
      <c r="H18" s="683"/>
      <c r="I18" s="683"/>
      <c r="J18" s="683"/>
      <c r="K18" s="683"/>
      <c r="L18" s="683"/>
      <c r="M18" s="683"/>
      <c r="N18" s="683"/>
      <c r="O18" s="683"/>
      <c r="P18" s="683"/>
      <c r="Q18" s="684"/>
      <c r="R18" s="685">
        <v>7070</v>
      </c>
      <c r="S18" s="686"/>
      <c r="T18" s="686"/>
      <c r="U18" s="686"/>
      <c r="V18" s="686"/>
      <c r="W18" s="686"/>
      <c r="X18" s="686"/>
      <c r="Y18" s="687"/>
      <c r="Z18" s="688">
        <v>0.1</v>
      </c>
      <c r="AA18" s="688"/>
      <c r="AB18" s="688"/>
      <c r="AC18" s="688"/>
      <c r="AD18" s="689">
        <v>7070</v>
      </c>
      <c r="AE18" s="689"/>
      <c r="AF18" s="689"/>
      <c r="AG18" s="689"/>
      <c r="AH18" s="689"/>
      <c r="AI18" s="689"/>
      <c r="AJ18" s="689"/>
      <c r="AK18" s="689"/>
      <c r="AL18" s="690">
        <v>0.1</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129</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129</v>
      </c>
      <c r="DA18" s="688"/>
      <c r="DB18" s="688"/>
      <c r="DC18" s="688"/>
      <c r="DD18" s="694" t="s">
        <v>129</v>
      </c>
      <c r="DE18" s="686"/>
      <c r="DF18" s="686"/>
      <c r="DG18" s="686"/>
      <c r="DH18" s="686"/>
      <c r="DI18" s="686"/>
      <c r="DJ18" s="686"/>
      <c r="DK18" s="686"/>
      <c r="DL18" s="686"/>
      <c r="DM18" s="686"/>
      <c r="DN18" s="686"/>
      <c r="DO18" s="686"/>
      <c r="DP18" s="687"/>
      <c r="DQ18" s="694" t="s">
        <v>129</v>
      </c>
      <c r="DR18" s="686"/>
      <c r="DS18" s="686"/>
      <c r="DT18" s="686"/>
      <c r="DU18" s="686"/>
      <c r="DV18" s="686"/>
      <c r="DW18" s="686"/>
      <c r="DX18" s="686"/>
      <c r="DY18" s="686"/>
      <c r="DZ18" s="686"/>
      <c r="EA18" s="686"/>
      <c r="EB18" s="686"/>
      <c r="EC18" s="695"/>
    </row>
    <row r="19" spans="2:133" ht="11.25" customHeight="1" x14ac:dyDescent="0.2">
      <c r="B19" s="682" t="s">
        <v>268</v>
      </c>
      <c r="C19" s="683"/>
      <c r="D19" s="683"/>
      <c r="E19" s="683"/>
      <c r="F19" s="683"/>
      <c r="G19" s="683"/>
      <c r="H19" s="683"/>
      <c r="I19" s="683"/>
      <c r="J19" s="683"/>
      <c r="K19" s="683"/>
      <c r="L19" s="683"/>
      <c r="M19" s="683"/>
      <c r="N19" s="683"/>
      <c r="O19" s="683"/>
      <c r="P19" s="683"/>
      <c r="Q19" s="684"/>
      <c r="R19" s="685">
        <v>2721</v>
      </c>
      <c r="S19" s="686"/>
      <c r="T19" s="686"/>
      <c r="U19" s="686"/>
      <c r="V19" s="686"/>
      <c r="W19" s="686"/>
      <c r="X19" s="686"/>
      <c r="Y19" s="687"/>
      <c r="Z19" s="688">
        <v>0</v>
      </c>
      <c r="AA19" s="688"/>
      <c r="AB19" s="688"/>
      <c r="AC19" s="688"/>
      <c r="AD19" s="689">
        <v>2721</v>
      </c>
      <c r="AE19" s="689"/>
      <c r="AF19" s="689"/>
      <c r="AG19" s="689"/>
      <c r="AH19" s="689"/>
      <c r="AI19" s="689"/>
      <c r="AJ19" s="689"/>
      <c r="AK19" s="689"/>
      <c r="AL19" s="690">
        <v>0</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6567</v>
      </c>
      <c r="BH19" s="686"/>
      <c r="BI19" s="686"/>
      <c r="BJ19" s="686"/>
      <c r="BK19" s="686"/>
      <c r="BL19" s="686"/>
      <c r="BM19" s="686"/>
      <c r="BN19" s="687"/>
      <c r="BO19" s="688">
        <v>0.4</v>
      </c>
      <c r="BP19" s="688"/>
      <c r="BQ19" s="688"/>
      <c r="BR19" s="688"/>
      <c r="BS19" s="694" t="s">
        <v>129</v>
      </c>
      <c r="BT19" s="686"/>
      <c r="BU19" s="686"/>
      <c r="BV19" s="686"/>
      <c r="BW19" s="686"/>
      <c r="BX19" s="686"/>
      <c r="BY19" s="686"/>
      <c r="BZ19" s="686"/>
      <c r="CA19" s="686"/>
      <c r="CB19" s="695"/>
      <c r="CD19" s="700" t="s">
        <v>270</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2">
      <c r="B20" s="682" t="s">
        <v>271</v>
      </c>
      <c r="C20" s="683"/>
      <c r="D20" s="683"/>
      <c r="E20" s="683"/>
      <c r="F20" s="683"/>
      <c r="G20" s="683"/>
      <c r="H20" s="683"/>
      <c r="I20" s="683"/>
      <c r="J20" s="683"/>
      <c r="K20" s="683"/>
      <c r="L20" s="683"/>
      <c r="M20" s="683"/>
      <c r="N20" s="683"/>
      <c r="O20" s="683"/>
      <c r="P20" s="683"/>
      <c r="Q20" s="684"/>
      <c r="R20" s="685">
        <v>3344</v>
      </c>
      <c r="S20" s="686"/>
      <c r="T20" s="686"/>
      <c r="U20" s="686"/>
      <c r="V20" s="686"/>
      <c r="W20" s="686"/>
      <c r="X20" s="686"/>
      <c r="Y20" s="687"/>
      <c r="Z20" s="688">
        <v>0</v>
      </c>
      <c r="AA20" s="688"/>
      <c r="AB20" s="688"/>
      <c r="AC20" s="688"/>
      <c r="AD20" s="689">
        <v>3344</v>
      </c>
      <c r="AE20" s="689"/>
      <c r="AF20" s="689"/>
      <c r="AG20" s="689"/>
      <c r="AH20" s="689"/>
      <c r="AI20" s="689"/>
      <c r="AJ20" s="689"/>
      <c r="AK20" s="689"/>
      <c r="AL20" s="690">
        <v>0.1</v>
      </c>
      <c r="AM20" s="691"/>
      <c r="AN20" s="691"/>
      <c r="AO20" s="692"/>
      <c r="AP20" s="682" t="s">
        <v>272</v>
      </c>
      <c r="AQ20" s="683"/>
      <c r="AR20" s="683"/>
      <c r="AS20" s="683"/>
      <c r="AT20" s="683"/>
      <c r="AU20" s="683"/>
      <c r="AV20" s="683"/>
      <c r="AW20" s="683"/>
      <c r="AX20" s="683"/>
      <c r="AY20" s="683"/>
      <c r="AZ20" s="683"/>
      <c r="BA20" s="683"/>
      <c r="BB20" s="683"/>
      <c r="BC20" s="683"/>
      <c r="BD20" s="683"/>
      <c r="BE20" s="683"/>
      <c r="BF20" s="684"/>
      <c r="BG20" s="685">
        <v>6567</v>
      </c>
      <c r="BH20" s="686"/>
      <c r="BI20" s="686"/>
      <c r="BJ20" s="686"/>
      <c r="BK20" s="686"/>
      <c r="BL20" s="686"/>
      <c r="BM20" s="686"/>
      <c r="BN20" s="687"/>
      <c r="BO20" s="688">
        <v>0.4</v>
      </c>
      <c r="BP20" s="688"/>
      <c r="BQ20" s="688"/>
      <c r="BR20" s="688"/>
      <c r="BS20" s="694" t="s">
        <v>129</v>
      </c>
      <c r="BT20" s="686"/>
      <c r="BU20" s="686"/>
      <c r="BV20" s="686"/>
      <c r="BW20" s="686"/>
      <c r="BX20" s="686"/>
      <c r="BY20" s="686"/>
      <c r="BZ20" s="686"/>
      <c r="CA20" s="686"/>
      <c r="CB20" s="695"/>
      <c r="CD20" s="700" t="s">
        <v>273</v>
      </c>
      <c r="CE20" s="701"/>
      <c r="CF20" s="701"/>
      <c r="CG20" s="701"/>
      <c r="CH20" s="701"/>
      <c r="CI20" s="701"/>
      <c r="CJ20" s="701"/>
      <c r="CK20" s="701"/>
      <c r="CL20" s="701"/>
      <c r="CM20" s="701"/>
      <c r="CN20" s="701"/>
      <c r="CO20" s="701"/>
      <c r="CP20" s="701"/>
      <c r="CQ20" s="702"/>
      <c r="CR20" s="685">
        <v>10337780</v>
      </c>
      <c r="CS20" s="686"/>
      <c r="CT20" s="686"/>
      <c r="CU20" s="686"/>
      <c r="CV20" s="686"/>
      <c r="CW20" s="686"/>
      <c r="CX20" s="686"/>
      <c r="CY20" s="687"/>
      <c r="CZ20" s="688">
        <v>100</v>
      </c>
      <c r="DA20" s="688"/>
      <c r="DB20" s="688"/>
      <c r="DC20" s="688"/>
      <c r="DD20" s="694">
        <v>1250011</v>
      </c>
      <c r="DE20" s="686"/>
      <c r="DF20" s="686"/>
      <c r="DG20" s="686"/>
      <c r="DH20" s="686"/>
      <c r="DI20" s="686"/>
      <c r="DJ20" s="686"/>
      <c r="DK20" s="686"/>
      <c r="DL20" s="686"/>
      <c r="DM20" s="686"/>
      <c r="DN20" s="686"/>
      <c r="DO20" s="686"/>
      <c r="DP20" s="687"/>
      <c r="DQ20" s="694">
        <v>6435099</v>
      </c>
      <c r="DR20" s="686"/>
      <c r="DS20" s="686"/>
      <c r="DT20" s="686"/>
      <c r="DU20" s="686"/>
      <c r="DV20" s="686"/>
      <c r="DW20" s="686"/>
      <c r="DX20" s="686"/>
      <c r="DY20" s="686"/>
      <c r="DZ20" s="686"/>
      <c r="EA20" s="686"/>
      <c r="EB20" s="686"/>
      <c r="EC20" s="695"/>
    </row>
    <row r="21" spans="2:133" ht="11.25" customHeight="1" x14ac:dyDescent="0.2">
      <c r="B21" s="682" t="s">
        <v>274</v>
      </c>
      <c r="C21" s="683"/>
      <c r="D21" s="683"/>
      <c r="E21" s="683"/>
      <c r="F21" s="683"/>
      <c r="G21" s="683"/>
      <c r="H21" s="683"/>
      <c r="I21" s="683"/>
      <c r="J21" s="683"/>
      <c r="K21" s="683"/>
      <c r="L21" s="683"/>
      <c r="M21" s="683"/>
      <c r="N21" s="683"/>
      <c r="O21" s="683"/>
      <c r="P21" s="683"/>
      <c r="Q21" s="684"/>
      <c r="R21" s="685">
        <v>1005</v>
      </c>
      <c r="S21" s="686"/>
      <c r="T21" s="686"/>
      <c r="U21" s="686"/>
      <c r="V21" s="686"/>
      <c r="W21" s="686"/>
      <c r="X21" s="686"/>
      <c r="Y21" s="687"/>
      <c r="Z21" s="688">
        <v>0</v>
      </c>
      <c r="AA21" s="688"/>
      <c r="AB21" s="688"/>
      <c r="AC21" s="688"/>
      <c r="AD21" s="689">
        <v>1005</v>
      </c>
      <c r="AE21" s="689"/>
      <c r="AF21" s="689"/>
      <c r="AG21" s="689"/>
      <c r="AH21" s="689"/>
      <c r="AI21" s="689"/>
      <c r="AJ21" s="689"/>
      <c r="AK21" s="689"/>
      <c r="AL21" s="690">
        <v>0</v>
      </c>
      <c r="AM21" s="691"/>
      <c r="AN21" s="691"/>
      <c r="AO21" s="692"/>
      <c r="AP21" s="704" t="s">
        <v>275</v>
      </c>
      <c r="AQ21" s="705"/>
      <c r="AR21" s="705"/>
      <c r="AS21" s="705"/>
      <c r="AT21" s="705"/>
      <c r="AU21" s="705"/>
      <c r="AV21" s="705"/>
      <c r="AW21" s="705"/>
      <c r="AX21" s="705"/>
      <c r="AY21" s="705"/>
      <c r="AZ21" s="705"/>
      <c r="BA21" s="705"/>
      <c r="BB21" s="705"/>
      <c r="BC21" s="705"/>
      <c r="BD21" s="705"/>
      <c r="BE21" s="705"/>
      <c r="BF21" s="706"/>
      <c r="BG21" s="685">
        <v>6567</v>
      </c>
      <c r="BH21" s="686"/>
      <c r="BI21" s="686"/>
      <c r="BJ21" s="686"/>
      <c r="BK21" s="686"/>
      <c r="BL21" s="686"/>
      <c r="BM21" s="686"/>
      <c r="BN21" s="687"/>
      <c r="BO21" s="688">
        <v>0.4</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2">
      <c r="B22" s="682" t="s">
        <v>276</v>
      </c>
      <c r="C22" s="683"/>
      <c r="D22" s="683"/>
      <c r="E22" s="683"/>
      <c r="F22" s="683"/>
      <c r="G22" s="683"/>
      <c r="H22" s="683"/>
      <c r="I22" s="683"/>
      <c r="J22" s="683"/>
      <c r="K22" s="683"/>
      <c r="L22" s="683"/>
      <c r="M22" s="683"/>
      <c r="N22" s="683"/>
      <c r="O22" s="683"/>
      <c r="P22" s="683"/>
      <c r="Q22" s="684"/>
      <c r="R22" s="685">
        <v>4187661</v>
      </c>
      <c r="S22" s="686"/>
      <c r="T22" s="686"/>
      <c r="U22" s="686"/>
      <c r="V22" s="686"/>
      <c r="W22" s="686"/>
      <c r="X22" s="686"/>
      <c r="Y22" s="687"/>
      <c r="Z22" s="688">
        <v>37.4</v>
      </c>
      <c r="AA22" s="688"/>
      <c r="AB22" s="688"/>
      <c r="AC22" s="688"/>
      <c r="AD22" s="689">
        <v>3768703</v>
      </c>
      <c r="AE22" s="689"/>
      <c r="AF22" s="689"/>
      <c r="AG22" s="689"/>
      <c r="AH22" s="689"/>
      <c r="AI22" s="689"/>
      <c r="AJ22" s="689"/>
      <c r="AK22" s="689"/>
      <c r="AL22" s="690">
        <v>66.2</v>
      </c>
      <c r="AM22" s="691"/>
      <c r="AN22" s="691"/>
      <c r="AO22" s="692"/>
      <c r="AP22" s="704" t="s">
        <v>277</v>
      </c>
      <c r="AQ22" s="705"/>
      <c r="AR22" s="705"/>
      <c r="AS22" s="705"/>
      <c r="AT22" s="705"/>
      <c r="AU22" s="705"/>
      <c r="AV22" s="705"/>
      <c r="AW22" s="705"/>
      <c r="AX22" s="705"/>
      <c r="AY22" s="705"/>
      <c r="AZ22" s="705"/>
      <c r="BA22" s="705"/>
      <c r="BB22" s="705"/>
      <c r="BC22" s="705"/>
      <c r="BD22" s="705"/>
      <c r="BE22" s="705"/>
      <c r="BF22" s="706"/>
      <c r="BG22" s="685" t="s">
        <v>129</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278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2">
      <c r="B23" s="682" t="s">
        <v>279</v>
      </c>
      <c r="C23" s="683"/>
      <c r="D23" s="683"/>
      <c r="E23" s="683"/>
      <c r="F23" s="683"/>
      <c r="G23" s="683"/>
      <c r="H23" s="683"/>
      <c r="I23" s="683"/>
      <c r="J23" s="683"/>
      <c r="K23" s="683"/>
      <c r="L23" s="683"/>
      <c r="M23" s="683"/>
      <c r="N23" s="683"/>
      <c r="O23" s="683"/>
      <c r="P23" s="683"/>
      <c r="Q23" s="684"/>
      <c r="R23" s="685">
        <v>3768703</v>
      </c>
      <c r="S23" s="686"/>
      <c r="T23" s="686"/>
      <c r="U23" s="686"/>
      <c r="V23" s="686"/>
      <c r="W23" s="686"/>
      <c r="X23" s="686"/>
      <c r="Y23" s="687"/>
      <c r="Z23" s="688">
        <v>33.700000000000003</v>
      </c>
      <c r="AA23" s="688"/>
      <c r="AB23" s="688"/>
      <c r="AC23" s="688"/>
      <c r="AD23" s="689">
        <v>3768703</v>
      </c>
      <c r="AE23" s="689"/>
      <c r="AF23" s="689"/>
      <c r="AG23" s="689"/>
      <c r="AH23" s="689"/>
      <c r="AI23" s="689"/>
      <c r="AJ23" s="689"/>
      <c r="AK23" s="689"/>
      <c r="AL23" s="690">
        <v>66.2</v>
      </c>
      <c r="AM23" s="691"/>
      <c r="AN23" s="691"/>
      <c r="AO23" s="692"/>
      <c r="AP23" s="704" t="s">
        <v>280</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281</v>
      </c>
      <c r="CS23" s="668"/>
      <c r="CT23" s="668"/>
      <c r="CU23" s="668"/>
      <c r="CV23" s="668"/>
      <c r="CW23" s="668"/>
      <c r="CX23" s="668"/>
      <c r="CY23" s="669"/>
      <c r="CZ23" s="667" t="s">
        <v>282</v>
      </c>
      <c r="DA23" s="668"/>
      <c r="DB23" s="668"/>
      <c r="DC23" s="669"/>
      <c r="DD23" s="667" t="s">
        <v>283</v>
      </c>
      <c r="DE23" s="668"/>
      <c r="DF23" s="668"/>
      <c r="DG23" s="668"/>
      <c r="DH23" s="668"/>
      <c r="DI23" s="668"/>
      <c r="DJ23" s="668"/>
      <c r="DK23" s="669"/>
      <c r="DL23" s="716" t="s">
        <v>284</v>
      </c>
      <c r="DM23" s="717"/>
      <c r="DN23" s="717"/>
      <c r="DO23" s="717"/>
      <c r="DP23" s="717"/>
      <c r="DQ23" s="717"/>
      <c r="DR23" s="717"/>
      <c r="DS23" s="717"/>
      <c r="DT23" s="717"/>
      <c r="DU23" s="717"/>
      <c r="DV23" s="718"/>
      <c r="DW23" s="667" t="s">
        <v>285</v>
      </c>
      <c r="DX23" s="668"/>
      <c r="DY23" s="668"/>
      <c r="DZ23" s="668"/>
      <c r="EA23" s="668"/>
      <c r="EB23" s="668"/>
      <c r="EC23" s="669"/>
    </row>
    <row r="24" spans="2:133" ht="11.25" customHeight="1" x14ac:dyDescent="0.2">
      <c r="B24" s="682" t="s">
        <v>286</v>
      </c>
      <c r="C24" s="683"/>
      <c r="D24" s="683"/>
      <c r="E24" s="683"/>
      <c r="F24" s="683"/>
      <c r="G24" s="683"/>
      <c r="H24" s="683"/>
      <c r="I24" s="683"/>
      <c r="J24" s="683"/>
      <c r="K24" s="683"/>
      <c r="L24" s="683"/>
      <c r="M24" s="683"/>
      <c r="N24" s="683"/>
      <c r="O24" s="683"/>
      <c r="P24" s="683"/>
      <c r="Q24" s="684"/>
      <c r="R24" s="685">
        <v>418958</v>
      </c>
      <c r="S24" s="686"/>
      <c r="T24" s="686"/>
      <c r="U24" s="686"/>
      <c r="V24" s="686"/>
      <c r="W24" s="686"/>
      <c r="X24" s="686"/>
      <c r="Y24" s="687"/>
      <c r="Z24" s="688">
        <v>3.7</v>
      </c>
      <c r="AA24" s="688"/>
      <c r="AB24" s="688"/>
      <c r="AC24" s="688"/>
      <c r="AD24" s="689" t="s">
        <v>129</v>
      </c>
      <c r="AE24" s="689"/>
      <c r="AF24" s="689"/>
      <c r="AG24" s="689"/>
      <c r="AH24" s="689"/>
      <c r="AI24" s="689"/>
      <c r="AJ24" s="689"/>
      <c r="AK24" s="689"/>
      <c r="AL24" s="690" t="s">
        <v>129</v>
      </c>
      <c r="AM24" s="691"/>
      <c r="AN24" s="691"/>
      <c r="AO24" s="692"/>
      <c r="AP24" s="704" t="s">
        <v>287</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129</v>
      </c>
      <c r="BP24" s="688"/>
      <c r="BQ24" s="688"/>
      <c r="BR24" s="688"/>
      <c r="BS24" s="694" t="s">
        <v>129</v>
      </c>
      <c r="BT24" s="686"/>
      <c r="BU24" s="686"/>
      <c r="BV24" s="686"/>
      <c r="BW24" s="686"/>
      <c r="BX24" s="686"/>
      <c r="BY24" s="686"/>
      <c r="BZ24" s="686"/>
      <c r="CA24" s="686"/>
      <c r="CB24" s="695"/>
      <c r="CD24" s="696" t="s">
        <v>288</v>
      </c>
      <c r="CE24" s="697"/>
      <c r="CF24" s="697"/>
      <c r="CG24" s="697"/>
      <c r="CH24" s="697"/>
      <c r="CI24" s="697"/>
      <c r="CJ24" s="697"/>
      <c r="CK24" s="697"/>
      <c r="CL24" s="697"/>
      <c r="CM24" s="697"/>
      <c r="CN24" s="697"/>
      <c r="CO24" s="697"/>
      <c r="CP24" s="697"/>
      <c r="CQ24" s="698"/>
      <c r="CR24" s="674">
        <v>3160039</v>
      </c>
      <c r="CS24" s="675"/>
      <c r="CT24" s="675"/>
      <c r="CU24" s="675"/>
      <c r="CV24" s="675"/>
      <c r="CW24" s="675"/>
      <c r="CX24" s="675"/>
      <c r="CY24" s="676"/>
      <c r="CZ24" s="679">
        <v>30.6</v>
      </c>
      <c r="DA24" s="680"/>
      <c r="DB24" s="680"/>
      <c r="DC24" s="699"/>
      <c r="DD24" s="724">
        <v>2448613</v>
      </c>
      <c r="DE24" s="675"/>
      <c r="DF24" s="675"/>
      <c r="DG24" s="675"/>
      <c r="DH24" s="675"/>
      <c r="DI24" s="675"/>
      <c r="DJ24" s="675"/>
      <c r="DK24" s="676"/>
      <c r="DL24" s="724">
        <v>2072001</v>
      </c>
      <c r="DM24" s="675"/>
      <c r="DN24" s="675"/>
      <c r="DO24" s="675"/>
      <c r="DP24" s="675"/>
      <c r="DQ24" s="675"/>
      <c r="DR24" s="675"/>
      <c r="DS24" s="675"/>
      <c r="DT24" s="675"/>
      <c r="DU24" s="675"/>
      <c r="DV24" s="676"/>
      <c r="DW24" s="679">
        <v>36.4</v>
      </c>
      <c r="DX24" s="680"/>
      <c r="DY24" s="680"/>
      <c r="DZ24" s="680"/>
      <c r="EA24" s="680"/>
      <c r="EB24" s="680"/>
      <c r="EC24" s="681"/>
    </row>
    <row r="25" spans="2:133" ht="11.25" customHeight="1" x14ac:dyDescent="0.2">
      <c r="B25" s="682" t="s">
        <v>289</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290</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129</v>
      </c>
      <c r="BP25" s="688"/>
      <c r="BQ25" s="688"/>
      <c r="BR25" s="688"/>
      <c r="BS25" s="694" t="s">
        <v>129</v>
      </c>
      <c r="BT25" s="686"/>
      <c r="BU25" s="686"/>
      <c r="BV25" s="686"/>
      <c r="BW25" s="686"/>
      <c r="BX25" s="686"/>
      <c r="BY25" s="686"/>
      <c r="BZ25" s="686"/>
      <c r="CA25" s="686"/>
      <c r="CB25" s="695"/>
      <c r="CD25" s="700" t="s">
        <v>291</v>
      </c>
      <c r="CE25" s="701"/>
      <c r="CF25" s="701"/>
      <c r="CG25" s="701"/>
      <c r="CH25" s="701"/>
      <c r="CI25" s="701"/>
      <c r="CJ25" s="701"/>
      <c r="CK25" s="701"/>
      <c r="CL25" s="701"/>
      <c r="CM25" s="701"/>
      <c r="CN25" s="701"/>
      <c r="CO25" s="701"/>
      <c r="CP25" s="701"/>
      <c r="CQ25" s="702"/>
      <c r="CR25" s="685">
        <v>1604876</v>
      </c>
      <c r="CS25" s="721"/>
      <c r="CT25" s="721"/>
      <c r="CU25" s="721"/>
      <c r="CV25" s="721"/>
      <c r="CW25" s="721"/>
      <c r="CX25" s="721"/>
      <c r="CY25" s="722"/>
      <c r="CZ25" s="690">
        <v>15.5</v>
      </c>
      <c r="DA25" s="719"/>
      <c r="DB25" s="719"/>
      <c r="DC25" s="723"/>
      <c r="DD25" s="694">
        <v>1484046</v>
      </c>
      <c r="DE25" s="721"/>
      <c r="DF25" s="721"/>
      <c r="DG25" s="721"/>
      <c r="DH25" s="721"/>
      <c r="DI25" s="721"/>
      <c r="DJ25" s="721"/>
      <c r="DK25" s="722"/>
      <c r="DL25" s="694">
        <v>1383993</v>
      </c>
      <c r="DM25" s="721"/>
      <c r="DN25" s="721"/>
      <c r="DO25" s="721"/>
      <c r="DP25" s="721"/>
      <c r="DQ25" s="721"/>
      <c r="DR25" s="721"/>
      <c r="DS25" s="721"/>
      <c r="DT25" s="721"/>
      <c r="DU25" s="721"/>
      <c r="DV25" s="722"/>
      <c r="DW25" s="690">
        <v>24.3</v>
      </c>
      <c r="DX25" s="719"/>
      <c r="DY25" s="719"/>
      <c r="DZ25" s="719"/>
      <c r="EA25" s="719"/>
      <c r="EB25" s="719"/>
      <c r="EC25" s="720"/>
    </row>
    <row r="26" spans="2:133" ht="11.25" customHeight="1" x14ac:dyDescent="0.2">
      <c r="B26" s="682" t="s">
        <v>292</v>
      </c>
      <c r="C26" s="683"/>
      <c r="D26" s="683"/>
      <c r="E26" s="683"/>
      <c r="F26" s="683"/>
      <c r="G26" s="683"/>
      <c r="H26" s="683"/>
      <c r="I26" s="683"/>
      <c r="J26" s="683"/>
      <c r="K26" s="683"/>
      <c r="L26" s="683"/>
      <c r="M26" s="683"/>
      <c r="N26" s="683"/>
      <c r="O26" s="683"/>
      <c r="P26" s="683"/>
      <c r="Q26" s="684"/>
      <c r="R26" s="685">
        <v>6099005</v>
      </c>
      <c r="S26" s="686"/>
      <c r="T26" s="686"/>
      <c r="U26" s="686"/>
      <c r="V26" s="686"/>
      <c r="W26" s="686"/>
      <c r="X26" s="686"/>
      <c r="Y26" s="687"/>
      <c r="Z26" s="688">
        <v>54.5</v>
      </c>
      <c r="AA26" s="688"/>
      <c r="AB26" s="688"/>
      <c r="AC26" s="688"/>
      <c r="AD26" s="689">
        <v>5680047</v>
      </c>
      <c r="AE26" s="689"/>
      <c r="AF26" s="689"/>
      <c r="AG26" s="689"/>
      <c r="AH26" s="689"/>
      <c r="AI26" s="689"/>
      <c r="AJ26" s="689"/>
      <c r="AK26" s="689"/>
      <c r="AL26" s="690">
        <v>99.7</v>
      </c>
      <c r="AM26" s="691"/>
      <c r="AN26" s="691"/>
      <c r="AO26" s="692"/>
      <c r="AP26" s="704" t="s">
        <v>293</v>
      </c>
      <c r="AQ26" s="734"/>
      <c r="AR26" s="734"/>
      <c r="AS26" s="734"/>
      <c r="AT26" s="734"/>
      <c r="AU26" s="734"/>
      <c r="AV26" s="734"/>
      <c r="AW26" s="734"/>
      <c r="AX26" s="734"/>
      <c r="AY26" s="734"/>
      <c r="AZ26" s="734"/>
      <c r="BA26" s="734"/>
      <c r="BB26" s="734"/>
      <c r="BC26" s="734"/>
      <c r="BD26" s="734"/>
      <c r="BE26" s="734"/>
      <c r="BF26" s="706"/>
      <c r="BG26" s="685" t="s">
        <v>129</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294</v>
      </c>
      <c r="CE26" s="701"/>
      <c r="CF26" s="701"/>
      <c r="CG26" s="701"/>
      <c r="CH26" s="701"/>
      <c r="CI26" s="701"/>
      <c r="CJ26" s="701"/>
      <c r="CK26" s="701"/>
      <c r="CL26" s="701"/>
      <c r="CM26" s="701"/>
      <c r="CN26" s="701"/>
      <c r="CO26" s="701"/>
      <c r="CP26" s="701"/>
      <c r="CQ26" s="702"/>
      <c r="CR26" s="685">
        <v>1000105</v>
      </c>
      <c r="CS26" s="686"/>
      <c r="CT26" s="686"/>
      <c r="CU26" s="686"/>
      <c r="CV26" s="686"/>
      <c r="CW26" s="686"/>
      <c r="CX26" s="686"/>
      <c r="CY26" s="687"/>
      <c r="CZ26" s="690">
        <v>9.6999999999999993</v>
      </c>
      <c r="DA26" s="719"/>
      <c r="DB26" s="719"/>
      <c r="DC26" s="723"/>
      <c r="DD26" s="694">
        <v>944065</v>
      </c>
      <c r="DE26" s="686"/>
      <c r="DF26" s="686"/>
      <c r="DG26" s="686"/>
      <c r="DH26" s="686"/>
      <c r="DI26" s="686"/>
      <c r="DJ26" s="686"/>
      <c r="DK26" s="687"/>
      <c r="DL26" s="694" t="s">
        <v>129</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2">
      <c r="B27" s="682" t="s">
        <v>295</v>
      </c>
      <c r="C27" s="683"/>
      <c r="D27" s="683"/>
      <c r="E27" s="683"/>
      <c r="F27" s="683"/>
      <c r="G27" s="683"/>
      <c r="H27" s="683"/>
      <c r="I27" s="683"/>
      <c r="J27" s="683"/>
      <c r="K27" s="683"/>
      <c r="L27" s="683"/>
      <c r="M27" s="683"/>
      <c r="N27" s="683"/>
      <c r="O27" s="683"/>
      <c r="P27" s="683"/>
      <c r="Q27" s="684"/>
      <c r="R27" s="685">
        <v>1822</v>
      </c>
      <c r="S27" s="686"/>
      <c r="T27" s="686"/>
      <c r="U27" s="686"/>
      <c r="V27" s="686"/>
      <c r="W27" s="686"/>
      <c r="X27" s="686"/>
      <c r="Y27" s="687"/>
      <c r="Z27" s="688">
        <v>0</v>
      </c>
      <c r="AA27" s="688"/>
      <c r="AB27" s="688"/>
      <c r="AC27" s="688"/>
      <c r="AD27" s="689">
        <v>1822</v>
      </c>
      <c r="AE27" s="689"/>
      <c r="AF27" s="689"/>
      <c r="AG27" s="689"/>
      <c r="AH27" s="689"/>
      <c r="AI27" s="689"/>
      <c r="AJ27" s="689"/>
      <c r="AK27" s="689"/>
      <c r="AL27" s="690">
        <v>0</v>
      </c>
      <c r="AM27" s="691"/>
      <c r="AN27" s="691"/>
      <c r="AO27" s="692"/>
      <c r="AP27" s="682" t="s">
        <v>296</v>
      </c>
      <c r="AQ27" s="683"/>
      <c r="AR27" s="683"/>
      <c r="AS27" s="683"/>
      <c r="AT27" s="683"/>
      <c r="AU27" s="683"/>
      <c r="AV27" s="683"/>
      <c r="AW27" s="683"/>
      <c r="AX27" s="683"/>
      <c r="AY27" s="683"/>
      <c r="AZ27" s="683"/>
      <c r="BA27" s="683"/>
      <c r="BB27" s="683"/>
      <c r="BC27" s="683"/>
      <c r="BD27" s="683"/>
      <c r="BE27" s="683"/>
      <c r="BF27" s="684"/>
      <c r="BG27" s="685">
        <v>1478651</v>
      </c>
      <c r="BH27" s="686"/>
      <c r="BI27" s="686"/>
      <c r="BJ27" s="686"/>
      <c r="BK27" s="686"/>
      <c r="BL27" s="686"/>
      <c r="BM27" s="686"/>
      <c r="BN27" s="687"/>
      <c r="BO27" s="688">
        <v>100</v>
      </c>
      <c r="BP27" s="688"/>
      <c r="BQ27" s="688"/>
      <c r="BR27" s="688"/>
      <c r="BS27" s="694" t="s">
        <v>129</v>
      </c>
      <c r="BT27" s="686"/>
      <c r="BU27" s="686"/>
      <c r="BV27" s="686"/>
      <c r="BW27" s="686"/>
      <c r="BX27" s="686"/>
      <c r="BY27" s="686"/>
      <c r="BZ27" s="686"/>
      <c r="CA27" s="686"/>
      <c r="CB27" s="695"/>
      <c r="CD27" s="700" t="s">
        <v>297</v>
      </c>
      <c r="CE27" s="701"/>
      <c r="CF27" s="701"/>
      <c r="CG27" s="701"/>
      <c r="CH27" s="701"/>
      <c r="CI27" s="701"/>
      <c r="CJ27" s="701"/>
      <c r="CK27" s="701"/>
      <c r="CL27" s="701"/>
      <c r="CM27" s="701"/>
      <c r="CN27" s="701"/>
      <c r="CO27" s="701"/>
      <c r="CP27" s="701"/>
      <c r="CQ27" s="702"/>
      <c r="CR27" s="685">
        <v>868862</v>
      </c>
      <c r="CS27" s="721"/>
      <c r="CT27" s="721"/>
      <c r="CU27" s="721"/>
      <c r="CV27" s="721"/>
      <c r="CW27" s="721"/>
      <c r="CX27" s="721"/>
      <c r="CY27" s="722"/>
      <c r="CZ27" s="690">
        <v>8.4</v>
      </c>
      <c r="DA27" s="719"/>
      <c r="DB27" s="719"/>
      <c r="DC27" s="723"/>
      <c r="DD27" s="694">
        <v>295581</v>
      </c>
      <c r="DE27" s="721"/>
      <c r="DF27" s="721"/>
      <c r="DG27" s="721"/>
      <c r="DH27" s="721"/>
      <c r="DI27" s="721"/>
      <c r="DJ27" s="721"/>
      <c r="DK27" s="722"/>
      <c r="DL27" s="694">
        <v>288343</v>
      </c>
      <c r="DM27" s="721"/>
      <c r="DN27" s="721"/>
      <c r="DO27" s="721"/>
      <c r="DP27" s="721"/>
      <c r="DQ27" s="721"/>
      <c r="DR27" s="721"/>
      <c r="DS27" s="721"/>
      <c r="DT27" s="721"/>
      <c r="DU27" s="721"/>
      <c r="DV27" s="722"/>
      <c r="DW27" s="690">
        <v>5.0999999999999996</v>
      </c>
      <c r="DX27" s="719"/>
      <c r="DY27" s="719"/>
      <c r="DZ27" s="719"/>
      <c r="EA27" s="719"/>
      <c r="EB27" s="719"/>
      <c r="EC27" s="720"/>
    </row>
    <row r="28" spans="2:133" ht="11.25" customHeight="1" x14ac:dyDescent="0.2">
      <c r="B28" s="682" t="s">
        <v>298</v>
      </c>
      <c r="C28" s="683"/>
      <c r="D28" s="683"/>
      <c r="E28" s="683"/>
      <c r="F28" s="683"/>
      <c r="G28" s="683"/>
      <c r="H28" s="683"/>
      <c r="I28" s="683"/>
      <c r="J28" s="683"/>
      <c r="K28" s="683"/>
      <c r="L28" s="683"/>
      <c r="M28" s="683"/>
      <c r="N28" s="683"/>
      <c r="O28" s="683"/>
      <c r="P28" s="683"/>
      <c r="Q28" s="684"/>
      <c r="R28" s="685">
        <v>54567</v>
      </c>
      <c r="S28" s="686"/>
      <c r="T28" s="686"/>
      <c r="U28" s="686"/>
      <c r="V28" s="686"/>
      <c r="W28" s="686"/>
      <c r="X28" s="686"/>
      <c r="Y28" s="687"/>
      <c r="Z28" s="688">
        <v>0.5</v>
      </c>
      <c r="AA28" s="688"/>
      <c r="AB28" s="688"/>
      <c r="AC28" s="688"/>
      <c r="AD28" s="689">
        <v>440</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299</v>
      </c>
      <c r="CE28" s="701"/>
      <c r="CF28" s="701"/>
      <c r="CG28" s="701"/>
      <c r="CH28" s="701"/>
      <c r="CI28" s="701"/>
      <c r="CJ28" s="701"/>
      <c r="CK28" s="701"/>
      <c r="CL28" s="701"/>
      <c r="CM28" s="701"/>
      <c r="CN28" s="701"/>
      <c r="CO28" s="701"/>
      <c r="CP28" s="701"/>
      <c r="CQ28" s="702"/>
      <c r="CR28" s="685">
        <v>686301</v>
      </c>
      <c r="CS28" s="686"/>
      <c r="CT28" s="686"/>
      <c r="CU28" s="686"/>
      <c r="CV28" s="686"/>
      <c r="CW28" s="686"/>
      <c r="CX28" s="686"/>
      <c r="CY28" s="687"/>
      <c r="CZ28" s="690">
        <v>6.6</v>
      </c>
      <c r="DA28" s="719"/>
      <c r="DB28" s="719"/>
      <c r="DC28" s="723"/>
      <c r="DD28" s="694">
        <v>668986</v>
      </c>
      <c r="DE28" s="686"/>
      <c r="DF28" s="686"/>
      <c r="DG28" s="686"/>
      <c r="DH28" s="686"/>
      <c r="DI28" s="686"/>
      <c r="DJ28" s="686"/>
      <c r="DK28" s="687"/>
      <c r="DL28" s="694">
        <v>399665</v>
      </c>
      <c r="DM28" s="686"/>
      <c r="DN28" s="686"/>
      <c r="DO28" s="686"/>
      <c r="DP28" s="686"/>
      <c r="DQ28" s="686"/>
      <c r="DR28" s="686"/>
      <c r="DS28" s="686"/>
      <c r="DT28" s="686"/>
      <c r="DU28" s="686"/>
      <c r="DV28" s="687"/>
      <c r="DW28" s="690">
        <v>7</v>
      </c>
      <c r="DX28" s="719"/>
      <c r="DY28" s="719"/>
      <c r="DZ28" s="719"/>
      <c r="EA28" s="719"/>
      <c r="EB28" s="719"/>
      <c r="EC28" s="720"/>
    </row>
    <row r="29" spans="2:133" ht="11.25" customHeight="1" x14ac:dyDescent="0.2">
      <c r="B29" s="682" t="s">
        <v>300</v>
      </c>
      <c r="C29" s="683"/>
      <c r="D29" s="683"/>
      <c r="E29" s="683"/>
      <c r="F29" s="683"/>
      <c r="G29" s="683"/>
      <c r="H29" s="683"/>
      <c r="I29" s="683"/>
      <c r="J29" s="683"/>
      <c r="K29" s="683"/>
      <c r="L29" s="683"/>
      <c r="M29" s="683"/>
      <c r="N29" s="683"/>
      <c r="O29" s="683"/>
      <c r="P29" s="683"/>
      <c r="Q29" s="684"/>
      <c r="R29" s="685">
        <v>69578</v>
      </c>
      <c r="S29" s="686"/>
      <c r="T29" s="686"/>
      <c r="U29" s="686"/>
      <c r="V29" s="686"/>
      <c r="W29" s="686"/>
      <c r="X29" s="686"/>
      <c r="Y29" s="687"/>
      <c r="Z29" s="688">
        <v>0.6</v>
      </c>
      <c r="AA29" s="688"/>
      <c r="AB29" s="688"/>
      <c r="AC29" s="688"/>
      <c r="AD29" s="689">
        <v>1631</v>
      </c>
      <c r="AE29" s="689"/>
      <c r="AF29" s="689"/>
      <c r="AG29" s="689"/>
      <c r="AH29" s="689"/>
      <c r="AI29" s="689"/>
      <c r="AJ29" s="689"/>
      <c r="AK29" s="689"/>
      <c r="AL29" s="690">
        <v>0</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301</v>
      </c>
      <c r="CE29" s="726"/>
      <c r="CF29" s="700" t="s">
        <v>70</v>
      </c>
      <c r="CG29" s="701"/>
      <c r="CH29" s="701"/>
      <c r="CI29" s="701"/>
      <c r="CJ29" s="701"/>
      <c r="CK29" s="701"/>
      <c r="CL29" s="701"/>
      <c r="CM29" s="701"/>
      <c r="CN29" s="701"/>
      <c r="CO29" s="701"/>
      <c r="CP29" s="701"/>
      <c r="CQ29" s="702"/>
      <c r="CR29" s="685">
        <v>686301</v>
      </c>
      <c r="CS29" s="721"/>
      <c r="CT29" s="721"/>
      <c r="CU29" s="721"/>
      <c r="CV29" s="721"/>
      <c r="CW29" s="721"/>
      <c r="CX29" s="721"/>
      <c r="CY29" s="722"/>
      <c r="CZ29" s="690">
        <v>6.6</v>
      </c>
      <c r="DA29" s="719"/>
      <c r="DB29" s="719"/>
      <c r="DC29" s="723"/>
      <c r="DD29" s="694">
        <v>668986</v>
      </c>
      <c r="DE29" s="721"/>
      <c r="DF29" s="721"/>
      <c r="DG29" s="721"/>
      <c r="DH29" s="721"/>
      <c r="DI29" s="721"/>
      <c r="DJ29" s="721"/>
      <c r="DK29" s="722"/>
      <c r="DL29" s="694">
        <v>399665</v>
      </c>
      <c r="DM29" s="721"/>
      <c r="DN29" s="721"/>
      <c r="DO29" s="721"/>
      <c r="DP29" s="721"/>
      <c r="DQ29" s="721"/>
      <c r="DR29" s="721"/>
      <c r="DS29" s="721"/>
      <c r="DT29" s="721"/>
      <c r="DU29" s="721"/>
      <c r="DV29" s="722"/>
      <c r="DW29" s="690">
        <v>7</v>
      </c>
      <c r="DX29" s="719"/>
      <c r="DY29" s="719"/>
      <c r="DZ29" s="719"/>
      <c r="EA29" s="719"/>
      <c r="EB29" s="719"/>
      <c r="EC29" s="720"/>
    </row>
    <row r="30" spans="2:133" ht="11.25" customHeight="1" x14ac:dyDescent="0.2">
      <c r="B30" s="682" t="s">
        <v>302</v>
      </c>
      <c r="C30" s="683"/>
      <c r="D30" s="683"/>
      <c r="E30" s="683"/>
      <c r="F30" s="683"/>
      <c r="G30" s="683"/>
      <c r="H30" s="683"/>
      <c r="I30" s="683"/>
      <c r="J30" s="683"/>
      <c r="K30" s="683"/>
      <c r="L30" s="683"/>
      <c r="M30" s="683"/>
      <c r="N30" s="683"/>
      <c r="O30" s="683"/>
      <c r="P30" s="683"/>
      <c r="Q30" s="684"/>
      <c r="R30" s="685">
        <v>11148</v>
      </c>
      <c r="S30" s="686"/>
      <c r="T30" s="686"/>
      <c r="U30" s="686"/>
      <c r="V30" s="686"/>
      <c r="W30" s="686"/>
      <c r="X30" s="686"/>
      <c r="Y30" s="687"/>
      <c r="Z30" s="688">
        <v>0.1</v>
      </c>
      <c r="AA30" s="688"/>
      <c r="AB30" s="688"/>
      <c r="AC30" s="688"/>
      <c r="AD30" s="689" t="s">
        <v>129</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666570</v>
      </c>
      <c r="CS30" s="686"/>
      <c r="CT30" s="686"/>
      <c r="CU30" s="686"/>
      <c r="CV30" s="686"/>
      <c r="CW30" s="686"/>
      <c r="CX30" s="686"/>
      <c r="CY30" s="687"/>
      <c r="CZ30" s="690">
        <v>6.4</v>
      </c>
      <c r="DA30" s="719"/>
      <c r="DB30" s="719"/>
      <c r="DC30" s="723"/>
      <c r="DD30" s="694">
        <v>649255</v>
      </c>
      <c r="DE30" s="686"/>
      <c r="DF30" s="686"/>
      <c r="DG30" s="686"/>
      <c r="DH30" s="686"/>
      <c r="DI30" s="686"/>
      <c r="DJ30" s="686"/>
      <c r="DK30" s="687"/>
      <c r="DL30" s="694">
        <v>379934</v>
      </c>
      <c r="DM30" s="686"/>
      <c r="DN30" s="686"/>
      <c r="DO30" s="686"/>
      <c r="DP30" s="686"/>
      <c r="DQ30" s="686"/>
      <c r="DR30" s="686"/>
      <c r="DS30" s="686"/>
      <c r="DT30" s="686"/>
      <c r="DU30" s="686"/>
      <c r="DV30" s="687"/>
      <c r="DW30" s="690">
        <v>6.7</v>
      </c>
      <c r="DX30" s="719"/>
      <c r="DY30" s="719"/>
      <c r="DZ30" s="719"/>
      <c r="EA30" s="719"/>
      <c r="EB30" s="719"/>
      <c r="EC30" s="720"/>
    </row>
    <row r="31" spans="2:133" ht="11.25" customHeight="1" x14ac:dyDescent="0.2">
      <c r="B31" s="682" t="s">
        <v>306</v>
      </c>
      <c r="C31" s="683"/>
      <c r="D31" s="683"/>
      <c r="E31" s="683"/>
      <c r="F31" s="683"/>
      <c r="G31" s="683"/>
      <c r="H31" s="683"/>
      <c r="I31" s="683"/>
      <c r="J31" s="683"/>
      <c r="K31" s="683"/>
      <c r="L31" s="683"/>
      <c r="M31" s="683"/>
      <c r="N31" s="683"/>
      <c r="O31" s="683"/>
      <c r="P31" s="683"/>
      <c r="Q31" s="684"/>
      <c r="R31" s="685">
        <v>2123017</v>
      </c>
      <c r="S31" s="686"/>
      <c r="T31" s="686"/>
      <c r="U31" s="686"/>
      <c r="V31" s="686"/>
      <c r="W31" s="686"/>
      <c r="X31" s="686"/>
      <c r="Y31" s="687"/>
      <c r="Z31" s="688">
        <v>19</v>
      </c>
      <c r="AA31" s="688"/>
      <c r="AB31" s="688"/>
      <c r="AC31" s="688"/>
      <c r="AD31" s="689" t="s">
        <v>129</v>
      </c>
      <c r="AE31" s="689"/>
      <c r="AF31" s="689"/>
      <c r="AG31" s="689"/>
      <c r="AH31" s="689"/>
      <c r="AI31" s="689"/>
      <c r="AJ31" s="689"/>
      <c r="AK31" s="689"/>
      <c r="AL31" s="690" t="s">
        <v>129</v>
      </c>
      <c r="AM31" s="691"/>
      <c r="AN31" s="691"/>
      <c r="AO31" s="692"/>
      <c r="AP31" s="742" t="s">
        <v>307</v>
      </c>
      <c r="AQ31" s="743"/>
      <c r="AR31" s="743"/>
      <c r="AS31" s="743"/>
      <c r="AT31" s="748" t="s">
        <v>308</v>
      </c>
      <c r="AU31" s="231"/>
      <c r="AV31" s="231"/>
      <c r="AW31" s="231"/>
      <c r="AX31" s="671" t="s">
        <v>185</v>
      </c>
      <c r="AY31" s="672"/>
      <c r="AZ31" s="672"/>
      <c r="BA31" s="672"/>
      <c r="BB31" s="672"/>
      <c r="BC31" s="672"/>
      <c r="BD31" s="672"/>
      <c r="BE31" s="672"/>
      <c r="BF31" s="673"/>
      <c r="BG31" s="753">
        <v>97.6</v>
      </c>
      <c r="BH31" s="740"/>
      <c r="BI31" s="740"/>
      <c r="BJ31" s="740"/>
      <c r="BK31" s="740"/>
      <c r="BL31" s="740"/>
      <c r="BM31" s="680">
        <v>94</v>
      </c>
      <c r="BN31" s="740"/>
      <c r="BO31" s="740"/>
      <c r="BP31" s="740"/>
      <c r="BQ31" s="741"/>
      <c r="BR31" s="753">
        <v>98.5</v>
      </c>
      <c r="BS31" s="740"/>
      <c r="BT31" s="740"/>
      <c r="BU31" s="740"/>
      <c r="BV31" s="740"/>
      <c r="BW31" s="740"/>
      <c r="BX31" s="680">
        <v>94.6</v>
      </c>
      <c r="BY31" s="740"/>
      <c r="BZ31" s="740"/>
      <c r="CA31" s="740"/>
      <c r="CB31" s="741"/>
      <c r="CD31" s="727"/>
      <c r="CE31" s="728"/>
      <c r="CF31" s="700" t="s">
        <v>309</v>
      </c>
      <c r="CG31" s="701"/>
      <c r="CH31" s="701"/>
      <c r="CI31" s="701"/>
      <c r="CJ31" s="701"/>
      <c r="CK31" s="701"/>
      <c r="CL31" s="701"/>
      <c r="CM31" s="701"/>
      <c r="CN31" s="701"/>
      <c r="CO31" s="701"/>
      <c r="CP31" s="701"/>
      <c r="CQ31" s="702"/>
      <c r="CR31" s="685">
        <v>19731</v>
      </c>
      <c r="CS31" s="721"/>
      <c r="CT31" s="721"/>
      <c r="CU31" s="721"/>
      <c r="CV31" s="721"/>
      <c r="CW31" s="721"/>
      <c r="CX31" s="721"/>
      <c r="CY31" s="722"/>
      <c r="CZ31" s="690">
        <v>0.2</v>
      </c>
      <c r="DA31" s="719"/>
      <c r="DB31" s="719"/>
      <c r="DC31" s="723"/>
      <c r="DD31" s="694">
        <v>19731</v>
      </c>
      <c r="DE31" s="721"/>
      <c r="DF31" s="721"/>
      <c r="DG31" s="721"/>
      <c r="DH31" s="721"/>
      <c r="DI31" s="721"/>
      <c r="DJ31" s="721"/>
      <c r="DK31" s="722"/>
      <c r="DL31" s="694">
        <v>19731</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2">
      <c r="B32" s="731" t="s">
        <v>310</v>
      </c>
      <c r="C32" s="732"/>
      <c r="D32" s="732"/>
      <c r="E32" s="732"/>
      <c r="F32" s="732"/>
      <c r="G32" s="732"/>
      <c r="H32" s="732"/>
      <c r="I32" s="732"/>
      <c r="J32" s="732"/>
      <c r="K32" s="732"/>
      <c r="L32" s="732"/>
      <c r="M32" s="732"/>
      <c r="N32" s="732"/>
      <c r="O32" s="732"/>
      <c r="P32" s="732"/>
      <c r="Q32" s="733"/>
      <c r="R32" s="685" t="s">
        <v>129</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96.6</v>
      </c>
      <c r="BH32" s="721"/>
      <c r="BI32" s="721"/>
      <c r="BJ32" s="721"/>
      <c r="BK32" s="721"/>
      <c r="BL32" s="721"/>
      <c r="BM32" s="691">
        <v>94.7</v>
      </c>
      <c r="BN32" s="751"/>
      <c r="BO32" s="751"/>
      <c r="BP32" s="751"/>
      <c r="BQ32" s="752"/>
      <c r="BR32" s="754">
        <v>99.3</v>
      </c>
      <c r="BS32" s="721"/>
      <c r="BT32" s="721"/>
      <c r="BU32" s="721"/>
      <c r="BV32" s="721"/>
      <c r="BW32" s="721"/>
      <c r="BX32" s="691">
        <v>97.2</v>
      </c>
      <c r="BY32" s="751"/>
      <c r="BZ32" s="751"/>
      <c r="CA32" s="751"/>
      <c r="CB32" s="752"/>
      <c r="CD32" s="729"/>
      <c r="CE32" s="730"/>
      <c r="CF32" s="700" t="s">
        <v>313</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19"/>
      <c r="DB32" s="719"/>
      <c r="DC32" s="723"/>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19"/>
      <c r="DY32" s="719"/>
      <c r="DZ32" s="719"/>
      <c r="EA32" s="719"/>
      <c r="EB32" s="719"/>
      <c r="EC32" s="720"/>
    </row>
    <row r="33" spans="2:133" ht="11.25" customHeight="1" x14ac:dyDescent="0.2">
      <c r="B33" s="682" t="s">
        <v>314</v>
      </c>
      <c r="C33" s="683"/>
      <c r="D33" s="683"/>
      <c r="E33" s="683"/>
      <c r="F33" s="683"/>
      <c r="G33" s="683"/>
      <c r="H33" s="683"/>
      <c r="I33" s="683"/>
      <c r="J33" s="683"/>
      <c r="K33" s="683"/>
      <c r="L33" s="683"/>
      <c r="M33" s="683"/>
      <c r="N33" s="683"/>
      <c r="O33" s="683"/>
      <c r="P33" s="683"/>
      <c r="Q33" s="684"/>
      <c r="R33" s="685">
        <v>478026</v>
      </c>
      <c r="S33" s="686"/>
      <c r="T33" s="686"/>
      <c r="U33" s="686"/>
      <c r="V33" s="686"/>
      <c r="W33" s="686"/>
      <c r="X33" s="686"/>
      <c r="Y33" s="687"/>
      <c r="Z33" s="688">
        <v>4.3</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98.2</v>
      </c>
      <c r="BH33" s="756"/>
      <c r="BI33" s="756"/>
      <c r="BJ33" s="756"/>
      <c r="BK33" s="756"/>
      <c r="BL33" s="756"/>
      <c r="BM33" s="757">
        <v>93.6</v>
      </c>
      <c r="BN33" s="756"/>
      <c r="BO33" s="756"/>
      <c r="BP33" s="756"/>
      <c r="BQ33" s="758"/>
      <c r="BR33" s="755">
        <v>97.7</v>
      </c>
      <c r="BS33" s="756"/>
      <c r="BT33" s="756"/>
      <c r="BU33" s="756"/>
      <c r="BV33" s="756"/>
      <c r="BW33" s="756"/>
      <c r="BX33" s="757">
        <v>92.1</v>
      </c>
      <c r="BY33" s="756"/>
      <c r="BZ33" s="756"/>
      <c r="CA33" s="756"/>
      <c r="CB33" s="758"/>
      <c r="CD33" s="700" t="s">
        <v>316</v>
      </c>
      <c r="CE33" s="701"/>
      <c r="CF33" s="701"/>
      <c r="CG33" s="701"/>
      <c r="CH33" s="701"/>
      <c r="CI33" s="701"/>
      <c r="CJ33" s="701"/>
      <c r="CK33" s="701"/>
      <c r="CL33" s="701"/>
      <c r="CM33" s="701"/>
      <c r="CN33" s="701"/>
      <c r="CO33" s="701"/>
      <c r="CP33" s="701"/>
      <c r="CQ33" s="702"/>
      <c r="CR33" s="685">
        <v>5855841</v>
      </c>
      <c r="CS33" s="721"/>
      <c r="CT33" s="721"/>
      <c r="CU33" s="721"/>
      <c r="CV33" s="721"/>
      <c r="CW33" s="721"/>
      <c r="CX33" s="721"/>
      <c r="CY33" s="722"/>
      <c r="CZ33" s="690">
        <v>56.6</v>
      </c>
      <c r="DA33" s="719"/>
      <c r="DB33" s="719"/>
      <c r="DC33" s="723"/>
      <c r="DD33" s="694">
        <v>3738785</v>
      </c>
      <c r="DE33" s="721"/>
      <c r="DF33" s="721"/>
      <c r="DG33" s="721"/>
      <c r="DH33" s="721"/>
      <c r="DI33" s="721"/>
      <c r="DJ33" s="721"/>
      <c r="DK33" s="722"/>
      <c r="DL33" s="694">
        <v>2313409</v>
      </c>
      <c r="DM33" s="721"/>
      <c r="DN33" s="721"/>
      <c r="DO33" s="721"/>
      <c r="DP33" s="721"/>
      <c r="DQ33" s="721"/>
      <c r="DR33" s="721"/>
      <c r="DS33" s="721"/>
      <c r="DT33" s="721"/>
      <c r="DU33" s="721"/>
      <c r="DV33" s="722"/>
      <c r="DW33" s="690">
        <v>40.6</v>
      </c>
      <c r="DX33" s="719"/>
      <c r="DY33" s="719"/>
      <c r="DZ33" s="719"/>
      <c r="EA33" s="719"/>
      <c r="EB33" s="719"/>
      <c r="EC33" s="720"/>
    </row>
    <row r="34" spans="2:133" ht="11.25" customHeight="1" x14ac:dyDescent="0.2">
      <c r="B34" s="682" t="s">
        <v>317</v>
      </c>
      <c r="C34" s="683"/>
      <c r="D34" s="683"/>
      <c r="E34" s="683"/>
      <c r="F34" s="683"/>
      <c r="G34" s="683"/>
      <c r="H34" s="683"/>
      <c r="I34" s="683"/>
      <c r="J34" s="683"/>
      <c r="K34" s="683"/>
      <c r="L34" s="683"/>
      <c r="M34" s="683"/>
      <c r="N34" s="683"/>
      <c r="O34" s="683"/>
      <c r="P34" s="683"/>
      <c r="Q34" s="684"/>
      <c r="R34" s="685">
        <v>16565</v>
      </c>
      <c r="S34" s="686"/>
      <c r="T34" s="686"/>
      <c r="U34" s="686"/>
      <c r="V34" s="686"/>
      <c r="W34" s="686"/>
      <c r="X34" s="686"/>
      <c r="Y34" s="687"/>
      <c r="Z34" s="688">
        <v>0.1</v>
      </c>
      <c r="AA34" s="688"/>
      <c r="AB34" s="688"/>
      <c r="AC34" s="688"/>
      <c r="AD34" s="689">
        <v>5807</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1115580</v>
      </c>
      <c r="CS34" s="686"/>
      <c r="CT34" s="686"/>
      <c r="CU34" s="686"/>
      <c r="CV34" s="686"/>
      <c r="CW34" s="686"/>
      <c r="CX34" s="686"/>
      <c r="CY34" s="687"/>
      <c r="CZ34" s="690">
        <v>10.8</v>
      </c>
      <c r="DA34" s="719"/>
      <c r="DB34" s="719"/>
      <c r="DC34" s="723"/>
      <c r="DD34" s="694">
        <v>803891</v>
      </c>
      <c r="DE34" s="686"/>
      <c r="DF34" s="686"/>
      <c r="DG34" s="686"/>
      <c r="DH34" s="686"/>
      <c r="DI34" s="686"/>
      <c r="DJ34" s="686"/>
      <c r="DK34" s="687"/>
      <c r="DL34" s="694">
        <v>513123</v>
      </c>
      <c r="DM34" s="686"/>
      <c r="DN34" s="686"/>
      <c r="DO34" s="686"/>
      <c r="DP34" s="686"/>
      <c r="DQ34" s="686"/>
      <c r="DR34" s="686"/>
      <c r="DS34" s="686"/>
      <c r="DT34" s="686"/>
      <c r="DU34" s="686"/>
      <c r="DV34" s="687"/>
      <c r="DW34" s="690">
        <v>9</v>
      </c>
      <c r="DX34" s="719"/>
      <c r="DY34" s="719"/>
      <c r="DZ34" s="719"/>
      <c r="EA34" s="719"/>
      <c r="EB34" s="719"/>
      <c r="EC34" s="720"/>
    </row>
    <row r="35" spans="2:133" ht="11.25" customHeight="1" x14ac:dyDescent="0.2">
      <c r="B35" s="682" t="s">
        <v>319</v>
      </c>
      <c r="C35" s="683"/>
      <c r="D35" s="683"/>
      <c r="E35" s="683"/>
      <c r="F35" s="683"/>
      <c r="G35" s="683"/>
      <c r="H35" s="683"/>
      <c r="I35" s="683"/>
      <c r="J35" s="683"/>
      <c r="K35" s="683"/>
      <c r="L35" s="683"/>
      <c r="M35" s="683"/>
      <c r="N35" s="683"/>
      <c r="O35" s="683"/>
      <c r="P35" s="683"/>
      <c r="Q35" s="684"/>
      <c r="R35" s="685">
        <v>28652</v>
      </c>
      <c r="S35" s="686"/>
      <c r="T35" s="686"/>
      <c r="U35" s="686"/>
      <c r="V35" s="686"/>
      <c r="W35" s="686"/>
      <c r="X35" s="686"/>
      <c r="Y35" s="687"/>
      <c r="Z35" s="688">
        <v>0.3</v>
      </c>
      <c r="AA35" s="688"/>
      <c r="AB35" s="688"/>
      <c r="AC35" s="688"/>
      <c r="AD35" s="689" t="s">
        <v>129</v>
      </c>
      <c r="AE35" s="689"/>
      <c r="AF35" s="689"/>
      <c r="AG35" s="689"/>
      <c r="AH35" s="689"/>
      <c r="AI35" s="689"/>
      <c r="AJ35" s="689"/>
      <c r="AK35" s="689"/>
      <c r="AL35" s="690" t="s">
        <v>129</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124308</v>
      </c>
      <c r="CS35" s="721"/>
      <c r="CT35" s="721"/>
      <c r="CU35" s="721"/>
      <c r="CV35" s="721"/>
      <c r="CW35" s="721"/>
      <c r="CX35" s="721"/>
      <c r="CY35" s="722"/>
      <c r="CZ35" s="690">
        <v>1.2</v>
      </c>
      <c r="DA35" s="719"/>
      <c r="DB35" s="719"/>
      <c r="DC35" s="723"/>
      <c r="DD35" s="694">
        <v>74784</v>
      </c>
      <c r="DE35" s="721"/>
      <c r="DF35" s="721"/>
      <c r="DG35" s="721"/>
      <c r="DH35" s="721"/>
      <c r="DI35" s="721"/>
      <c r="DJ35" s="721"/>
      <c r="DK35" s="722"/>
      <c r="DL35" s="694">
        <v>38793</v>
      </c>
      <c r="DM35" s="721"/>
      <c r="DN35" s="721"/>
      <c r="DO35" s="721"/>
      <c r="DP35" s="721"/>
      <c r="DQ35" s="721"/>
      <c r="DR35" s="721"/>
      <c r="DS35" s="721"/>
      <c r="DT35" s="721"/>
      <c r="DU35" s="721"/>
      <c r="DV35" s="722"/>
      <c r="DW35" s="690">
        <v>0.7</v>
      </c>
      <c r="DX35" s="719"/>
      <c r="DY35" s="719"/>
      <c r="DZ35" s="719"/>
      <c r="EA35" s="719"/>
      <c r="EB35" s="719"/>
      <c r="EC35" s="720"/>
    </row>
    <row r="36" spans="2:133" ht="11.25" customHeight="1" x14ac:dyDescent="0.2">
      <c r="B36" s="682" t="s">
        <v>323</v>
      </c>
      <c r="C36" s="683"/>
      <c r="D36" s="683"/>
      <c r="E36" s="683"/>
      <c r="F36" s="683"/>
      <c r="G36" s="683"/>
      <c r="H36" s="683"/>
      <c r="I36" s="683"/>
      <c r="J36" s="683"/>
      <c r="K36" s="683"/>
      <c r="L36" s="683"/>
      <c r="M36" s="683"/>
      <c r="N36" s="683"/>
      <c r="O36" s="683"/>
      <c r="P36" s="683"/>
      <c r="Q36" s="684"/>
      <c r="R36" s="685">
        <v>578346</v>
      </c>
      <c r="S36" s="686"/>
      <c r="T36" s="686"/>
      <c r="U36" s="686"/>
      <c r="V36" s="686"/>
      <c r="W36" s="686"/>
      <c r="X36" s="686"/>
      <c r="Y36" s="687"/>
      <c r="Z36" s="688">
        <v>5.2</v>
      </c>
      <c r="AA36" s="688"/>
      <c r="AB36" s="688"/>
      <c r="AC36" s="688"/>
      <c r="AD36" s="689" t="s">
        <v>129</v>
      </c>
      <c r="AE36" s="689"/>
      <c r="AF36" s="689"/>
      <c r="AG36" s="689"/>
      <c r="AH36" s="689"/>
      <c r="AI36" s="689"/>
      <c r="AJ36" s="689"/>
      <c r="AK36" s="689"/>
      <c r="AL36" s="690" t="s">
        <v>129</v>
      </c>
      <c r="AM36" s="691"/>
      <c r="AN36" s="691"/>
      <c r="AO36" s="692"/>
      <c r="AP36" s="235"/>
      <c r="AQ36" s="759" t="s">
        <v>324</v>
      </c>
      <c r="AR36" s="760"/>
      <c r="AS36" s="760"/>
      <c r="AT36" s="760"/>
      <c r="AU36" s="760"/>
      <c r="AV36" s="760"/>
      <c r="AW36" s="760"/>
      <c r="AX36" s="760"/>
      <c r="AY36" s="761"/>
      <c r="AZ36" s="674">
        <v>1445865</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34456</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2813971</v>
      </c>
      <c r="CS36" s="686"/>
      <c r="CT36" s="686"/>
      <c r="CU36" s="686"/>
      <c r="CV36" s="686"/>
      <c r="CW36" s="686"/>
      <c r="CX36" s="686"/>
      <c r="CY36" s="687"/>
      <c r="CZ36" s="690">
        <v>27.2</v>
      </c>
      <c r="DA36" s="719"/>
      <c r="DB36" s="719"/>
      <c r="DC36" s="723"/>
      <c r="DD36" s="694">
        <v>1216448</v>
      </c>
      <c r="DE36" s="686"/>
      <c r="DF36" s="686"/>
      <c r="DG36" s="686"/>
      <c r="DH36" s="686"/>
      <c r="DI36" s="686"/>
      <c r="DJ36" s="686"/>
      <c r="DK36" s="687"/>
      <c r="DL36" s="694">
        <v>984956</v>
      </c>
      <c r="DM36" s="686"/>
      <c r="DN36" s="686"/>
      <c r="DO36" s="686"/>
      <c r="DP36" s="686"/>
      <c r="DQ36" s="686"/>
      <c r="DR36" s="686"/>
      <c r="DS36" s="686"/>
      <c r="DT36" s="686"/>
      <c r="DU36" s="686"/>
      <c r="DV36" s="687"/>
      <c r="DW36" s="690">
        <v>17.3</v>
      </c>
      <c r="DX36" s="719"/>
      <c r="DY36" s="719"/>
      <c r="DZ36" s="719"/>
      <c r="EA36" s="719"/>
      <c r="EB36" s="719"/>
      <c r="EC36" s="720"/>
    </row>
    <row r="37" spans="2:133" ht="11.25" customHeight="1" x14ac:dyDescent="0.2">
      <c r="B37" s="682" t="s">
        <v>327</v>
      </c>
      <c r="C37" s="683"/>
      <c r="D37" s="683"/>
      <c r="E37" s="683"/>
      <c r="F37" s="683"/>
      <c r="G37" s="683"/>
      <c r="H37" s="683"/>
      <c r="I37" s="683"/>
      <c r="J37" s="683"/>
      <c r="K37" s="683"/>
      <c r="L37" s="683"/>
      <c r="M37" s="683"/>
      <c r="N37" s="683"/>
      <c r="O37" s="683"/>
      <c r="P37" s="683"/>
      <c r="Q37" s="684"/>
      <c r="R37" s="685">
        <v>853247</v>
      </c>
      <c r="S37" s="686"/>
      <c r="T37" s="686"/>
      <c r="U37" s="686"/>
      <c r="V37" s="686"/>
      <c r="W37" s="686"/>
      <c r="X37" s="686"/>
      <c r="Y37" s="687"/>
      <c r="Z37" s="688">
        <v>7.6</v>
      </c>
      <c r="AA37" s="688"/>
      <c r="AB37" s="688"/>
      <c r="AC37" s="688"/>
      <c r="AD37" s="689" t="s">
        <v>129</v>
      </c>
      <c r="AE37" s="689"/>
      <c r="AF37" s="689"/>
      <c r="AG37" s="689"/>
      <c r="AH37" s="689"/>
      <c r="AI37" s="689"/>
      <c r="AJ37" s="689"/>
      <c r="AK37" s="689"/>
      <c r="AL37" s="690" t="s">
        <v>129</v>
      </c>
      <c r="AM37" s="691"/>
      <c r="AN37" s="691"/>
      <c r="AO37" s="692"/>
      <c r="AQ37" s="763" t="s">
        <v>328</v>
      </c>
      <c r="AR37" s="764"/>
      <c r="AS37" s="764"/>
      <c r="AT37" s="764"/>
      <c r="AU37" s="764"/>
      <c r="AV37" s="764"/>
      <c r="AW37" s="764"/>
      <c r="AX37" s="764"/>
      <c r="AY37" s="765"/>
      <c r="AZ37" s="685">
        <v>302648</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15735</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654074</v>
      </c>
      <c r="CS37" s="721"/>
      <c r="CT37" s="721"/>
      <c r="CU37" s="721"/>
      <c r="CV37" s="721"/>
      <c r="CW37" s="721"/>
      <c r="CX37" s="721"/>
      <c r="CY37" s="722"/>
      <c r="CZ37" s="690">
        <v>6.3</v>
      </c>
      <c r="DA37" s="719"/>
      <c r="DB37" s="719"/>
      <c r="DC37" s="723"/>
      <c r="DD37" s="694">
        <v>651831</v>
      </c>
      <c r="DE37" s="721"/>
      <c r="DF37" s="721"/>
      <c r="DG37" s="721"/>
      <c r="DH37" s="721"/>
      <c r="DI37" s="721"/>
      <c r="DJ37" s="721"/>
      <c r="DK37" s="722"/>
      <c r="DL37" s="694">
        <v>650886</v>
      </c>
      <c r="DM37" s="721"/>
      <c r="DN37" s="721"/>
      <c r="DO37" s="721"/>
      <c r="DP37" s="721"/>
      <c r="DQ37" s="721"/>
      <c r="DR37" s="721"/>
      <c r="DS37" s="721"/>
      <c r="DT37" s="721"/>
      <c r="DU37" s="721"/>
      <c r="DV37" s="722"/>
      <c r="DW37" s="690">
        <v>11.4</v>
      </c>
      <c r="DX37" s="719"/>
      <c r="DY37" s="719"/>
      <c r="DZ37" s="719"/>
      <c r="EA37" s="719"/>
      <c r="EB37" s="719"/>
      <c r="EC37" s="720"/>
    </row>
    <row r="38" spans="2:133" ht="11.25" customHeight="1" x14ac:dyDescent="0.2">
      <c r="B38" s="682" t="s">
        <v>331</v>
      </c>
      <c r="C38" s="683"/>
      <c r="D38" s="683"/>
      <c r="E38" s="683"/>
      <c r="F38" s="683"/>
      <c r="G38" s="683"/>
      <c r="H38" s="683"/>
      <c r="I38" s="683"/>
      <c r="J38" s="683"/>
      <c r="K38" s="683"/>
      <c r="L38" s="683"/>
      <c r="M38" s="683"/>
      <c r="N38" s="683"/>
      <c r="O38" s="683"/>
      <c r="P38" s="683"/>
      <c r="Q38" s="684"/>
      <c r="R38" s="685">
        <v>97339</v>
      </c>
      <c r="S38" s="686"/>
      <c r="T38" s="686"/>
      <c r="U38" s="686"/>
      <c r="V38" s="686"/>
      <c r="W38" s="686"/>
      <c r="X38" s="686"/>
      <c r="Y38" s="687"/>
      <c r="Z38" s="688">
        <v>0.9</v>
      </c>
      <c r="AA38" s="688"/>
      <c r="AB38" s="688"/>
      <c r="AC38" s="688"/>
      <c r="AD38" s="689">
        <v>5292</v>
      </c>
      <c r="AE38" s="689"/>
      <c r="AF38" s="689"/>
      <c r="AG38" s="689"/>
      <c r="AH38" s="689"/>
      <c r="AI38" s="689"/>
      <c r="AJ38" s="689"/>
      <c r="AK38" s="689"/>
      <c r="AL38" s="690">
        <v>0.1</v>
      </c>
      <c r="AM38" s="691"/>
      <c r="AN38" s="691"/>
      <c r="AO38" s="692"/>
      <c r="AQ38" s="763" t="s">
        <v>332</v>
      </c>
      <c r="AR38" s="764"/>
      <c r="AS38" s="764"/>
      <c r="AT38" s="764"/>
      <c r="AU38" s="764"/>
      <c r="AV38" s="764"/>
      <c r="AW38" s="764"/>
      <c r="AX38" s="764"/>
      <c r="AY38" s="765"/>
      <c r="AZ38" s="685">
        <v>281162</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1922</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1364286</v>
      </c>
      <c r="CS38" s="686"/>
      <c r="CT38" s="686"/>
      <c r="CU38" s="686"/>
      <c r="CV38" s="686"/>
      <c r="CW38" s="686"/>
      <c r="CX38" s="686"/>
      <c r="CY38" s="687"/>
      <c r="CZ38" s="690">
        <v>13.2</v>
      </c>
      <c r="DA38" s="719"/>
      <c r="DB38" s="719"/>
      <c r="DC38" s="723"/>
      <c r="DD38" s="694">
        <v>1211131</v>
      </c>
      <c r="DE38" s="686"/>
      <c r="DF38" s="686"/>
      <c r="DG38" s="686"/>
      <c r="DH38" s="686"/>
      <c r="DI38" s="686"/>
      <c r="DJ38" s="686"/>
      <c r="DK38" s="687"/>
      <c r="DL38" s="694">
        <v>776537</v>
      </c>
      <c r="DM38" s="686"/>
      <c r="DN38" s="686"/>
      <c r="DO38" s="686"/>
      <c r="DP38" s="686"/>
      <c r="DQ38" s="686"/>
      <c r="DR38" s="686"/>
      <c r="DS38" s="686"/>
      <c r="DT38" s="686"/>
      <c r="DU38" s="686"/>
      <c r="DV38" s="687"/>
      <c r="DW38" s="690">
        <v>13.6</v>
      </c>
      <c r="DX38" s="719"/>
      <c r="DY38" s="719"/>
      <c r="DZ38" s="719"/>
      <c r="EA38" s="719"/>
      <c r="EB38" s="719"/>
      <c r="EC38" s="720"/>
    </row>
    <row r="39" spans="2:133" ht="11.25" customHeight="1" x14ac:dyDescent="0.2">
      <c r="B39" s="682" t="s">
        <v>335</v>
      </c>
      <c r="C39" s="683"/>
      <c r="D39" s="683"/>
      <c r="E39" s="683"/>
      <c r="F39" s="683"/>
      <c r="G39" s="683"/>
      <c r="H39" s="683"/>
      <c r="I39" s="683"/>
      <c r="J39" s="683"/>
      <c r="K39" s="683"/>
      <c r="L39" s="683"/>
      <c r="M39" s="683"/>
      <c r="N39" s="683"/>
      <c r="O39" s="683"/>
      <c r="P39" s="683"/>
      <c r="Q39" s="684"/>
      <c r="R39" s="685">
        <v>772511</v>
      </c>
      <c r="S39" s="686"/>
      <c r="T39" s="686"/>
      <c r="U39" s="686"/>
      <c r="V39" s="686"/>
      <c r="W39" s="686"/>
      <c r="X39" s="686"/>
      <c r="Y39" s="687"/>
      <c r="Z39" s="688">
        <v>6.9</v>
      </c>
      <c r="AA39" s="688"/>
      <c r="AB39" s="688"/>
      <c r="AC39" s="688"/>
      <c r="AD39" s="689" t="s">
        <v>129</v>
      </c>
      <c r="AE39" s="689"/>
      <c r="AF39" s="689"/>
      <c r="AG39" s="689"/>
      <c r="AH39" s="689"/>
      <c r="AI39" s="689"/>
      <c r="AJ39" s="689"/>
      <c r="AK39" s="689"/>
      <c r="AL39" s="690" t="s">
        <v>129</v>
      </c>
      <c r="AM39" s="691"/>
      <c r="AN39" s="691"/>
      <c r="AO39" s="692"/>
      <c r="AQ39" s="763" t="s">
        <v>336</v>
      </c>
      <c r="AR39" s="764"/>
      <c r="AS39" s="764"/>
      <c r="AT39" s="764"/>
      <c r="AU39" s="764"/>
      <c r="AV39" s="764"/>
      <c r="AW39" s="764"/>
      <c r="AX39" s="764"/>
      <c r="AY39" s="765"/>
      <c r="AZ39" s="685">
        <v>81579</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2880</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437696</v>
      </c>
      <c r="CS39" s="721"/>
      <c r="CT39" s="721"/>
      <c r="CU39" s="721"/>
      <c r="CV39" s="721"/>
      <c r="CW39" s="721"/>
      <c r="CX39" s="721"/>
      <c r="CY39" s="722"/>
      <c r="CZ39" s="690">
        <v>4.2</v>
      </c>
      <c r="DA39" s="719"/>
      <c r="DB39" s="719"/>
      <c r="DC39" s="723"/>
      <c r="DD39" s="694">
        <v>432531</v>
      </c>
      <c r="DE39" s="721"/>
      <c r="DF39" s="721"/>
      <c r="DG39" s="721"/>
      <c r="DH39" s="721"/>
      <c r="DI39" s="721"/>
      <c r="DJ39" s="721"/>
      <c r="DK39" s="722"/>
      <c r="DL39" s="694" t="s">
        <v>129</v>
      </c>
      <c r="DM39" s="721"/>
      <c r="DN39" s="721"/>
      <c r="DO39" s="721"/>
      <c r="DP39" s="721"/>
      <c r="DQ39" s="721"/>
      <c r="DR39" s="721"/>
      <c r="DS39" s="721"/>
      <c r="DT39" s="721"/>
      <c r="DU39" s="721"/>
      <c r="DV39" s="722"/>
      <c r="DW39" s="690" t="s">
        <v>129</v>
      </c>
      <c r="DX39" s="719"/>
      <c r="DY39" s="719"/>
      <c r="DZ39" s="719"/>
      <c r="EA39" s="719"/>
      <c r="EB39" s="719"/>
      <c r="EC39" s="720"/>
    </row>
    <row r="40" spans="2:133" ht="11.25" customHeight="1" x14ac:dyDescent="0.2">
      <c r="B40" s="682" t="s">
        <v>339</v>
      </c>
      <c r="C40" s="683"/>
      <c r="D40" s="683"/>
      <c r="E40" s="683"/>
      <c r="F40" s="683"/>
      <c r="G40" s="683"/>
      <c r="H40" s="683"/>
      <c r="I40" s="683"/>
      <c r="J40" s="683"/>
      <c r="K40" s="683"/>
      <c r="L40" s="683"/>
      <c r="M40" s="683"/>
      <c r="N40" s="683"/>
      <c r="O40" s="683"/>
      <c r="P40" s="683"/>
      <c r="Q40" s="684"/>
      <c r="R40" s="685" t="s">
        <v>129</v>
      </c>
      <c r="S40" s="686"/>
      <c r="T40" s="686"/>
      <c r="U40" s="686"/>
      <c r="V40" s="686"/>
      <c r="W40" s="686"/>
      <c r="X40" s="686"/>
      <c r="Y40" s="687"/>
      <c r="Z40" s="688" t="s">
        <v>129</v>
      </c>
      <c r="AA40" s="688"/>
      <c r="AB40" s="688"/>
      <c r="AC40" s="688"/>
      <c r="AD40" s="689" t="s">
        <v>129</v>
      </c>
      <c r="AE40" s="689"/>
      <c r="AF40" s="689"/>
      <c r="AG40" s="689"/>
      <c r="AH40" s="689"/>
      <c r="AI40" s="689"/>
      <c r="AJ40" s="689"/>
      <c r="AK40" s="689"/>
      <c r="AL40" s="690" t="s">
        <v>129</v>
      </c>
      <c r="AM40" s="691"/>
      <c r="AN40" s="691"/>
      <c r="AO40" s="692"/>
      <c r="AQ40" s="763" t="s">
        <v>340</v>
      </c>
      <c r="AR40" s="764"/>
      <c r="AS40" s="764"/>
      <c r="AT40" s="764"/>
      <c r="AU40" s="764"/>
      <c r="AV40" s="764"/>
      <c r="AW40" s="764"/>
      <c r="AX40" s="764"/>
      <c r="AY40" s="765"/>
      <c r="AZ40" s="685">
        <v>2887</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112</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t="s">
        <v>129</v>
      </c>
      <c r="CS40" s="686"/>
      <c r="CT40" s="686"/>
      <c r="CU40" s="686"/>
      <c r="CV40" s="686"/>
      <c r="CW40" s="686"/>
      <c r="CX40" s="686"/>
      <c r="CY40" s="687"/>
      <c r="CZ40" s="690" t="s">
        <v>129</v>
      </c>
      <c r="DA40" s="719"/>
      <c r="DB40" s="719"/>
      <c r="DC40" s="723"/>
      <c r="DD40" s="694" t="s">
        <v>129</v>
      </c>
      <c r="DE40" s="686"/>
      <c r="DF40" s="686"/>
      <c r="DG40" s="686"/>
      <c r="DH40" s="686"/>
      <c r="DI40" s="686"/>
      <c r="DJ40" s="686"/>
      <c r="DK40" s="687"/>
      <c r="DL40" s="694" t="s">
        <v>129</v>
      </c>
      <c r="DM40" s="686"/>
      <c r="DN40" s="686"/>
      <c r="DO40" s="686"/>
      <c r="DP40" s="686"/>
      <c r="DQ40" s="686"/>
      <c r="DR40" s="686"/>
      <c r="DS40" s="686"/>
      <c r="DT40" s="686"/>
      <c r="DU40" s="686"/>
      <c r="DV40" s="687"/>
      <c r="DW40" s="690" t="s">
        <v>129</v>
      </c>
      <c r="DX40" s="719"/>
      <c r="DY40" s="719"/>
      <c r="DZ40" s="719"/>
      <c r="EA40" s="719"/>
      <c r="EB40" s="719"/>
      <c r="EC40" s="720"/>
    </row>
    <row r="41" spans="2:133" ht="11.25" customHeight="1" x14ac:dyDescent="0.2">
      <c r="B41" s="682" t="s">
        <v>344</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129</v>
      </c>
      <c r="AE41" s="689"/>
      <c r="AF41" s="689"/>
      <c r="AG41" s="689"/>
      <c r="AH41" s="689"/>
      <c r="AI41" s="689"/>
      <c r="AJ41" s="689"/>
      <c r="AK41" s="689"/>
      <c r="AL41" s="690" t="s">
        <v>129</v>
      </c>
      <c r="AM41" s="691"/>
      <c r="AN41" s="691"/>
      <c r="AO41" s="692"/>
      <c r="AQ41" s="763" t="s">
        <v>345</v>
      </c>
      <c r="AR41" s="764"/>
      <c r="AS41" s="764"/>
      <c r="AT41" s="764"/>
      <c r="AU41" s="764"/>
      <c r="AV41" s="764"/>
      <c r="AW41" s="764"/>
      <c r="AX41" s="764"/>
      <c r="AY41" s="765"/>
      <c r="AZ41" s="685">
        <v>146441</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1</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129</v>
      </c>
      <c r="CS41" s="721"/>
      <c r="CT41" s="721"/>
      <c r="CU41" s="721"/>
      <c r="CV41" s="721"/>
      <c r="CW41" s="721"/>
      <c r="CX41" s="721"/>
      <c r="CY41" s="722"/>
      <c r="CZ41" s="690" t="s">
        <v>129</v>
      </c>
      <c r="DA41" s="719"/>
      <c r="DB41" s="719"/>
      <c r="DC41" s="723"/>
      <c r="DD41" s="694" t="s">
        <v>129</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2">
      <c r="B42" s="682" t="s">
        <v>348</v>
      </c>
      <c r="C42" s="683"/>
      <c r="D42" s="683"/>
      <c r="E42" s="683"/>
      <c r="F42" s="683"/>
      <c r="G42" s="683"/>
      <c r="H42" s="683"/>
      <c r="I42" s="683"/>
      <c r="J42" s="683"/>
      <c r="K42" s="683"/>
      <c r="L42" s="683"/>
      <c r="M42" s="683"/>
      <c r="N42" s="683"/>
      <c r="O42" s="683"/>
      <c r="P42" s="683"/>
      <c r="Q42" s="684"/>
      <c r="R42" s="685" t="s">
        <v>129</v>
      </c>
      <c r="S42" s="686"/>
      <c r="T42" s="686"/>
      <c r="U42" s="686"/>
      <c r="V42" s="686"/>
      <c r="W42" s="686"/>
      <c r="X42" s="686"/>
      <c r="Y42" s="687"/>
      <c r="Z42" s="688" t="s">
        <v>129</v>
      </c>
      <c r="AA42" s="688"/>
      <c r="AB42" s="688"/>
      <c r="AC42" s="688"/>
      <c r="AD42" s="689" t="s">
        <v>129</v>
      </c>
      <c r="AE42" s="689"/>
      <c r="AF42" s="689"/>
      <c r="AG42" s="689"/>
      <c r="AH42" s="689"/>
      <c r="AI42" s="689"/>
      <c r="AJ42" s="689"/>
      <c r="AK42" s="689"/>
      <c r="AL42" s="690" t="s">
        <v>129</v>
      </c>
      <c r="AM42" s="691"/>
      <c r="AN42" s="691"/>
      <c r="AO42" s="692"/>
      <c r="AQ42" s="784" t="s">
        <v>349</v>
      </c>
      <c r="AR42" s="785"/>
      <c r="AS42" s="785"/>
      <c r="AT42" s="785"/>
      <c r="AU42" s="785"/>
      <c r="AV42" s="785"/>
      <c r="AW42" s="785"/>
      <c r="AX42" s="785"/>
      <c r="AY42" s="786"/>
      <c r="AZ42" s="776">
        <v>631148</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361</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1321900</v>
      </c>
      <c r="CS42" s="686"/>
      <c r="CT42" s="686"/>
      <c r="CU42" s="686"/>
      <c r="CV42" s="686"/>
      <c r="CW42" s="686"/>
      <c r="CX42" s="686"/>
      <c r="CY42" s="687"/>
      <c r="CZ42" s="690">
        <v>12.8</v>
      </c>
      <c r="DA42" s="691"/>
      <c r="DB42" s="691"/>
      <c r="DC42" s="703"/>
      <c r="DD42" s="694">
        <v>247701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2">
      <c r="B43" s="735" t="s">
        <v>352</v>
      </c>
      <c r="C43" s="736"/>
      <c r="D43" s="736"/>
      <c r="E43" s="736"/>
      <c r="F43" s="736"/>
      <c r="G43" s="736"/>
      <c r="H43" s="736"/>
      <c r="I43" s="736"/>
      <c r="J43" s="736"/>
      <c r="K43" s="736"/>
      <c r="L43" s="736"/>
      <c r="M43" s="736"/>
      <c r="N43" s="736"/>
      <c r="O43" s="736"/>
      <c r="P43" s="736"/>
      <c r="Q43" s="737"/>
      <c r="R43" s="776">
        <v>11183823</v>
      </c>
      <c r="S43" s="777"/>
      <c r="T43" s="777"/>
      <c r="U43" s="777"/>
      <c r="V43" s="777"/>
      <c r="W43" s="777"/>
      <c r="X43" s="777"/>
      <c r="Y43" s="778"/>
      <c r="Z43" s="779">
        <v>100</v>
      </c>
      <c r="AA43" s="779"/>
      <c r="AB43" s="779"/>
      <c r="AC43" s="779"/>
      <c r="AD43" s="780">
        <v>5695039</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32535</v>
      </c>
      <c r="CS43" s="721"/>
      <c r="CT43" s="721"/>
      <c r="CU43" s="721"/>
      <c r="CV43" s="721"/>
      <c r="CW43" s="721"/>
      <c r="CX43" s="721"/>
      <c r="CY43" s="722"/>
      <c r="CZ43" s="690">
        <v>0.3</v>
      </c>
      <c r="DA43" s="719"/>
      <c r="DB43" s="719"/>
      <c r="DC43" s="723"/>
      <c r="DD43" s="694">
        <v>32535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301</v>
      </c>
      <c r="CE44" s="798"/>
      <c r="CF44" s="682" t="s">
        <v>354</v>
      </c>
      <c r="CG44" s="683"/>
      <c r="CH44" s="683"/>
      <c r="CI44" s="683"/>
      <c r="CJ44" s="683"/>
      <c r="CK44" s="683"/>
      <c r="CL44" s="683"/>
      <c r="CM44" s="683"/>
      <c r="CN44" s="683"/>
      <c r="CO44" s="683"/>
      <c r="CP44" s="683"/>
      <c r="CQ44" s="684"/>
      <c r="CR44" s="685">
        <v>1250011</v>
      </c>
      <c r="CS44" s="686"/>
      <c r="CT44" s="686"/>
      <c r="CU44" s="686"/>
      <c r="CV44" s="686"/>
      <c r="CW44" s="686"/>
      <c r="CX44" s="686"/>
      <c r="CY44" s="687"/>
      <c r="CZ44" s="690">
        <v>12.1</v>
      </c>
      <c r="DA44" s="691"/>
      <c r="DB44" s="691"/>
      <c r="DC44" s="703"/>
      <c r="DD44" s="694">
        <v>244278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2">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235910</v>
      </c>
      <c r="CS45" s="721"/>
      <c r="CT45" s="721"/>
      <c r="CU45" s="721"/>
      <c r="CV45" s="721"/>
      <c r="CW45" s="721"/>
      <c r="CX45" s="721"/>
      <c r="CY45" s="722"/>
      <c r="CZ45" s="690">
        <v>2.2999999999999998</v>
      </c>
      <c r="DA45" s="719"/>
      <c r="DB45" s="719"/>
      <c r="DC45" s="723"/>
      <c r="DD45" s="694">
        <v>40410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2">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926656</v>
      </c>
      <c r="CS46" s="686"/>
      <c r="CT46" s="686"/>
      <c r="CU46" s="686"/>
      <c r="CV46" s="686"/>
      <c r="CW46" s="686"/>
      <c r="CX46" s="686"/>
      <c r="CY46" s="687"/>
      <c r="CZ46" s="690">
        <v>9</v>
      </c>
      <c r="DA46" s="691"/>
      <c r="DB46" s="691"/>
      <c r="DC46" s="703"/>
      <c r="DD46" s="694">
        <v>200473</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2">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71889</v>
      </c>
      <c r="CS47" s="721"/>
      <c r="CT47" s="721"/>
      <c r="CU47" s="721"/>
      <c r="CV47" s="721"/>
      <c r="CW47" s="721"/>
      <c r="CX47" s="721"/>
      <c r="CY47" s="722"/>
      <c r="CZ47" s="690">
        <v>0.7</v>
      </c>
      <c r="DA47" s="719"/>
      <c r="DB47" s="719"/>
      <c r="DC47" s="723"/>
      <c r="DD47" s="694">
        <v>3423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10337780</v>
      </c>
      <c r="CS49" s="756"/>
      <c r="CT49" s="756"/>
      <c r="CU49" s="756"/>
      <c r="CV49" s="756"/>
      <c r="CW49" s="756"/>
      <c r="CX49" s="756"/>
      <c r="CY49" s="787"/>
      <c r="CZ49" s="781">
        <v>100</v>
      </c>
      <c r="DA49" s="788"/>
      <c r="DB49" s="788"/>
      <c r="DC49" s="789"/>
      <c r="DD49" s="790">
        <v>6435099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4sJdQLcgdgr4z4+uGv+EBsFbUFbqeZLHNXN4PsrkAK/ypO9bZj9sGKqYbupyhBOolwL8qNVR9IDLDIWRmoB55g==" saltValue="y46kGr/vncyhhXKXMB+Up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5">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2">
      <c r="A7" s="260">
        <v>1</v>
      </c>
      <c r="B7" s="817" t="s">
        <v>386</v>
      </c>
      <c r="C7" s="818"/>
      <c r="D7" s="818"/>
      <c r="E7" s="818"/>
      <c r="F7" s="818"/>
      <c r="G7" s="818"/>
      <c r="H7" s="818"/>
      <c r="I7" s="818"/>
      <c r="J7" s="818"/>
      <c r="K7" s="818"/>
      <c r="L7" s="818"/>
      <c r="M7" s="818"/>
      <c r="N7" s="818"/>
      <c r="O7" s="818"/>
      <c r="P7" s="819"/>
      <c r="Q7" s="820">
        <v>11184</v>
      </c>
      <c r="R7" s="821"/>
      <c r="S7" s="821"/>
      <c r="T7" s="821"/>
      <c r="U7" s="821"/>
      <c r="V7" s="821">
        <v>10338</v>
      </c>
      <c r="W7" s="821"/>
      <c r="X7" s="821"/>
      <c r="Y7" s="821"/>
      <c r="Z7" s="821"/>
      <c r="AA7" s="821">
        <v>846</v>
      </c>
      <c r="AB7" s="821"/>
      <c r="AC7" s="821"/>
      <c r="AD7" s="821"/>
      <c r="AE7" s="822"/>
      <c r="AF7" s="823">
        <v>766</v>
      </c>
      <c r="AG7" s="824"/>
      <c r="AH7" s="824"/>
      <c r="AI7" s="824"/>
      <c r="AJ7" s="825"/>
      <c r="AK7" s="860">
        <v>578</v>
      </c>
      <c r="AL7" s="861"/>
      <c r="AM7" s="861"/>
      <c r="AN7" s="861"/>
      <c r="AO7" s="861"/>
      <c r="AP7" s="861">
        <v>5687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2">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2">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2">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2">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2">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2">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2">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2">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2">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2">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2">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2">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2">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5">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2">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5">
      <c r="A23" s="266" t="s">
        <v>388</v>
      </c>
      <c r="B23" s="876" t="s">
        <v>389</v>
      </c>
      <c r="C23" s="877"/>
      <c r="D23" s="877"/>
      <c r="E23" s="877"/>
      <c r="F23" s="877"/>
      <c r="G23" s="877"/>
      <c r="H23" s="877"/>
      <c r="I23" s="877"/>
      <c r="J23" s="877"/>
      <c r="K23" s="877"/>
      <c r="L23" s="877"/>
      <c r="M23" s="877"/>
      <c r="N23" s="877"/>
      <c r="O23" s="877"/>
      <c r="P23" s="878"/>
      <c r="Q23" s="879">
        <v>11184</v>
      </c>
      <c r="R23" s="880"/>
      <c r="S23" s="880"/>
      <c r="T23" s="880"/>
      <c r="U23" s="880"/>
      <c r="V23" s="880">
        <v>10338</v>
      </c>
      <c r="W23" s="880"/>
      <c r="X23" s="880"/>
      <c r="Y23" s="880"/>
      <c r="Z23" s="880"/>
      <c r="AA23" s="880">
        <v>846</v>
      </c>
      <c r="AB23" s="880"/>
      <c r="AC23" s="880"/>
      <c r="AD23" s="880"/>
      <c r="AE23" s="881"/>
      <c r="AF23" s="882">
        <v>766</v>
      </c>
      <c r="AG23" s="880"/>
      <c r="AH23" s="880"/>
      <c r="AI23" s="880"/>
      <c r="AJ23" s="883"/>
      <c r="AK23" s="884"/>
      <c r="AL23" s="885"/>
      <c r="AM23" s="885"/>
      <c r="AN23" s="885"/>
      <c r="AO23" s="885"/>
      <c r="AP23" s="880">
        <v>5687</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2">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5">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2">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5">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2">
      <c r="A28" s="268">
        <v>1</v>
      </c>
      <c r="B28" s="817" t="s">
        <v>401</v>
      </c>
      <c r="C28" s="818"/>
      <c r="D28" s="818"/>
      <c r="E28" s="818"/>
      <c r="F28" s="818"/>
      <c r="G28" s="818"/>
      <c r="H28" s="818"/>
      <c r="I28" s="818"/>
      <c r="J28" s="818"/>
      <c r="K28" s="818"/>
      <c r="L28" s="818"/>
      <c r="M28" s="818"/>
      <c r="N28" s="818"/>
      <c r="O28" s="818"/>
      <c r="P28" s="819"/>
      <c r="Q28" s="907">
        <v>1593</v>
      </c>
      <c r="R28" s="908"/>
      <c r="S28" s="908"/>
      <c r="T28" s="908"/>
      <c r="U28" s="908"/>
      <c r="V28" s="908">
        <v>1558</v>
      </c>
      <c r="W28" s="908"/>
      <c r="X28" s="908"/>
      <c r="Y28" s="908"/>
      <c r="Z28" s="908"/>
      <c r="AA28" s="908">
        <v>34</v>
      </c>
      <c r="AB28" s="908"/>
      <c r="AC28" s="908"/>
      <c r="AD28" s="908"/>
      <c r="AE28" s="909"/>
      <c r="AF28" s="910">
        <v>34</v>
      </c>
      <c r="AG28" s="908"/>
      <c r="AH28" s="908"/>
      <c r="AI28" s="908"/>
      <c r="AJ28" s="911"/>
      <c r="AK28" s="912">
        <v>146</v>
      </c>
      <c r="AL28" s="904"/>
      <c r="AM28" s="904"/>
      <c r="AN28" s="904"/>
      <c r="AO28" s="904"/>
      <c r="AP28" s="904" t="s">
        <v>578</v>
      </c>
      <c r="AQ28" s="904"/>
      <c r="AR28" s="904"/>
      <c r="AS28" s="904"/>
      <c r="AT28" s="904"/>
      <c r="AU28" s="904" t="s">
        <v>578</v>
      </c>
      <c r="AV28" s="904"/>
      <c r="AW28" s="904"/>
      <c r="AX28" s="904"/>
      <c r="AY28" s="904"/>
      <c r="AZ28" s="904" t="s">
        <v>578</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2">
      <c r="A29" s="268">
        <v>2</v>
      </c>
      <c r="B29" s="841" t="s">
        <v>402</v>
      </c>
      <c r="C29" s="842"/>
      <c r="D29" s="842"/>
      <c r="E29" s="842"/>
      <c r="F29" s="842"/>
      <c r="G29" s="842"/>
      <c r="H29" s="842"/>
      <c r="I29" s="842"/>
      <c r="J29" s="842"/>
      <c r="K29" s="842"/>
      <c r="L29" s="842"/>
      <c r="M29" s="842"/>
      <c r="N29" s="842"/>
      <c r="O29" s="842"/>
      <c r="P29" s="843"/>
      <c r="Q29" s="844">
        <v>2340</v>
      </c>
      <c r="R29" s="845"/>
      <c r="S29" s="845"/>
      <c r="T29" s="845"/>
      <c r="U29" s="845"/>
      <c r="V29" s="845">
        <v>2233</v>
      </c>
      <c r="W29" s="845"/>
      <c r="X29" s="845"/>
      <c r="Y29" s="845"/>
      <c r="Z29" s="845"/>
      <c r="AA29" s="845">
        <v>107</v>
      </c>
      <c r="AB29" s="845"/>
      <c r="AC29" s="845"/>
      <c r="AD29" s="845"/>
      <c r="AE29" s="846"/>
      <c r="AF29" s="847">
        <v>107</v>
      </c>
      <c r="AG29" s="848"/>
      <c r="AH29" s="848"/>
      <c r="AI29" s="848"/>
      <c r="AJ29" s="849"/>
      <c r="AK29" s="915">
        <v>348</v>
      </c>
      <c r="AL29" s="916"/>
      <c r="AM29" s="916"/>
      <c r="AN29" s="916"/>
      <c r="AO29" s="916"/>
      <c r="AP29" s="917" t="s">
        <v>578</v>
      </c>
      <c r="AQ29" s="918"/>
      <c r="AR29" s="918"/>
      <c r="AS29" s="918"/>
      <c r="AT29" s="915"/>
      <c r="AU29" s="916" t="s">
        <v>578</v>
      </c>
      <c r="AV29" s="916"/>
      <c r="AW29" s="916"/>
      <c r="AX29" s="916"/>
      <c r="AY29" s="916"/>
      <c r="AZ29" s="916" t="s">
        <v>578</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2">
      <c r="A30" s="268">
        <v>3</v>
      </c>
      <c r="B30" s="841" t="s">
        <v>403</v>
      </c>
      <c r="C30" s="842"/>
      <c r="D30" s="842"/>
      <c r="E30" s="842"/>
      <c r="F30" s="842"/>
      <c r="G30" s="842"/>
      <c r="H30" s="842"/>
      <c r="I30" s="842"/>
      <c r="J30" s="842"/>
      <c r="K30" s="842"/>
      <c r="L30" s="842"/>
      <c r="M30" s="842"/>
      <c r="N30" s="842"/>
      <c r="O30" s="842"/>
      <c r="P30" s="843"/>
      <c r="Q30" s="844">
        <v>429</v>
      </c>
      <c r="R30" s="845"/>
      <c r="S30" s="845"/>
      <c r="T30" s="845"/>
      <c r="U30" s="845"/>
      <c r="V30" s="845">
        <v>429</v>
      </c>
      <c r="W30" s="845"/>
      <c r="X30" s="845"/>
      <c r="Y30" s="845"/>
      <c r="Z30" s="845"/>
      <c r="AA30" s="845">
        <v>1</v>
      </c>
      <c r="AB30" s="845"/>
      <c r="AC30" s="845"/>
      <c r="AD30" s="845"/>
      <c r="AE30" s="846"/>
      <c r="AF30" s="847">
        <v>1</v>
      </c>
      <c r="AG30" s="848"/>
      <c r="AH30" s="848"/>
      <c r="AI30" s="848"/>
      <c r="AJ30" s="849"/>
      <c r="AK30" s="915">
        <v>281</v>
      </c>
      <c r="AL30" s="916"/>
      <c r="AM30" s="916"/>
      <c r="AN30" s="916"/>
      <c r="AO30" s="916"/>
      <c r="AP30" s="917" t="s">
        <v>578</v>
      </c>
      <c r="AQ30" s="918"/>
      <c r="AR30" s="918"/>
      <c r="AS30" s="918"/>
      <c r="AT30" s="915"/>
      <c r="AU30" s="916" t="s">
        <v>578</v>
      </c>
      <c r="AV30" s="916"/>
      <c r="AW30" s="916"/>
      <c r="AX30" s="916"/>
      <c r="AY30" s="916"/>
      <c r="AZ30" s="916" t="s">
        <v>578</v>
      </c>
      <c r="BA30" s="916"/>
      <c r="BB30" s="916"/>
      <c r="BC30" s="916"/>
      <c r="BD30" s="916"/>
      <c r="BE30" s="913"/>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2">
      <c r="A31" s="268">
        <v>4</v>
      </c>
      <c r="B31" s="841" t="s">
        <v>404</v>
      </c>
      <c r="C31" s="842"/>
      <c r="D31" s="842"/>
      <c r="E31" s="842"/>
      <c r="F31" s="842"/>
      <c r="G31" s="842"/>
      <c r="H31" s="842"/>
      <c r="I31" s="842"/>
      <c r="J31" s="842"/>
      <c r="K31" s="842"/>
      <c r="L31" s="842"/>
      <c r="M31" s="842"/>
      <c r="N31" s="842"/>
      <c r="O31" s="842"/>
      <c r="P31" s="843"/>
      <c r="Q31" s="844">
        <v>9</v>
      </c>
      <c r="R31" s="845"/>
      <c r="S31" s="845"/>
      <c r="T31" s="845"/>
      <c r="U31" s="845"/>
      <c r="V31" s="845">
        <v>9</v>
      </c>
      <c r="W31" s="845"/>
      <c r="X31" s="845"/>
      <c r="Y31" s="845"/>
      <c r="Z31" s="845"/>
      <c r="AA31" s="917" t="s">
        <v>578</v>
      </c>
      <c r="AB31" s="918"/>
      <c r="AC31" s="918"/>
      <c r="AD31" s="918"/>
      <c r="AE31" s="915"/>
      <c r="AF31" s="847" t="s">
        <v>129</v>
      </c>
      <c r="AG31" s="848"/>
      <c r="AH31" s="848"/>
      <c r="AI31" s="848"/>
      <c r="AJ31" s="849"/>
      <c r="AK31" s="915">
        <v>1</v>
      </c>
      <c r="AL31" s="916"/>
      <c r="AM31" s="916"/>
      <c r="AN31" s="916"/>
      <c r="AO31" s="916"/>
      <c r="AP31" s="917" t="s">
        <v>578</v>
      </c>
      <c r="AQ31" s="918"/>
      <c r="AR31" s="918"/>
      <c r="AS31" s="918"/>
      <c r="AT31" s="915"/>
      <c r="AU31" s="916" t="s">
        <v>578</v>
      </c>
      <c r="AV31" s="916"/>
      <c r="AW31" s="916"/>
      <c r="AX31" s="916"/>
      <c r="AY31" s="916"/>
      <c r="AZ31" s="916" t="s">
        <v>578</v>
      </c>
      <c r="BA31" s="916"/>
      <c r="BB31" s="916"/>
      <c r="BC31" s="916"/>
      <c r="BD31" s="916"/>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2">
      <c r="A32" s="268">
        <v>5</v>
      </c>
      <c r="B32" s="841" t="s">
        <v>405</v>
      </c>
      <c r="C32" s="842"/>
      <c r="D32" s="842"/>
      <c r="E32" s="842"/>
      <c r="F32" s="842"/>
      <c r="G32" s="842"/>
      <c r="H32" s="842"/>
      <c r="I32" s="842"/>
      <c r="J32" s="842"/>
      <c r="K32" s="842"/>
      <c r="L32" s="842"/>
      <c r="M32" s="842"/>
      <c r="N32" s="842"/>
      <c r="O32" s="842"/>
      <c r="P32" s="843"/>
      <c r="Q32" s="844">
        <v>641</v>
      </c>
      <c r="R32" s="845"/>
      <c r="S32" s="845"/>
      <c r="T32" s="845"/>
      <c r="U32" s="845"/>
      <c r="V32" s="845">
        <v>640</v>
      </c>
      <c r="W32" s="845"/>
      <c r="X32" s="845"/>
      <c r="Y32" s="845"/>
      <c r="Z32" s="845"/>
      <c r="AA32" s="845">
        <v>1</v>
      </c>
      <c r="AB32" s="845"/>
      <c r="AC32" s="845"/>
      <c r="AD32" s="845"/>
      <c r="AE32" s="846"/>
      <c r="AF32" s="847">
        <v>1</v>
      </c>
      <c r="AG32" s="848"/>
      <c r="AH32" s="848"/>
      <c r="AI32" s="848"/>
      <c r="AJ32" s="849"/>
      <c r="AK32" s="915">
        <v>281</v>
      </c>
      <c r="AL32" s="916"/>
      <c r="AM32" s="916"/>
      <c r="AN32" s="916"/>
      <c r="AO32" s="916"/>
      <c r="AP32" s="916">
        <v>3026</v>
      </c>
      <c r="AQ32" s="916"/>
      <c r="AR32" s="916"/>
      <c r="AS32" s="916"/>
      <c r="AT32" s="916"/>
      <c r="AU32" s="916">
        <v>2184</v>
      </c>
      <c r="AV32" s="916"/>
      <c r="AW32" s="916"/>
      <c r="AX32" s="916"/>
      <c r="AY32" s="916"/>
      <c r="AZ32" s="916" t="s">
        <v>578</v>
      </c>
      <c r="BA32" s="916"/>
      <c r="BB32" s="916"/>
      <c r="BC32" s="916"/>
      <c r="BD32" s="916"/>
      <c r="BE32" s="913" t="s">
        <v>406</v>
      </c>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2">
      <c r="A33" s="268">
        <v>6</v>
      </c>
      <c r="B33" s="841" t="s">
        <v>407</v>
      </c>
      <c r="C33" s="842"/>
      <c r="D33" s="842"/>
      <c r="E33" s="842"/>
      <c r="F33" s="842"/>
      <c r="G33" s="842"/>
      <c r="H33" s="842"/>
      <c r="I33" s="842"/>
      <c r="J33" s="842"/>
      <c r="K33" s="842"/>
      <c r="L33" s="842"/>
      <c r="M33" s="842"/>
      <c r="N33" s="842"/>
      <c r="O33" s="842"/>
      <c r="P33" s="843"/>
      <c r="Q33" s="844">
        <v>29</v>
      </c>
      <c r="R33" s="845"/>
      <c r="S33" s="845"/>
      <c r="T33" s="845"/>
      <c r="U33" s="845"/>
      <c r="V33" s="845">
        <v>29</v>
      </c>
      <c r="W33" s="845"/>
      <c r="X33" s="845"/>
      <c r="Y33" s="845"/>
      <c r="Z33" s="845"/>
      <c r="AA33" s="845">
        <v>0</v>
      </c>
      <c r="AB33" s="845"/>
      <c r="AC33" s="845"/>
      <c r="AD33" s="845"/>
      <c r="AE33" s="846"/>
      <c r="AF33" s="847">
        <v>0</v>
      </c>
      <c r="AG33" s="848"/>
      <c r="AH33" s="848"/>
      <c r="AI33" s="848"/>
      <c r="AJ33" s="849"/>
      <c r="AK33" s="915">
        <v>19</v>
      </c>
      <c r="AL33" s="916"/>
      <c r="AM33" s="916"/>
      <c r="AN33" s="916"/>
      <c r="AO33" s="916"/>
      <c r="AP33" s="916">
        <v>81</v>
      </c>
      <c r="AQ33" s="916"/>
      <c r="AR33" s="916"/>
      <c r="AS33" s="916"/>
      <c r="AT33" s="916"/>
      <c r="AU33" s="916">
        <v>81</v>
      </c>
      <c r="AV33" s="916"/>
      <c r="AW33" s="916"/>
      <c r="AX33" s="916"/>
      <c r="AY33" s="916"/>
      <c r="AZ33" s="916" t="s">
        <v>578</v>
      </c>
      <c r="BA33" s="916"/>
      <c r="BB33" s="916"/>
      <c r="BC33" s="916"/>
      <c r="BD33" s="916"/>
      <c r="BE33" s="913" t="s">
        <v>408</v>
      </c>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2">
      <c r="A34" s="268">
        <v>7</v>
      </c>
      <c r="B34" s="841" t="s">
        <v>409</v>
      </c>
      <c r="C34" s="842"/>
      <c r="D34" s="842"/>
      <c r="E34" s="842"/>
      <c r="F34" s="842"/>
      <c r="G34" s="842"/>
      <c r="H34" s="842"/>
      <c r="I34" s="842"/>
      <c r="J34" s="842"/>
      <c r="K34" s="842"/>
      <c r="L34" s="842"/>
      <c r="M34" s="842"/>
      <c r="N34" s="842"/>
      <c r="O34" s="842"/>
      <c r="P34" s="843"/>
      <c r="Q34" s="844">
        <v>378</v>
      </c>
      <c r="R34" s="845"/>
      <c r="S34" s="845"/>
      <c r="T34" s="845"/>
      <c r="U34" s="845"/>
      <c r="V34" s="845">
        <v>376</v>
      </c>
      <c r="W34" s="845"/>
      <c r="X34" s="845"/>
      <c r="Y34" s="845"/>
      <c r="Z34" s="845"/>
      <c r="AA34" s="845">
        <v>2</v>
      </c>
      <c r="AB34" s="845"/>
      <c r="AC34" s="845"/>
      <c r="AD34" s="845"/>
      <c r="AE34" s="846"/>
      <c r="AF34" s="847">
        <v>2</v>
      </c>
      <c r="AG34" s="848"/>
      <c r="AH34" s="848"/>
      <c r="AI34" s="848"/>
      <c r="AJ34" s="849"/>
      <c r="AK34" s="915">
        <v>284</v>
      </c>
      <c r="AL34" s="916"/>
      <c r="AM34" s="916"/>
      <c r="AN34" s="916"/>
      <c r="AO34" s="916"/>
      <c r="AP34" s="916">
        <v>1836</v>
      </c>
      <c r="AQ34" s="916"/>
      <c r="AR34" s="916"/>
      <c r="AS34" s="916"/>
      <c r="AT34" s="916"/>
      <c r="AU34" s="916">
        <v>1771</v>
      </c>
      <c r="AV34" s="916"/>
      <c r="AW34" s="916"/>
      <c r="AX34" s="916"/>
      <c r="AY34" s="916"/>
      <c r="AZ34" s="916" t="s">
        <v>578</v>
      </c>
      <c r="BA34" s="916"/>
      <c r="BB34" s="916"/>
      <c r="BC34" s="916"/>
      <c r="BD34" s="916"/>
      <c r="BE34" s="913" t="s">
        <v>406</v>
      </c>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2">
      <c r="A35" s="268">
        <v>8</v>
      </c>
      <c r="B35" s="841" t="s">
        <v>410</v>
      </c>
      <c r="C35" s="842"/>
      <c r="D35" s="842"/>
      <c r="E35" s="842"/>
      <c r="F35" s="842"/>
      <c r="G35" s="842"/>
      <c r="H35" s="842"/>
      <c r="I35" s="842"/>
      <c r="J35" s="842"/>
      <c r="K35" s="842"/>
      <c r="L35" s="842"/>
      <c r="M35" s="842"/>
      <c r="N35" s="842"/>
      <c r="O35" s="842"/>
      <c r="P35" s="843"/>
      <c r="Q35" s="844">
        <v>7</v>
      </c>
      <c r="R35" s="845"/>
      <c r="S35" s="845"/>
      <c r="T35" s="845"/>
      <c r="U35" s="845"/>
      <c r="V35" s="845">
        <v>7</v>
      </c>
      <c r="W35" s="845"/>
      <c r="X35" s="845"/>
      <c r="Y35" s="845"/>
      <c r="Z35" s="845"/>
      <c r="AA35" s="845" t="s">
        <v>515</v>
      </c>
      <c r="AB35" s="845"/>
      <c r="AC35" s="845"/>
      <c r="AD35" s="845"/>
      <c r="AE35" s="846"/>
      <c r="AF35" s="847" t="s">
        <v>129</v>
      </c>
      <c r="AG35" s="848"/>
      <c r="AH35" s="848"/>
      <c r="AI35" s="848"/>
      <c r="AJ35" s="849"/>
      <c r="AK35" s="915">
        <v>6</v>
      </c>
      <c r="AL35" s="916"/>
      <c r="AM35" s="916"/>
      <c r="AN35" s="916"/>
      <c r="AO35" s="916"/>
      <c r="AP35" s="917" t="s">
        <v>579</v>
      </c>
      <c r="AQ35" s="918"/>
      <c r="AR35" s="918"/>
      <c r="AS35" s="918"/>
      <c r="AT35" s="915"/>
      <c r="AU35" s="916" t="s">
        <v>579</v>
      </c>
      <c r="AV35" s="916"/>
      <c r="AW35" s="916"/>
      <c r="AX35" s="916"/>
      <c r="AY35" s="916"/>
      <c r="AZ35" s="916" t="s">
        <v>578</v>
      </c>
      <c r="BA35" s="916"/>
      <c r="BB35" s="916"/>
      <c r="BC35" s="916"/>
      <c r="BD35" s="916"/>
      <c r="BE35" s="913" t="s">
        <v>411</v>
      </c>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2">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9"/>
      <c r="BA36" s="919"/>
      <c r="BB36" s="919"/>
      <c r="BC36" s="919"/>
      <c r="BD36" s="919"/>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2">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9"/>
      <c r="BA37" s="919"/>
      <c r="BB37" s="919"/>
      <c r="BC37" s="919"/>
      <c r="BD37" s="919"/>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2">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9"/>
      <c r="BA38" s="919"/>
      <c r="BB38" s="919"/>
      <c r="BC38" s="919"/>
      <c r="BD38" s="919"/>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2">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9"/>
      <c r="BA39" s="919"/>
      <c r="BB39" s="919"/>
      <c r="BC39" s="919"/>
      <c r="BD39" s="919"/>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2">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9"/>
      <c r="BA40" s="919"/>
      <c r="BB40" s="919"/>
      <c r="BC40" s="919"/>
      <c r="BD40" s="919"/>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2">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9"/>
      <c r="BA41" s="919"/>
      <c r="BB41" s="919"/>
      <c r="BC41" s="919"/>
      <c r="BD41" s="919"/>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2">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9"/>
      <c r="BA42" s="919"/>
      <c r="BB42" s="919"/>
      <c r="BC42" s="919"/>
      <c r="BD42" s="919"/>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2">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9"/>
      <c r="BA43" s="919"/>
      <c r="BB43" s="919"/>
      <c r="BC43" s="919"/>
      <c r="BD43" s="919"/>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2">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9"/>
      <c r="BA44" s="919"/>
      <c r="BB44" s="919"/>
      <c r="BC44" s="919"/>
      <c r="BD44" s="919"/>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2">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9"/>
      <c r="BA45" s="919"/>
      <c r="BB45" s="919"/>
      <c r="BC45" s="919"/>
      <c r="BD45" s="919"/>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2">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9"/>
      <c r="BA46" s="919"/>
      <c r="BB46" s="919"/>
      <c r="BC46" s="919"/>
      <c r="BD46" s="919"/>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2">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9"/>
      <c r="BA47" s="919"/>
      <c r="BB47" s="919"/>
      <c r="BC47" s="919"/>
      <c r="BD47" s="919"/>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2">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9"/>
      <c r="BA48" s="919"/>
      <c r="BB48" s="919"/>
      <c r="BC48" s="919"/>
      <c r="BD48" s="919"/>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2">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9"/>
      <c r="BA49" s="919"/>
      <c r="BB49" s="919"/>
      <c r="BC49" s="919"/>
      <c r="BD49" s="919"/>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2">
      <c r="A50" s="263">
        <v>23</v>
      </c>
      <c r="B50" s="841"/>
      <c r="C50" s="842"/>
      <c r="D50" s="842"/>
      <c r="E50" s="842"/>
      <c r="F50" s="842"/>
      <c r="G50" s="842"/>
      <c r="H50" s="842"/>
      <c r="I50" s="842"/>
      <c r="J50" s="842"/>
      <c r="K50" s="842"/>
      <c r="L50" s="842"/>
      <c r="M50" s="842"/>
      <c r="N50" s="842"/>
      <c r="O50" s="842"/>
      <c r="P50" s="843"/>
      <c r="Q50" s="920"/>
      <c r="R50" s="921"/>
      <c r="S50" s="921"/>
      <c r="T50" s="921"/>
      <c r="U50" s="921"/>
      <c r="V50" s="921"/>
      <c r="W50" s="921"/>
      <c r="X50" s="921"/>
      <c r="Y50" s="921"/>
      <c r="Z50" s="921"/>
      <c r="AA50" s="921"/>
      <c r="AB50" s="921"/>
      <c r="AC50" s="921"/>
      <c r="AD50" s="921"/>
      <c r="AE50" s="922"/>
      <c r="AF50" s="847"/>
      <c r="AG50" s="848"/>
      <c r="AH50" s="848"/>
      <c r="AI50" s="848"/>
      <c r="AJ50" s="849"/>
      <c r="AK50" s="923"/>
      <c r="AL50" s="921"/>
      <c r="AM50" s="921"/>
      <c r="AN50" s="921"/>
      <c r="AO50" s="921"/>
      <c r="AP50" s="921"/>
      <c r="AQ50" s="921"/>
      <c r="AR50" s="921"/>
      <c r="AS50" s="921"/>
      <c r="AT50" s="921"/>
      <c r="AU50" s="921"/>
      <c r="AV50" s="921"/>
      <c r="AW50" s="921"/>
      <c r="AX50" s="921"/>
      <c r="AY50" s="921"/>
      <c r="AZ50" s="924"/>
      <c r="BA50" s="924"/>
      <c r="BB50" s="924"/>
      <c r="BC50" s="924"/>
      <c r="BD50" s="924"/>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2">
      <c r="A51" s="263">
        <v>24</v>
      </c>
      <c r="B51" s="841"/>
      <c r="C51" s="842"/>
      <c r="D51" s="842"/>
      <c r="E51" s="842"/>
      <c r="F51" s="842"/>
      <c r="G51" s="842"/>
      <c r="H51" s="842"/>
      <c r="I51" s="842"/>
      <c r="J51" s="842"/>
      <c r="K51" s="842"/>
      <c r="L51" s="842"/>
      <c r="M51" s="842"/>
      <c r="N51" s="842"/>
      <c r="O51" s="842"/>
      <c r="P51" s="843"/>
      <c r="Q51" s="920"/>
      <c r="R51" s="921"/>
      <c r="S51" s="921"/>
      <c r="T51" s="921"/>
      <c r="U51" s="921"/>
      <c r="V51" s="921"/>
      <c r="W51" s="921"/>
      <c r="X51" s="921"/>
      <c r="Y51" s="921"/>
      <c r="Z51" s="921"/>
      <c r="AA51" s="921"/>
      <c r="AB51" s="921"/>
      <c r="AC51" s="921"/>
      <c r="AD51" s="921"/>
      <c r="AE51" s="922"/>
      <c r="AF51" s="847"/>
      <c r="AG51" s="848"/>
      <c r="AH51" s="848"/>
      <c r="AI51" s="848"/>
      <c r="AJ51" s="849"/>
      <c r="AK51" s="923"/>
      <c r="AL51" s="921"/>
      <c r="AM51" s="921"/>
      <c r="AN51" s="921"/>
      <c r="AO51" s="921"/>
      <c r="AP51" s="921"/>
      <c r="AQ51" s="921"/>
      <c r="AR51" s="921"/>
      <c r="AS51" s="921"/>
      <c r="AT51" s="921"/>
      <c r="AU51" s="921"/>
      <c r="AV51" s="921"/>
      <c r="AW51" s="921"/>
      <c r="AX51" s="921"/>
      <c r="AY51" s="921"/>
      <c r="AZ51" s="924"/>
      <c r="BA51" s="924"/>
      <c r="BB51" s="924"/>
      <c r="BC51" s="924"/>
      <c r="BD51" s="924"/>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2">
      <c r="A52" s="263">
        <v>25</v>
      </c>
      <c r="B52" s="841"/>
      <c r="C52" s="842"/>
      <c r="D52" s="842"/>
      <c r="E52" s="842"/>
      <c r="F52" s="842"/>
      <c r="G52" s="842"/>
      <c r="H52" s="842"/>
      <c r="I52" s="842"/>
      <c r="J52" s="842"/>
      <c r="K52" s="842"/>
      <c r="L52" s="842"/>
      <c r="M52" s="842"/>
      <c r="N52" s="842"/>
      <c r="O52" s="842"/>
      <c r="P52" s="843"/>
      <c r="Q52" s="920"/>
      <c r="R52" s="921"/>
      <c r="S52" s="921"/>
      <c r="T52" s="921"/>
      <c r="U52" s="921"/>
      <c r="V52" s="921"/>
      <c r="W52" s="921"/>
      <c r="X52" s="921"/>
      <c r="Y52" s="921"/>
      <c r="Z52" s="921"/>
      <c r="AA52" s="921"/>
      <c r="AB52" s="921"/>
      <c r="AC52" s="921"/>
      <c r="AD52" s="921"/>
      <c r="AE52" s="922"/>
      <c r="AF52" s="847"/>
      <c r="AG52" s="848"/>
      <c r="AH52" s="848"/>
      <c r="AI52" s="848"/>
      <c r="AJ52" s="849"/>
      <c r="AK52" s="923"/>
      <c r="AL52" s="921"/>
      <c r="AM52" s="921"/>
      <c r="AN52" s="921"/>
      <c r="AO52" s="921"/>
      <c r="AP52" s="921"/>
      <c r="AQ52" s="921"/>
      <c r="AR52" s="921"/>
      <c r="AS52" s="921"/>
      <c r="AT52" s="921"/>
      <c r="AU52" s="921"/>
      <c r="AV52" s="921"/>
      <c r="AW52" s="921"/>
      <c r="AX52" s="921"/>
      <c r="AY52" s="921"/>
      <c r="AZ52" s="924"/>
      <c r="BA52" s="924"/>
      <c r="BB52" s="924"/>
      <c r="BC52" s="924"/>
      <c r="BD52" s="924"/>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2">
      <c r="A53" s="263">
        <v>26</v>
      </c>
      <c r="B53" s="841"/>
      <c r="C53" s="842"/>
      <c r="D53" s="842"/>
      <c r="E53" s="842"/>
      <c r="F53" s="842"/>
      <c r="G53" s="842"/>
      <c r="H53" s="842"/>
      <c r="I53" s="842"/>
      <c r="J53" s="842"/>
      <c r="K53" s="842"/>
      <c r="L53" s="842"/>
      <c r="M53" s="842"/>
      <c r="N53" s="842"/>
      <c r="O53" s="842"/>
      <c r="P53" s="843"/>
      <c r="Q53" s="920"/>
      <c r="R53" s="921"/>
      <c r="S53" s="921"/>
      <c r="T53" s="921"/>
      <c r="U53" s="921"/>
      <c r="V53" s="921"/>
      <c r="W53" s="921"/>
      <c r="X53" s="921"/>
      <c r="Y53" s="921"/>
      <c r="Z53" s="921"/>
      <c r="AA53" s="921"/>
      <c r="AB53" s="921"/>
      <c r="AC53" s="921"/>
      <c r="AD53" s="921"/>
      <c r="AE53" s="922"/>
      <c r="AF53" s="847"/>
      <c r="AG53" s="848"/>
      <c r="AH53" s="848"/>
      <c r="AI53" s="848"/>
      <c r="AJ53" s="849"/>
      <c r="AK53" s="923"/>
      <c r="AL53" s="921"/>
      <c r="AM53" s="921"/>
      <c r="AN53" s="921"/>
      <c r="AO53" s="921"/>
      <c r="AP53" s="921"/>
      <c r="AQ53" s="921"/>
      <c r="AR53" s="921"/>
      <c r="AS53" s="921"/>
      <c r="AT53" s="921"/>
      <c r="AU53" s="921"/>
      <c r="AV53" s="921"/>
      <c r="AW53" s="921"/>
      <c r="AX53" s="921"/>
      <c r="AY53" s="921"/>
      <c r="AZ53" s="924"/>
      <c r="BA53" s="924"/>
      <c r="BB53" s="924"/>
      <c r="BC53" s="924"/>
      <c r="BD53" s="924"/>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2">
      <c r="A54" s="263">
        <v>27</v>
      </c>
      <c r="B54" s="841"/>
      <c r="C54" s="842"/>
      <c r="D54" s="842"/>
      <c r="E54" s="842"/>
      <c r="F54" s="842"/>
      <c r="G54" s="842"/>
      <c r="H54" s="842"/>
      <c r="I54" s="842"/>
      <c r="J54" s="842"/>
      <c r="K54" s="842"/>
      <c r="L54" s="842"/>
      <c r="M54" s="842"/>
      <c r="N54" s="842"/>
      <c r="O54" s="842"/>
      <c r="P54" s="843"/>
      <c r="Q54" s="920"/>
      <c r="R54" s="921"/>
      <c r="S54" s="921"/>
      <c r="T54" s="921"/>
      <c r="U54" s="921"/>
      <c r="V54" s="921"/>
      <c r="W54" s="921"/>
      <c r="X54" s="921"/>
      <c r="Y54" s="921"/>
      <c r="Z54" s="921"/>
      <c r="AA54" s="921"/>
      <c r="AB54" s="921"/>
      <c r="AC54" s="921"/>
      <c r="AD54" s="921"/>
      <c r="AE54" s="922"/>
      <c r="AF54" s="847"/>
      <c r="AG54" s="848"/>
      <c r="AH54" s="848"/>
      <c r="AI54" s="848"/>
      <c r="AJ54" s="849"/>
      <c r="AK54" s="923"/>
      <c r="AL54" s="921"/>
      <c r="AM54" s="921"/>
      <c r="AN54" s="921"/>
      <c r="AO54" s="921"/>
      <c r="AP54" s="921"/>
      <c r="AQ54" s="921"/>
      <c r="AR54" s="921"/>
      <c r="AS54" s="921"/>
      <c r="AT54" s="921"/>
      <c r="AU54" s="921"/>
      <c r="AV54" s="921"/>
      <c r="AW54" s="921"/>
      <c r="AX54" s="921"/>
      <c r="AY54" s="921"/>
      <c r="AZ54" s="924"/>
      <c r="BA54" s="924"/>
      <c r="BB54" s="924"/>
      <c r="BC54" s="924"/>
      <c r="BD54" s="924"/>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2">
      <c r="A55" s="263">
        <v>28</v>
      </c>
      <c r="B55" s="841"/>
      <c r="C55" s="842"/>
      <c r="D55" s="842"/>
      <c r="E55" s="842"/>
      <c r="F55" s="842"/>
      <c r="G55" s="842"/>
      <c r="H55" s="842"/>
      <c r="I55" s="842"/>
      <c r="J55" s="842"/>
      <c r="K55" s="842"/>
      <c r="L55" s="842"/>
      <c r="M55" s="842"/>
      <c r="N55" s="842"/>
      <c r="O55" s="842"/>
      <c r="P55" s="843"/>
      <c r="Q55" s="920"/>
      <c r="R55" s="921"/>
      <c r="S55" s="921"/>
      <c r="T55" s="921"/>
      <c r="U55" s="921"/>
      <c r="V55" s="921"/>
      <c r="W55" s="921"/>
      <c r="X55" s="921"/>
      <c r="Y55" s="921"/>
      <c r="Z55" s="921"/>
      <c r="AA55" s="921"/>
      <c r="AB55" s="921"/>
      <c r="AC55" s="921"/>
      <c r="AD55" s="921"/>
      <c r="AE55" s="922"/>
      <c r="AF55" s="847"/>
      <c r="AG55" s="848"/>
      <c r="AH55" s="848"/>
      <c r="AI55" s="848"/>
      <c r="AJ55" s="849"/>
      <c r="AK55" s="923"/>
      <c r="AL55" s="921"/>
      <c r="AM55" s="921"/>
      <c r="AN55" s="921"/>
      <c r="AO55" s="921"/>
      <c r="AP55" s="921"/>
      <c r="AQ55" s="921"/>
      <c r="AR55" s="921"/>
      <c r="AS55" s="921"/>
      <c r="AT55" s="921"/>
      <c r="AU55" s="921"/>
      <c r="AV55" s="921"/>
      <c r="AW55" s="921"/>
      <c r="AX55" s="921"/>
      <c r="AY55" s="921"/>
      <c r="AZ55" s="924"/>
      <c r="BA55" s="924"/>
      <c r="BB55" s="924"/>
      <c r="BC55" s="924"/>
      <c r="BD55" s="924"/>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2">
      <c r="A56" s="263">
        <v>29</v>
      </c>
      <c r="B56" s="841"/>
      <c r="C56" s="842"/>
      <c r="D56" s="842"/>
      <c r="E56" s="842"/>
      <c r="F56" s="842"/>
      <c r="G56" s="842"/>
      <c r="H56" s="842"/>
      <c r="I56" s="842"/>
      <c r="J56" s="842"/>
      <c r="K56" s="842"/>
      <c r="L56" s="842"/>
      <c r="M56" s="842"/>
      <c r="N56" s="842"/>
      <c r="O56" s="842"/>
      <c r="P56" s="843"/>
      <c r="Q56" s="920"/>
      <c r="R56" s="921"/>
      <c r="S56" s="921"/>
      <c r="T56" s="921"/>
      <c r="U56" s="921"/>
      <c r="V56" s="921"/>
      <c r="W56" s="921"/>
      <c r="X56" s="921"/>
      <c r="Y56" s="921"/>
      <c r="Z56" s="921"/>
      <c r="AA56" s="921"/>
      <c r="AB56" s="921"/>
      <c r="AC56" s="921"/>
      <c r="AD56" s="921"/>
      <c r="AE56" s="922"/>
      <c r="AF56" s="847"/>
      <c r="AG56" s="848"/>
      <c r="AH56" s="848"/>
      <c r="AI56" s="848"/>
      <c r="AJ56" s="849"/>
      <c r="AK56" s="923"/>
      <c r="AL56" s="921"/>
      <c r="AM56" s="921"/>
      <c r="AN56" s="921"/>
      <c r="AO56" s="921"/>
      <c r="AP56" s="921"/>
      <c r="AQ56" s="921"/>
      <c r="AR56" s="921"/>
      <c r="AS56" s="921"/>
      <c r="AT56" s="921"/>
      <c r="AU56" s="921"/>
      <c r="AV56" s="921"/>
      <c r="AW56" s="921"/>
      <c r="AX56" s="921"/>
      <c r="AY56" s="921"/>
      <c r="AZ56" s="924"/>
      <c r="BA56" s="924"/>
      <c r="BB56" s="924"/>
      <c r="BC56" s="924"/>
      <c r="BD56" s="924"/>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2">
      <c r="A57" s="263">
        <v>30</v>
      </c>
      <c r="B57" s="841"/>
      <c r="C57" s="842"/>
      <c r="D57" s="842"/>
      <c r="E57" s="842"/>
      <c r="F57" s="842"/>
      <c r="G57" s="842"/>
      <c r="H57" s="842"/>
      <c r="I57" s="842"/>
      <c r="J57" s="842"/>
      <c r="K57" s="842"/>
      <c r="L57" s="842"/>
      <c r="M57" s="842"/>
      <c r="N57" s="842"/>
      <c r="O57" s="842"/>
      <c r="P57" s="843"/>
      <c r="Q57" s="920"/>
      <c r="R57" s="921"/>
      <c r="S57" s="921"/>
      <c r="T57" s="921"/>
      <c r="U57" s="921"/>
      <c r="V57" s="921"/>
      <c r="W57" s="921"/>
      <c r="X57" s="921"/>
      <c r="Y57" s="921"/>
      <c r="Z57" s="921"/>
      <c r="AA57" s="921"/>
      <c r="AB57" s="921"/>
      <c r="AC57" s="921"/>
      <c r="AD57" s="921"/>
      <c r="AE57" s="922"/>
      <c r="AF57" s="847"/>
      <c r="AG57" s="848"/>
      <c r="AH57" s="848"/>
      <c r="AI57" s="848"/>
      <c r="AJ57" s="849"/>
      <c r="AK57" s="923"/>
      <c r="AL57" s="921"/>
      <c r="AM57" s="921"/>
      <c r="AN57" s="921"/>
      <c r="AO57" s="921"/>
      <c r="AP57" s="921"/>
      <c r="AQ57" s="921"/>
      <c r="AR57" s="921"/>
      <c r="AS57" s="921"/>
      <c r="AT57" s="921"/>
      <c r="AU57" s="921"/>
      <c r="AV57" s="921"/>
      <c r="AW57" s="921"/>
      <c r="AX57" s="921"/>
      <c r="AY57" s="921"/>
      <c r="AZ57" s="924"/>
      <c r="BA57" s="924"/>
      <c r="BB57" s="924"/>
      <c r="BC57" s="924"/>
      <c r="BD57" s="924"/>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2">
      <c r="A58" s="263">
        <v>31</v>
      </c>
      <c r="B58" s="841"/>
      <c r="C58" s="842"/>
      <c r="D58" s="842"/>
      <c r="E58" s="842"/>
      <c r="F58" s="842"/>
      <c r="G58" s="842"/>
      <c r="H58" s="842"/>
      <c r="I58" s="842"/>
      <c r="J58" s="842"/>
      <c r="K58" s="842"/>
      <c r="L58" s="842"/>
      <c r="M58" s="842"/>
      <c r="N58" s="842"/>
      <c r="O58" s="842"/>
      <c r="P58" s="843"/>
      <c r="Q58" s="920"/>
      <c r="R58" s="921"/>
      <c r="S58" s="921"/>
      <c r="T58" s="921"/>
      <c r="U58" s="921"/>
      <c r="V58" s="921"/>
      <c r="W58" s="921"/>
      <c r="X58" s="921"/>
      <c r="Y58" s="921"/>
      <c r="Z58" s="921"/>
      <c r="AA58" s="921"/>
      <c r="AB58" s="921"/>
      <c r="AC58" s="921"/>
      <c r="AD58" s="921"/>
      <c r="AE58" s="922"/>
      <c r="AF58" s="847"/>
      <c r="AG58" s="848"/>
      <c r="AH58" s="848"/>
      <c r="AI58" s="848"/>
      <c r="AJ58" s="849"/>
      <c r="AK58" s="923"/>
      <c r="AL58" s="921"/>
      <c r="AM58" s="921"/>
      <c r="AN58" s="921"/>
      <c r="AO58" s="921"/>
      <c r="AP58" s="921"/>
      <c r="AQ58" s="921"/>
      <c r="AR58" s="921"/>
      <c r="AS58" s="921"/>
      <c r="AT58" s="921"/>
      <c r="AU58" s="921"/>
      <c r="AV58" s="921"/>
      <c r="AW58" s="921"/>
      <c r="AX58" s="921"/>
      <c r="AY58" s="921"/>
      <c r="AZ58" s="924"/>
      <c r="BA58" s="924"/>
      <c r="BB58" s="924"/>
      <c r="BC58" s="924"/>
      <c r="BD58" s="924"/>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2">
      <c r="A59" s="263">
        <v>32</v>
      </c>
      <c r="B59" s="841"/>
      <c r="C59" s="842"/>
      <c r="D59" s="842"/>
      <c r="E59" s="842"/>
      <c r="F59" s="842"/>
      <c r="G59" s="842"/>
      <c r="H59" s="842"/>
      <c r="I59" s="842"/>
      <c r="J59" s="842"/>
      <c r="K59" s="842"/>
      <c r="L59" s="842"/>
      <c r="M59" s="842"/>
      <c r="N59" s="842"/>
      <c r="O59" s="842"/>
      <c r="P59" s="843"/>
      <c r="Q59" s="920"/>
      <c r="R59" s="921"/>
      <c r="S59" s="921"/>
      <c r="T59" s="921"/>
      <c r="U59" s="921"/>
      <c r="V59" s="921"/>
      <c r="W59" s="921"/>
      <c r="X59" s="921"/>
      <c r="Y59" s="921"/>
      <c r="Z59" s="921"/>
      <c r="AA59" s="921"/>
      <c r="AB59" s="921"/>
      <c r="AC59" s="921"/>
      <c r="AD59" s="921"/>
      <c r="AE59" s="922"/>
      <c r="AF59" s="847"/>
      <c r="AG59" s="848"/>
      <c r="AH59" s="848"/>
      <c r="AI59" s="848"/>
      <c r="AJ59" s="849"/>
      <c r="AK59" s="923"/>
      <c r="AL59" s="921"/>
      <c r="AM59" s="921"/>
      <c r="AN59" s="921"/>
      <c r="AO59" s="921"/>
      <c r="AP59" s="921"/>
      <c r="AQ59" s="921"/>
      <c r="AR59" s="921"/>
      <c r="AS59" s="921"/>
      <c r="AT59" s="921"/>
      <c r="AU59" s="921"/>
      <c r="AV59" s="921"/>
      <c r="AW59" s="921"/>
      <c r="AX59" s="921"/>
      <c r="AY59" s="921"/>
      <c r="AZ59" s="924"/>
      <c r="BA59" s="924"/>
      <c r="BB59" s="924"/>
      <c r="BC59" s="924"/>
      <c r="BD59" s="924"/>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2">
      <c r="A60" s="263">
        <v>33</v>
      </c>
      <c r="B60" s="841"/>
      <c r="C60" s="842"/>
      <c r="D60" s="842"/>
      <c r="E60" s="842"/>
      <c r="F60" s="842"/>
      <c r="G60" s="842"/>
      <c r="H60" s="842"/>
      <c r="I60" s="842"/>
      <c r="J60" s="842"/>
      <c r="K60" s="842"/>
      <c r="L60" s="842"/>
      <c r="M60" s="842"/>
      <c r="N60" s="842"/>
      <c r="O60" s="842"/>
      <c r="P60" s="843"/>
      <c r="Q60" s="920"/>
      <c r="R60" s="921"/>
      <c r="S60" s="921"/>
      <c r="T60" s="921"/>
      <c r="U60" s="921"/>
      <c r="V60" s="921"/>
      <c r="W60" s="921"/>
      <c r="X60" s="921"/>
      <c r="Y60" s="921"/>
      <c r="Z60" s="921"/>
      <c r="AA60" s="921"/>
      <c r="AB60" s="921"/>
      <c r="AC60" s="921"/>
      <c r="AD60" s="921"/>
      <c r="AE60" s="922"/>
      <c r="AF60" s="847"/>
      <c r="AG60" s="848"/>
      <c r="AH60" s="848"/>
      <c r="AI60" s="848"/>
      <c r="AJ60" s="849"/>
      <c r="AK60" s="923"/>
      <c r="AL60" s="921"/>
      <c r="AM60" s="921"/>
      <c r="AN60" s="921"/>
      <c r="AO60" s="921"/>
      <c r="AP60" s="921"/>
      <c r="AQ60" s="921"/>
      <c r="AR60" s="921"/>
      <c r="AS60" s="921"/>
      <c r="AT60" s="921"/>
      <c r="AU60" s="921"/>
      <c r="AV60" s="921"/>
      <c r="AW60" s="921"/>
      <c r="AX60" s="921"/>
      <c r="AY60" s="921"/>
      <c r="AZ60" s="924"/>
      <c r="BA60" s="924"/>
      <c r="BB60" s="924"/>
      <c r="BC60" s="924"/>
      <c r="BD60" s="924"/>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5">
      <c r="A61" s="263">
        <v>34</v>
      </c>
      <c r="B61" s="841"/>
      <c r="C61" s="842"/>
      <c r="D61" s="842"/>
      <c r="E61" s="842"/>
      <c r="F61" s="842"/>
      <c r="G61" s="842"/>
      <c r="H61" s="842"/>
      <c r="I61" s="842"/>
      <c r="J61" s="842"/>
      <c r="K61" s="842"/>
      <c r="L61" s="842"/>
      <c r="M61" s="842"/>
      <c r="N61" s="842"/>
      <c r="O61" s="842"/>
      <c r="P61" s="843"/>
      <c r="Q61" s="920"/>
      <c r="R61" s="921"/>
      <c r="S61" s="921"/>
      <c r="T61" s="921"/>
      <c r="U61" s="921"/>
      <c r="V61" s="921"/>
      <c r="W61" s="921"/>
      <c r="X61" s="921"/>
      <c r="Y61" s="921"/>
      <c r="Z61" s="921"/>
      <c r="AA61" s="921"/>
      <c r="AB61" s="921"/>
      <c r="AC61" s="921"/>
      <c r="AD61" s="921"/>
      <c r="AE61" s="922"/>
      <c r="AF61" s="847"/>
      <c r="AG61" s="848"/>
      <c r="AH61" s="848"/>
      <c r="AI61" s="848"/>
      <c r="AJ61" s="849"/>
      <c r="AK61" s="923"/>
      <c r="AL61" s="921"/>
      <c r="AM61" s="921"/>
      <c r="AN61" s="921"/>
      <c r="AO61" s="921"/>
      <c r="AP61" s="921"/>
      <c r="AQ61" s="921"/>
      <c r="AR61" s="921"/>
      <c r="AS61" s="921"/>
      <c r="AT61" s="921"/>
      <c r="AU61" s="921"/>
      <c r="AV61" s="921"/>
      <c r="AW61" s="921"/>
      <c r="AX61" s="921"/>
      <c r="AY61" s="921"/>
      <c r="AZ61" s="924"/>
      <c r="BA61" s="924"/>
      <c r="BB61" s="924"/>
      <c r="BC61" s="924"/>
      <c r="BD61" s="924"/>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2">
      <c r="A62" s="263">
        <v>35</v>
      </c>
      <c r="B62" s="841"/>
      <c r="C62" s="842"/>
      <c r="D62" s="842"/>
      <c r="E62" s="842"/>
      <c r="F62" s="842"/>
      <c r="G62" s="842"/>
      <c r="H62" s="842"/>
      <c r="I62" s="842"/>
      <c r="J62" s="842"/>
      <c r="K62" s="842"/>
      <c r="L62" s="842"/>
      <c r="M62" s="842"/>
      <c r="N62" s="842"/>
      <c r="O62" s="842"/>
      <c r="P62" s="843"/>
      <c r="Q62" s="920"/>
      <c r="R62" s="921"/>
      <c r="S62" s="921"/>
      <c r="T62" s="921"/>
      <c r="U62" s="921"/>
      <c r="V62" s="921"/>
      <c r="W62" s="921"/>
      <c r="X62" s="921"/>
      <c r="Y62" s="921"/>
      <c r="Z62" s="921"/>
      <c r="AA62" s="921"/>
      <c r="AB62" s="921"/>
      <c r="AC62" s="921"/>
      <c r="AD62" s="921"/>
      <c r="AE62" s="922"/>
      <c r="AF62" s="847"/>
      <c r="AG62" s="848"/>
      <c r="AH62" s="848"/>
      <c r="AI62" s="848"/>
      <c r="AJ62" s="849"/>
      <c r="AK62" s="923"/>
      <c r="AL62" s="921"/>
      <c r="AM62" s="921"/>
      <c r="AN62" s="921"/>
      <c r="AO62" s="921"/>
      <c r="AP62" s="921"/>
      <c r="AQ62" s="921"/>
      <c r="AR62" s="921"/>
      <c r="AS62" s="921"/>
      <c r="AT62" s="921"/>
      <c r="AU62" s="921"/>
      <c r="AV62" s="921"/>
      <c r="AW62" s="921"/>
      <c r="AX62" s="921"/>
      <c r="AY62" s="921"/>
      <c r="AZ62" s="924"/>
      <c r="BA62" s="924"/>
      <c r="BB62" s="924"/>
      <c r="BC62" s="924"/>
      <c r="BD62" s="924"/>
      <c r="BE62" s="913"/>
      <c r="BF62" s="913"/>
      <c r="BG62" s="913"/>
      <c r="BH62" s="913"/>
      <c r="BI62" s="914"/>
      <c r="BJ62" s="932"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5">
      <c r="A63" s="266" t="s">
        <v>388</v>
      </c>
      <c r="B63" s="876" t="s">
        <v>413</v>
      </c>
      <c r="C63" s="877"/>
      <c r="D63" s="877"/>
      <c r="E63" s="877"/>
      <c r="F63" s="877"/>
      <c r="G63" s="877"/>
      <c r="H63" s="877"/>
      <c r="I63" s="877"/>
      <c r="J63" s="877"/>
      <c r="K63" s="877"/>
      <c r="L63" s="877"/>
      <c r="M63" s="877"/>
      <c r="N63" s="877"/>
      <c r="O63" s="877"/>
      <c r="P63" s="878"/>
      <c r="Q63" s="925"/>
      <c r="R63" s="926"/>
      <c r="S63" s="926"/>
      <c r="T63" s="926"/>
      <c r="U63" s="926"/>
      <c r="V63" s="926"/>
      <c r="W63" s="926"/>
      <c r="X63" s="926"/>
      <c r="Y63" s="926"/>
      <c r="Z63" s="926"/>
      <c r="AA63" s="926"/>
      <c r="AB63" s="926"/>
      <c r="AC63" s="926"/>
      <c r="AD63" s="926"/>
      <c r="AE63" s="927"/>
      <c r="AF63" s="928">
        <v>145</v>
      </c>
      <c r="AG63" s="929"/>
      <c r="AH63" s="929"/>
      <c r="AI63" s="929"/>
      <c r="AJ63" s="930"/>
      <c r="AK63" s="931"/>
      <c r="AL63" s="926"/>
      <c r="AM63" s="926"/>
      <c r="AN63" s="926"/>
      <c r="AO63" s="926"/>
      <c r="AP63" s="929">
        <v>4943</v>
      </c>
      <c r="AQ63" s="929"/>
      <c r="AR63" s="929"/>
      <c r="AS63" s="929"/>
      <c r="AT63" s="929"/>
      <c r="AU63" s="929">
        <v>4036</v>
      </c>
      <c r="AV63" s="929"/>
      <c r="AW63" s="929"/>
      <c r="AX63" s="929"/>
      <c r="AY63" s="929"/>
      <c r="AZ63" s="933"/>
      <c r="BA63" s="933"/>
      <c r="BB63" s="933"/>
      <c r="BC63" s="933"/>
      <c r="BD63" s="933"/>
      <c r="BE63" s="934"/>
      <c r="BF63" s="934"/>
      <c r="BG63" s="934"/>
      <c r="BH63" s="934"/>
      <c r="BI63" s="935"/>
      <c r="BJ63" s="936" t="s">
        <v>414</v>
      </c>
      <c r="BK63" s="937"/>
      <c r="BL63" s="937"/>
      <c r="BM63" s="937"/>
      <c r="BN63" s="938"/>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5">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2">
      <c r="A66" s="826" t="s">
        <v>416</v>
      </c>
      <c r="B66" s="827"/>
      <c r="C66" s="827"/>
      <c r="D66" s="827"/>
      <c r="E66" s="827"/>
      <c r="F66" s="827"/>
      <c r="G66" s="827"/>
      <c r="H66" s="827"/>
      <c r="I66" s="827"/>
      <c r="J66" s="827"/>
      <c r="K66" s="827"/>
      <c r="L66" s="827"/>
      <c r="M66" s="827"/>
      <c r="N66" s="827"/>
      <c r="O66" s="827"/>
      <c r="P66" s="828"/>
      <c r="Q66" s="803" t="s">
        <v>417</v>
      </c>
      <c r="R66" s="804"/>
      <c r="S66" s="804"/>
      <c r="T66" s="804"/>
      <c r="U66" s="805"/>
      <c r="V66" s="803" t="s">
        <v>394</v>
      </c>
      <c r="W66" s="804"/>
      <c r="X66" s="804"/>
      <c r="Y66" s="804"/>
      <c r="Z66" s="805"/>
      <c r="AA66" s="803" t="s">
        <v>418</v>
      </c>
      <c r="AB66" s="804"/>
      <c r="AC66" s="804"/>
      <c r="AD66" s="804"/>
      <c r="AE66" s="805"/>
      <c r="AF66" s="939" t="s">
        <v>419</v>
      </c>
      <c r="AG66" s="899"/>
      <c r="AH66" s="899"/>
      <c r="AI66" s="899"/>
      <c r="AJ66" s="940"/>
      <c r="AK66" s="803" t="s">
        <v>420</v>
      </c>
      <c r="AL66" s="827"/>
      <c r="AM66" s="827"/>
      <c r="AN66" s="827"/>
      <c r="AO66" s="828"/>
      <c r="AP66" s="803" t="s">
        <v>421</v>
      </c>
      <c r="AQ66" s="804"/>
      <c r="AR66" s="804"/>
      <c r="AS66" s="804"/>
      <c r="AT66" s="805"/>
      <c r="AU66" s="803" t="s">
        <v>422</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8"/>
    </row>
    <row r="67" spans="1:131" s="249" customFormat="1" ht="26.25" customHeight="1" thickBot="1" x14ac:dyDescent="0.25">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1"/>
      <c r="AG67" s="902"/>
      <c r="AH67" s="902"/>
      <c r="AI67" s="902"/>
      <c r="AJ67" s="942"/>
      <c r="AK67" s="943"/>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8"/>
    </row>
    <row r="68" spans="1:131" s="249" customFormat="1" ht="26.25" customHeight="1" thickTop="1" x14ac:dyDescent="0.2">
      <c r="A68" s="260">
        <v>1</v>
      </c>
      <c r="B68" s="956" t="s">
        <v>580</v>
      </c>
      <c r="C68" s="957"/>
      <c r="D68" s="957"/>
      <c r="E68" s="957"/>
      <c r="F68" s="957"/>
      <c r="G68" s="957"/>
      <c r="H68" s="957"/>
      <c r="I68" s="957"/>
      <c r="J68" s="957"/>
      <c r="K68" s="957"/>
      <c r="L68" s="957"/>
      <c r="M68" s="957"/>
      <c r="N68" s="957"/>
      <c r="O68" s="957"/>
      <c r="P68" s="958"/>
      <c r="Q68" s="959">
        <v>1821</v>
      </c>
      <c r="R68" s="953"/>
      <c r="S68" s="953"/>
      <c r="T68" s="953"/>
      <c r="U68" s="953"/>
      <c r="V68" s="953">
        <v>1773</v>
      </c>
      <c r="W68" s="953"/>
      <c r="X68" s="953"/>
      <c r="Y68" s="953"/>
      <c r="Z68" s="953"/>
      <c r="AA68" s="953">
        <v>48</v>
      </c>
      <c r="AB68" s="953"/>
      <c r="AC68" s="953"/>
      <c r="AD68" s="953"/>
      <c r="AE68" s="953"/>
      <c r="AF68" s="953">
        <v>48</v>
      </c>
      <c r="AG68" s="953"/>
      <c r="AH68" s="953"/>
      <c r="AI68" s="953"/>
      <c r="AJ68" s="953"/>
      <c r="AK68" s="953">
        <v>8</v>
      </c>
      <c r="AL68" s="953"/>
      <c r="AM68" s="953"/>
      <c r="AN68" s="953"/>
      <c r="AO68" s="953"/>
      <c r="AP68" s="953">
        <v>348</v>
      </c>
      <c r="AQ68" s="953"/>
      <c r="AR68" s="953"/>
      <c r="AS68" s="953"/>
      <c r="AT68" s="953"/>
      <c r="AU68" s="953">
        <v>91</v>
      </c>
      <c r="AV68" s="953"/>
      <c r="AW68" s="953"/>
      <c r="AX68" s="953"/>
      <c r="AY68" s="953"/>
      <c r="AZ68" s="954"/>
      <c r="BA68" s="954"/>
      <c r="BB68" s="954"/>
      <c r="BC68" s="954"/>
      <c r="BD68" s="955"/>
      <c r="BE68" s="267"/>
      <c r="BF68" s="267"/>
      <c r="BG68" s="267"/>
      <c r="BH68" s="267"/>
      <c r="BI68" s="267"/>
      <c r="BJ68" s="267"/>
      <c r="BK68" s="267"/>
      <c r="BL68" s="267"/>
      <c r="BM68" s="267"/>
      <c r="BN68" s="267"/>
      <c r="BO68" s="267"/>
      <c r="BP68" s="267"/>
      <c r="BQ68" s="264">
        <v>62</v>
      </c>
      <c r="BR68" s="269"/>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8"/>
    </row>
    <row r="69" spans="1:131" s="249" customFormat="1" ht="26.25" customHeight="1" x14ac:dyDescent="0.2">
      <c r="A69" s="263">
        <v>2</v>
      </c>
      <c r="B69" s="960" t="s">
        <v>581</v>
      </c>
      <c r="C69" s="961"/>
      <c r="D69" s="961"/>
      <c r="E69" s="961"/>
      <c r="F69" s="961"/>
      <c r="G69" s="961"/>
      <c r="H69" s="961"/>
      <c r="I69" s="961"/>
      <c r="J69" s="961"/>
      <c r="K69" s="961"/>
      <c r="L69" s="961"/>
      <c r="M69" s="961"/>
      <c r="N69" s="961"/>
      <c r="O69" s="961"/>
      <c r="P69" s="962"/>
      <c r="Q69" s="963">
        <v>9</v>
      </c>
      <c r="R69" s="916"/>
      <c r="S69" s="916"/>
      <c r="T69" s="916"/>
      <c r="U69" s="916"/>
      <c r="V69" s="916">
        <v>9</v>
      </c>
      <c r="W69" s="916"/>
      <c r="X69" s="916"/>
      <c r="Y69" s="916"/>
      <c r="Z69" s="916"/>
      <c r="AA69" s="916">
        <v>0</v>
      </c>
      <c r="AB69" s="916"/>
      <c r="AC69" s="916"/>
      <c r="AD69" s="916"/>
      <c r="AE69" s="916"/>
      <c r="AF69" s="916">
        <v>0</v>
      </c>
      <c r="AG69" s="916"/>
      <c r="AH69" s="916"/>
      <c r="AI69" s="916"/>
      <c r="AJ69" s="916"/>
      <c r="AK69" s="916">
        <v>3</v>
      </c>
      <c r="AL69" s="916"/>
      <c r="AM69" s="916"/>
      <c r="AN69" s="916"/>
      <c r="AO69" s="916"/>
      <c r="AP69" s="916" t="s">
        <v>515</v>
      </c>
      <c r="AQ69" s="916"/>
      <c r="AR69" s="916"/>
      <c r="AS69" s="916"/>
      <c r="AT69" s="916"/>
      <c r="AU69" s="916" t="s">
        <v>515</v>
      </c>
      <c r="AV69" s="916"/>
      <c r="AW69" s="916"/>
      <c r="AX69" s="916"/>
      <c r="AY69" s="916"/>
      <c r="AZ69" s="964"/>
      <c r="BA69" s="964"/>
      <c r="BB69" s="964"/>
      <c r="BC69" s="964"/>
      <c r="BD69" s="965"/>
      <c r="BE69" s="267"/>
      <c r="BF69" s="267"/>
      <c r="BG69" s="267"/>
      <c r="BH69" s="267"/>
      <c r="BI69" s="267"/>
      <c r="BJ69" s="267"/>
      <c r="BK69" s="267"/>
      <c r="BL69" s="267"/>
      <c r="BM69" s="267"/>
      <c r="BN69" s="267"/>
      <c r="BO69" s="267"/>
      <c r="BP69" s="267"/>
      <c r="BQ69" s="264">
        <v>63</v>
      </c>
      <c r="BR69" s="269"/>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8"/>
    </row>
    <row r="70" spans="1:131" s="249" customFormat="1" ht="26.25" customHeight="1" x14ac:dyDescent="0.2">
      <c r="A70" s="263">
        <v>3</v>
      </c>
      <c r="B70" s="960" t="s">
        <v>582</v>
      </c>
      <c r="C70" s="961"/>
      <c r="D70" s="961"/>
      <c r="E70" s="961"/>
      <c r="F70" s="961"/>
      <c r="G70" s="961"/>
      <c r="H70" s="961"/>
      <c r="I70" s="961"/>
      <c r="J70" s="961"/>
      <c r="K70" s="961"/>
      <c r="L70" s="961"/>
      <c r="M70" s="961"/>
      <c r="N70" s="961"/>
      <c r="O70" s="961"/>
      <c r="P70" s="962"/>
      <c r="Q70" s="963">
        <v>213</v>
      </c>
      <c r="R70" s="916"/>
      <c r="S70" s="916"/>
      <c r="T70" s="916"/>
      <c r="U70" s="916"/>
      <c r="V70" s="916">
        <v>200</v>
      </c>
      <c r="W70" s="916"/>
      <c r="X70" s="916"/>
      <c r="Y70" s="916"/>
      <c r="Z70" s="916"/>
      <c r="AA70" s="916">
        <v>13</v>
      </c>
      <c r="AB70" s="916"/>
      <c r="AC70" s="916"/>
      <c r="AD70" s="916"/>
      <c r="AE70" s="916"/>
      <c r="AF70" s="916">
        <v>13</v>
      </c>
      <c r="AG70" s="916"/>
      <c r="AH70" s="916"/>
      <c r="AI70" s="916"/>
      <c r="AJ70" s="916"/>
      <c r="AK70" s="916">
        <v>30</v>
      </c>
      <c r="AL70" s="916"/>
      <c r="AM70" s="916"/>
      <c r="AN70" s="916"/>
      <c r="AO70" s="916"/>
      <c r="AP70" s="916" t="s">
        <v>515</v>
      </c>
      <c r="AQ70" s="916"/>
      <c r="AR70" s="916"/>
      <c r="AS70" s="916"/>
      <c r="AT70" s="916"/>
      <c r="AU70" s="916" t="s">
        <v>515</v>
      </c>
      <c r="AV70" s="916"/>
      <c r="AW70" s="916"/>
      <c r="AX70" s="916"/>
      <c r="AY70" s="916"/>
      <c r="AZ70" s="964"/>
      <c r="BA70" s="964"/>
      <c r="BB70" s="964"/>
      <c r="BC70" s="964"/>
      <c r="BD70" s="965"/>
      <c r="BE70" s="267"/>
      <c r="BF70" s="267"/>
      <c r="BG70" s="267"/>
      <c r="BH70" s="267"/>
      <c r="BI70" s="267"/>
      <c r="BJ70" s="267"/>
      <c r="BK70" s="267"/>
      <c r="BL70" s="267"/>
      <c r="BM70" s="267"/>
      <c r="BN70" s="267"/>
      <c r="BO70" s="267"/>
      <c r="BP70" s="267"/>
      <c r="BQ70" s="264">
        <v>64</v>
      </c>
      <c r="BR70" s="269"/>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8"/>
    </row>
    <row r="71" spans="1:131" s="249" customFormat="1" ht="26.25" customHeight="1" x14ac:dyDescent="0.2">
      <c r="A71" s="263">
        <v>4</v>
      </c>
      <c r="B71" s="960" t="s">
        <v>583</v>
      </c>
      <c r="C71" s="961"/>
      <c r="D71" s="961"/>
      <c r="E71" s="961"/>
      <c r="F71" s="961"/>
      <c r="G71" s="961"/>
      <c r="H71" s="961"/>
      <c r="I71" s="961"/>
      <c r="J71" s="961"/>
      <c r="K71" s="961"/>
      <c r="L71" s="961"/>
      <c r="M71" s="961"/>
      <c r="N71" s="961"/>
      <c r="O71" s="961"/>
      <c r="P71" s="962"/>
      <c r="Q71" s="963">
        <v>530</v>
      </c>
      <c r="R71" s="916"/>
      <c r="S71" s="916"/>
      <c r="T71" s="916"/>
      <c r="U71" s="916"/>
      <c r="V71" s="916">
        <v>501</v>
      </c>
      <c r="W71" s="916"/>
      <c r="X71" s="916"/>
      <c r="Y71" s="916"/>
      <c r="Z71" s="916"/>
      <c r="AA71" s="916">
        <v>29</v>
      </c>
      <c r="AB71" s="916"/>
      <c r="AC71" s="916"/>
      <c r="AD71" s="916"/>
      <c r="AE71" s="916"/>
      <c r="AF71" s="916">
        <v>29</v>
      </c>
      <c r="AG71" s="916"/>
      <c r="AH71" s="916"/>
      <c r="AI71" s="916"/>
      <c r="AJ71" s="916"/>
      <c r="AK71" s="916">
        <v>0</v>
      </c>
      <c r="AL71" s="916"/>
      <c r="AM71" s="916"/>
      <c r="AN71" s="916"/>
      <c r="AO71" s="916"/>
      <c r="AP71" s="916" t="s">
        <v>515</v>
      </c>
      <c r="AQ71" s="916"/>
      <c r="AR71" s="916"/>
      <c r="AS71" s="916"/>
      <c r="AT71" s="916"/>
      <c r="AU71" s="916" t="s">
        <v>515</v>
      </c>
      <c r="AV71" s="916"/>
      <c r="AW71" s="916"/>
      <c r="AX71" s="916"/>
      <c r="AY71" s="916"/>
      <c r="AZ71" s="964"/>
      <c r="BA71" s="964"/>
      <c r="BB71" s="964"/>
      <c r="BC71" s="964"/>
      <c r="BD71" s="965"/>
      <c r="BE71" s="267"/>
      <c r="BF71" s="267"/>
      <c r="BG71" s="267"/>
      <c r="BH71" s="267"/>
      <c r="BI71" s="267"/>
      <c r="BJ71" s="267"/>
      <c r="BK71" s="267"/>
      <c r="BL71" s="267"/>
      <c r="BM71" s="267"/>
      <c r="BN71" s="267"/>
      <c r="BO71" s="267"/>
      <c r="BP71" s="267"/>
      <c r="BQ71" s="264">
        <v>65</v>
      </c>
      <c r="BR71" s="269"/>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8"/>
    </row>
    <row r="72" spans="1:131" s="249" customFormat="1" ht="26.25" customHeight="1" x14ac:dyDescent="0.2">
      <c r="A72" s="263">
        <v>5</v>
      </c>
      <c r="B72" s="960" t="s">
        <v>584</v>
      </c>
      <c r="C72" s="961"/>
      <c r="D72" s="961"/>
      <c r="E72" s="961"/>
      <c r="F72" s="961"/>
      <c r="G72" s="961"/>
      <c r="H72" s="961"/>
      <c r="I72" s="961"/>
      <c r="J72" s="961"/>
      <c r="K72" s="961"/>
      <c r="L72" s="961"/>
      <c r="M72" s="961"/>
      <c r="N72" s="961"/>
      <c r="O72" s="961"/>
      <c r="P72" s="962"/>
      <c r="Q72" s="963">
        <v>1699</v>
      </c>
      <c r="R72" s="916"/>
      <c r="S72" s="916"/>
      <c r="T72" s="916"/>
      <c r="U72" s="916"/>
      <c r="V72" s="916">
        <v>1731</v>
      </c>
      <c r="W72" s="916"/>
      <c r="X72" s="916"/>
      <c r="Y72" s="916"/>
      <c r="Z72" s="916"/>
      <c r="AA72" s="916" t="s">
        <v>594</v>
      </c>
      <c r="AB72" s="916"/>
      <c r="AC72" s="916"/>
      <c r="AD72" s="916"/>
      <c r="AE72" s="916"/>
      <c r="AF72" s="916">
        <v>460</v>
      </c>
      <c r="AG72" s="916"/>
      <c r="AH72" s="916"/>
      <c r="AI72" s="916"/>
      <c r="AJ72" s="916"/>
      <c r="AK72" s="916">
        <v>85</v>
      </c>
      <c r="AL72" s="916"/>
      <c r="AM72" s="916"/>
      <c r="AN72" s="916"/>
      <c r="AO72" s="916"/>
      <c r="AP72" s="916">
        <v>453</v>
      </c>
      <c r="AQ72" s="916"/>
      <c r="AR72" s="916"/>
      <c r="AS72" s="916"/>
      <c r="AT72" s="916"/>
      <c r="AU72" s="916" t="s">
        <v>593</v>
      </c>
      <c r="AV72" s="916"/>
      <c r="AW72" s="916"/>
      <c r="AX72" s="916"/>
      <c r="AY72" s="916"/>
      <c r="AZ72" s="964"/>
      <c r="BA72" s="964"/>
      <c r="BB72" s="964"/>
      <c r="BC72" s="964"/>
      <c r="BD72" s="965"/>
      <c r="BE72" s="267"/>
      <c r="BF72" s="267"/>
      <c r="BG72" s="267"/>
      <c r="BH72" s="267"/>
      <c r="BI72" s="267"/>
      <c r="BJ72" s="267"/>
      <c r="BK72" s="267"/>
      <c r="BL72" s="267"/>
      <c r="BM72" s="267"/>
      <c r="BN72" s="267"/>
      <c r="BO72" s="267"/>
      <c r="BP72" s="267"/>
      <c r="BQ72" s="264">
        <v>66</v>
      </c>
      <c r="BR72" s="269"/>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8"/>
    </row>
    <row r="73" spans="1:131" s="249" customFormat="1" ht="26.25" customHeight="1" x14ac:dyDescent="0.2">
      <c r="A73" s="263">
        <v>6</v>
      </c>
      <c r="B73" s="960" t="s">
        <v>585</v>
      </c>
      <c r="C73" s="961"/>
      <c r="D73" s="961"/>
      <c r="E73" s="961"/>
      <c r="F73" s="961"/>
      <c r="G73" s="961"/>
      <c r="H73" s="961"/>
      <c r="I73" s="961"/>
      <c r="J73" s="961"/>
      <c r="K73" s="961"/>
      <c r="L73" s="961"/>
      <c r="M73" s="961"/>
      <c r="N73" s="961"/>
      <c r="O73" s="961"/>
      <c r="P73" s="962"/>
      <c r="Q73" s="963">
        <v>4511</v>
      </c>
      <c r="R73" s="916"/>
      <c r="S73" s="916"/>
      <c r="T73" s="916"/>
      <c r="U73" s="916"/>
      <c r="V73" s="916">
        <v>4229</v>
      </c>
      <c r="W73" s="916"/>
      <c r="X73" s="916"/>
      <c r="Y73" s="916"/>
      <c r="Z73" s="916"/>
      <c r="AA73" s="916">
        <v>282</v>
      </c>
      <c r="AB73" s="916"/>
      <c r="AC73" s="916"/>
      <c r="AD73" s="916"/>
      <c r="AE73" s="916"/>
      <c r="AF73" s="916">
        <v>282</v>
      </c>
      <c r="AG73" s="916"/>
      <c r="AH73" s="916"/>
      <c r="AI73" s="916"/>
      <c r="AJ73" s="916"/>
      <c r="AK73" s="916">
        <v>63</v>
      </c>
      <c r="AL73" s="916"/>
      <c r="AM73" s="916"/>
      <c r="AN73" s="916"/>
      <c r="AO73" s="916"/>
      <c r="AP73" s="917" t="s">
        <v>515</v>
      </c>
      <c r="AQ73" s="918"/>
      <c r="AR73" s="918"/>
      <c r="AS73" s="918"/>
      <c r="AT73" s="915"/>
      <c r="AU73" s="916" t="s">
        <v>578</v>
      </c>
      <c r="AV73" s="916"/>
      <c r="AW73" s="916"/>
      <c r="AX73" s="916"/>
      <c r="AY73" s="916"/>
      <c r="AZ73" s="964"/>
      <c r="BA73" s="964"/>
      <c r="BB73" s="964"/>
      <c r="BC73" s="964"/>
      <c r="BD73" s="965"/>
      <c r="BE73" s="267"/>
      <c r="BF73" s="267"/>
      <c r="BG73" s="267"/>
      <c r="BH73" s="267"/>
      <c r="BI73" s="267"/>
      <c r="BJ73" s="267"/>
      <c r="BK73" s="267"/>
      <c r="BL73" s="267"/>
      <c r="BM73" s="267"/>
      <c r="BN73" s="267"/>
      <c r="BO73" s="267"/>
      <c r="BP73" s="267"/>
      <c r="BQ73" s="264">
        <v>67</v>
      </c>
      <c r="BR73" s="269"/>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8"/>
    </row>
    <row r="74" spans="1:131" s="249" customFormat="1" ht="26.25" customHeight="1" x14ac:dyDescent="0.2">
      <c r="A74" s="263">
        <v>7</v>
      </c>
      <c r="B74" s="960" t="s">
        <v>586</v>
      </c>
      <c r="C74" s="961"/>
      <c r="D74" s="961"/>
      <c r="E74" s="961"/>
      <c r="F74" s="961"/>
      <c r="G74" s="961"/>
      <c r="H74" s="961"/>
      <c r="I74" s="961"/>
      <c r="J74" s="961"/>
      <c r="K74" s="961"/>
      <c r="L74" s="961"/>
      <c r="M74" s="961"/>
      <c r="N74" s="961"/>
      <c r="O74" s="961"/>
      <c r="P74" s="962"/>
      <c r="Q74" s="963">
        <v>553</v>
      </c>
      <c r="R74" s="916"/>
      <c r="S74" s="916"/>
      <c r="T74" s="916"/>
      <c r="U74" s="916"/>
      <c r="V74" s="916">
        <v>547</v>
      </c>
      <c r="W74" s="916"/>
      <c r="X74" s="916"/>
      <c r="Y74" s="916"/>
      <c r="Z74" s="916"/>
      <c r="AA74" s="916">
        <v>6</v>
      </c>
      <c r="AB74" s="916"/>
      <c r="AC74" s="916"/>
      <c r="AD74" s="916"/>
      <c r="AE74" s="916"/>
      <c r="AF74" s="916">
        <v>5</v>
      </c>
      <c r="AG74" s="916"/>
      <c r="AH74" s="916"/>
      <c r="AI74" s="916"/>
      <c r="AJ74" s="916"/>
      <c r="AK74" s="916">
        <v>8</v>
      </c>
      <c r="AL74" s="916"/>
      <c r="AM74" s="916"/>
      <c r="AN74" s="916"/>
      <c r="AO74" s="916"/>
      <c r="AP74" s="917" t="s">
        <v>515</v>
      </c>
      <c r="AQ74" s="918"/>
      <c r="AR74" s="918"/>
      <c r="AS74" s="918"/>
      <c r="AT74" s="915"/>
      <c r="AU74" s="916" t="s">
        <v>578</v>
      </c>
      <c r="AV74" s="916"/>
      <c r="AW74" s="916"/>
      <c r="AX74" s="916"/>
      <c r="AY74" s="916"/>
      <c r="AZ74" s="964"/>
      <c r="BA74" s="964"/>
      <c r="BB74" s="964"/>
      <c r="BC74" s="964"/>
      <c r="BD74" s="965"/>
      <c r="BE74" s="267"/>
      <c r="BF74" s="267"/>
      <c r="BG74" s="267"/>
      <c r="BH74" s="267"/>
      <c r="BI74" s="267"/>
      <c r="BJ74" s="267"/>
      <c r="BK74" s="267"/>
      <c r="BL74" s="267"/>
      <c r="BM74" s="267"/>
      <c r="BN74" s="267"/>
      <c r="BO74" s="267"/>
      <c r="BP74" s="267"/>
      <c r="BQ74" s="264">
        <v>68</v>
      </c>
      <c r="BR74" s="269"/>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8"/>
    </row>
    <row r="75" spans="1:131" s="249" customFormat="1" ht="26.25" customHeight="1" x14ac:dyDescent="0.2">
      <c r="A75" s="263">
        <v>8</v>
      </c>
      <c r="B75" s="960" t="s">
        <v>587</v>
      </c>
      <c r="C75" s="961"/>
      <c r="D75" s="961"/>
      <c r="E75" s="961"/>
      <c r="F75" s="961"/>
      <c r="G75" s="961"/>
      <c r="H75" s="961"/>
      <c r="I75" s="961"/>
      <c r="J75" s="961"/>
      <c r="K75" s="961"/>
      <c r="L75" s="961"/>
      <c r="M75" s="961"/>
      <c r="N75" s="961"/>
      <c r="O75" s="961"/>
      <c r="P75" s="962"/>
      <c r="Q75" s="966">
        <v>477</v>
      </c>
      <c r="R75" s="918"/>
      <c r="S75" s="918"/>
      <c r="T75" s="918"/>
      <c r="U75" s="915"/>
      <c r="V75" s="917">
        <v>444</v>
      </c>
      <c r="W75" s="918"/>
      <c r="X75" s="918"/>
      <c r="Y75" s="918"/>
      <c r="Z75" s="915"/>
      <c r="AA75" s="917">
        <v>33</v>
      </c>
      <c r="AB75" s="918"/>
      <c r="AC75" s="918"/>
      <c r="AD75" s="918"/>
      <c r="AE75" s="915"/>
      <c r="AF75" s="917">
        <v>33</v>
      </c>
      <c r="AG75" s="918"/>
      <c r="AH75" s="918"/>
      <c r="AI75" s="918"/>
      <c r="AJ75" s="915"/>
      <c r="AK75" s="917" t="s">
        <v>515</v>
      </c>
      <c r="AL75" s="918"/>
      <c r="AM75" s="918"/>
      <c r="AN75" s="918"/>
      <c r="AO75" s="915"/>
      <c r="AP75" s="916">
        <v>3814</v>
      </c>
      <c r="AQ75" s="916"/>
      <c r="AR75" s="916"/>
      <c r="AS75" s="916"/>
      <c r="AT75" s="916"/>
      <c r="AU75" s="916" t="s">
        <v>593</v>
      </c>
      <c r="AV75" s="916"/>
      <c r="AW75" s="916"/>
      <c r="AX75" s="916"/>
      <c r="AY75" s="916"/>
      <c r="AZ75" s="964"/>
      <c r="BA75" s="964"/>
      <c r="BB75" s="964"/>
      <c r="BC75" s="964"/>
      <c r="BD75" s="965"/>
      <c r="BE75" s="267"/>
      <c r="BF75" s="267"/>
      <c r="BG75" s="267"/>
      <c r="BH75" s="267"/>
      <c r="BI75" s="267"/>
      <c r="BJ75" s="267"/>
      <c r="BK75" s="267"/>
      <c r="BL75" s="267"/>
      <c r="BM75" s="267"/>
      <c r="BN75" s="267"/>
      <c r="BO75" s="267"/>
      <c r="BP75" s="267"/>
      <c r="BQ75" s="264">
        <v>69</v>
      </c>
      <c r="BR75" s="269"/>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8"/>
    </row>
    <row r="76" spans="1:131" s="249" customFormat="1" ht="26.25" customHeight="1" x14ac:dyDescent="0.2">
      <c r="A76" s="263">
        <v>9</v>
      </c>
      <c r="B76" s="960" t="s">
        <v>588</v>
      </c>
      <c r="C76" s="961"/>
      <c r="D76" s="961"/>
      <c r="E76" s="961"/>
      <c r="F76" s="961"/>
      <c r="G76" s="961"/>
      <c r="H76" s="961"/>
      <c r="I76" s="961"/>
      <c r="J76" s="961"/>
      <c r="K76" s="961"/>
      <c r="L76" s="961"/>
      <c r="M76" s="961"/>
      <c r="N76" s="961"/>
      <c r="O76" s="961"/>
      <c r="P76" s="962"/>
      <c r="Q76" s="966">
        <v>14</v>
      </c>
      <c r="R76" s="918"/>
      <c r="S76" s="918"/>
      <c r="T76" s="918"/>
      <c r="U76" s="915"/>
      <c r="V76" s="917">
        <v>12</v>
      </c>
      <c r="W76" s="918"/>
      <c r="X76" s="918"/>
      <c r="Y76" s="918"/>
      <c r="Z76" s="915"/>
      <c r="AA76" s="917">
        <v>2</v>
      </c>
      <c r="AB76" s="918"/>
      <c r="AC76" s="918"/>
      <c r="AD76" s="918"/>
      <c r="AE76" s="915"/>
      <c r="AF76" s="917">
        <v>2</v>
      </c>
      <c r="AG76" s="918"/>
      <c r="AH76" s="918"/>
      <c r="AI76" s="918"/>
      <c r="AJ76" s="915"/>
      <c r="AK76" s="916">
        <v>0</v>
      </c>
      <c r="AL76" s="916"/>
      <c r="AM76" s="916"/>
      <c r="AN76" s="916"/>
      <c r="AO76" s="916"/>
      <c r="AP76" s="917" t="s">
        <v>515</v>
      </c>
      <c r="AQ76" s="918"/>
      <c r="AR76" s="918"/>
      <c r="AS76" s="918"/>
      <c r="AT76" s="915"/>
      <c r="AU76" s="916" t="s">
        <v>593</v>
      </c>
      <c r="AV76" s="916"/>
      <c r="AW76" s="916"/>
      <c r="AX76" s="916"/>
      <c r="AY76" s="916"/>
      <c r="AZ76" s="964"/>
      <c r="BA76" s="964"/>
      <c r="BB76" s="964"/>
      <c r="BC76" s="964"/>
      <c r="BD76" s="965"/>
      <c r="BE76" s="267"/>
      <c r="BF76" s="267"/>
      <c r="BG76" s="267"/>
      <c r="BH76" s="267"/>
      <c r="BI76" s="267"/>
      <c r="BJ76" s="267"/>
      <c r="BK76" s="267"/>
      <c r="BL76" s="267"/>
      <c r="BM76" s="267"/>
      <c r="BN76" s="267"/>
      <c r="BO76" s="267"/>
      <c r="BP76" s="267"/>
      <c r="BQ76" s="264">
        <v>70</v>
      </c>
      <c r="BR76" s="269"/>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8"/>
    </row>
    <row r="77" spans="1:131" s="249" customFormat="1" ht="26.25" customHeight="1" x14ac:dyDescent="0.2">
      <c r="A77" s="263">
        <v>10</v>
      </c>
      <c r="B77" s="960" t="s">
        <v>589</v>
      </c>
      <c r="C77" s="961"/>
      <c r="D77" s="961"/>
      <c r="E77" s="961"/>
      <c r="F77" s="961"/>
      <c r="G77" s="961"/>
      <c r="H77" s="961"/>
      <c r="I77" s="961"/>
      <c r="J77" s="961"/>
      <c r="K77" s="961"/>
      <c r="L77" s="961"/>
      <c r="M77" s="961"/>
      <c r="N77" s="961"/>
      <c r="O77" s="961"/>
      <c r="P77" s="962"/>
      <c r="Q77" s="966">
        <v>52</v>
      </c>
      <c r="R77" s="918"/>
      <c r="S77" s="918"/>
      <c r="T77" s="918"/>
      <c r="U77" s="915"/>
      <c r="V77" s="917">
        <v>51</v>
      </c>
      <c r="W77" s="918"/>
      <c r="X77" s="918"/>
      <c r="Y77" s="918"/>
      <c r="Z77" s="915"/>
      <c r="AA77" s="917">
        <v>0</v>
      </c>
      <c r="AB77" s="918"/>
      <c r="AC77" s="918"/>
      <c r="AD77" s="918"/>
      <c r="AE77" s="915"/>
      <c r="AF77" s="917">
        <v>0</v>
      </c>
      <c r="AG77" s="918"/>
      <c r="AH77" s="918"/>
      <c r="AI77" s="918"/>
      <c r="AJ77" s="915"/>
      <c r="AK77" s="916" t="s">
        <v>593</v>
      </c>
      <c r="AL77" s="916"/>
      <c r="AM77" s="916"/>
      <c r="AN77" s="916"/>
      <c r="AO77" s="916"/>
      <c r="AP77" s="917" t="s">
        <v>515</v>
      </c>
      <c r="AQ77" s="918"/>
      <c r="AR77" s="918"/>
      <c r="AS77" s="918"/>
      <c r="AT77" s="915"/>
      <c r="AU77" s="916" t="s">
        <v>593</v>
      </c>
      <c r="AV77" s="916"/>
      <c r="AW77" s="916"/>
      <c r="AX77" s="916"/>
      <c r="AY77" s="916"/>
      <c r="AZ77" s="964"/>
      <c r="BA77" s="964"/>
      <c r="BB77" s="964"/>
      <c r="BC77" s="964"/>
      <c r="BD77" s="965"/>
      <c r="BE77" s="267"/>
      <c r="BF77" s="267"/>
      <c r="BG77" s="267"/>
      <c r="BH77" s="267"/>
      <c r="BI77" s="267"/>
      <c r="BJ77" s="267"/>
      <c r="BK77" s="267"/>
      <c r="BL77" s="267"/>
      <c r="BM77" s="267"/>
      <c r="BN77" s="267"/>
      <c r="BO77" s="267"/>
      <c r="BP77" s="267"/>
      <c r="BQ77" s="264">
        <v>71</v>
      </c>
      <c r="BR77" s="269"/>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8"/>
    </row>
    <row r="78" spans="1:131" s="249" customFormat="1" ht="26.25" customHeight="1" x14ac:dyDescent="0.2">
      <c r="A78" s="263">
        <v>11</v>
      </c>
      <c r="B78" s="960" t="s">
        <v>590</v>
      </c>
      <c r="C78" s="961"/>
      <c r="D78" s="961"/>
      <c r="E78" s="961"/>
      <c r="F78" s="961"/>
      <c r="G78" s="961"/>
      <c r="H78" s="961"/>
      <c r="I78" s="961"/>
      <c r="J78" s="961"/>
      <c r="K78" s="961"/>
      <c r="L78" s="961"/>
      <c r="M78" s="961"/>
      <c r="N78" s="961"/>
      <c r="O78" s="961"/>
      <c r="P78" s="962"/>
      <c r="Q78" s="963">
        <v>522</v>
      </c>
      <c r="R78" s="916"/>
      <c r="S78" s="916"/>
      <c r="T78" s="916"/>
      <c r="U78" s="916"/>
      <c r="V78" s="916">
        <v>494</v>
      </c>
      <c r="W78" s="916"/>
      <c r="X78" s="916"/>
      <c r="Y78" s="916"/>
      <c r="Z78" s="916"/>
      <c r="AA78" s="916">
        <v>28</v>
      </c>
      <c r="AB78" s="916"/>
      <c r="AC78" s="916"/>
      <c r="AD78" s="916"/>
      <c r="AE78" s="916"/>
      <c r="AF78" s="916">
        <v>28</v>
      </c>
      <c r="AG78" s="916"/>
      <c r="AH78" s="916"/>
      <c r="AI78" s="916"/>
      <c r="AJ78" s="916"/>
      <c r="AK78" s="916" t="s">
        <v>593</v>
      </c>
      <c r="AL78" s="916"/>
      <c r="AM78" s="916"/>
      <c r="AN78" s="916"/>
      <c r="AO78" s="916"/>
      <c r="AP78" s="916" t="s">
        <v>515</v>
      </c>
      <c r="AQ78" s="916"/>
      <c r="AR78" s="916"/>
      <c r="AS78" s="916"/>
      <c r="AT78" s="916"/>
      <c r="AU78" s="916" t="s">
        <v>593</v>
      </c>
      <c r="AV78" s="916"/>
      <c r="AW78" s="916"/>
      <c r="AX78" s="916"/>
      <c r="AY78" s="916"/>
      <c r="AZ78" s="964"/>
      <c r="BA78" s="964"/>
      <c r="BB78" s="964"/>
      <c r="BC78" s="964"/>
      <c r="BD78" s="965"/>
      <c r="BE78" s="267"/>
      <c r="BF78" s="267"/>
      <c r="BG78" s="267"/>
      <c r="BH78" s="267"/>
      <c r="BI78" s="267"/>
      <c r="BJ78" s="270"/>
      <c r="BK78" s="270"/>
      <c r="BL78" s="270"/>
      <c r="BM78" s="270"/>
      <c r="BN78" s="270"/>
      <c r="BO78" s="267"/>
      <c r="BP78" s="267"/>
      <c r="BQ78" s="264">
        <v>72</v>
      </c>
      <c r="BR78" s="269"/>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8"/>
    </row>
    <row r="79" spans="1:131" s="249" customFormat="1" ht="26.25" customHeight="1" x14ac:dyDescent="0.2">
      <c r="A79" s="263">
        <v>12</v>
      </c>
      <c r="B79" s="960" t="s">
        <v>591</v>
      </c>
      <c r="C79" s="961"/>
      <c r="D79" s="961"/>
      <c r="E79" s="961"/>
      <c r="F79" s="961"/>
      <c r="G79" s="961"/>
      <c r="H79" s="961"/>
      <c r="I79" s="961"/>
      <c r="J79" s="961"/>
      <c r="K79" s="961"/>
      <c r="L79" s="961"/>
      <c r="M79" s="961"/>
      <c r="N79" s="961"/>
      <c r="O79" s="961"/>
      <c r="P79" s="962"/>
      <c r="Q79" s="963">
        <v>103845</v>
      </c>
      <c r="R79" s="916"/>
      <c r="S79" s="916"/>
      <c r="T79" s="916"/>
      <c r="U79" s="916"/>
      <c r="V79" s="916">
        <v>101503</v>
      </c>
      <c r="W79" s="916"/>
      <c r="X79" s="916"/>
      <c r="Y79" s="916"/>
      <c r="Z79" s="916"/>
      <c r="AA79" s="916">
        <v>2342</v>
      </c>
      <c r="AB79" s="916"/>
      <c r="AC79" s="916"/>
      <c r="AD79" s="916"/>
      <c r="AE79" s="916"/>
      <c r="AF79" s="916">
        <v>2342</v>
      </c>
      <c r="AG79" s="916"/>
      <c r="AH79" s="916"/>
      <c r="AI79" s="916"/>
      <c r="AJ79" s="916"/>
      <c r="AK79" s="916" t="s">
        <v>593</v>
      </c>
      <c r="AL79" s="916"/>
      <c r="AM79" s="916"/>
      <c r="AN79" s="916"/>
      <c r="AO79" s="916"/>
      <c r="AP79" s="916" t="s">
        <v>515</v>
      </c>
      <c r="AQ79" s="916"/>
      <c r="AR79" s="916"/>
      <c r="AS79" s="916"/>
      <c r="AT79" s="916"/>
      <c r="AU79" s="916" t="s">
        <v>593</v>
      </c>
      <c r="AV79" s="916"/>
      <c r="AW79" s="916"/>
      <c r="AX79" s="916"/>
      <c r="AY79" s="916"/>
      <c r="AZ79" s="964"/>
      <c r="BA79" s="964"/>
      <c r="BB79" s="964"/>
      <c r="BC79" s="964"/>
      <c r="BD79" s="965"/>
      <c r="BE79" s="267"/>
      <c r="BF79" s="267"/>
      <c r="BG79" s="267"/>
      <c r="BH79" s="267"/>
      <c r="BI79" s="267"/>
      <c r="BJ79" s="270"/>
      <c r="BK79" s="270"/>
      <c r="BL79" s="270"/>
      <c r="BM79" s="270"/>
      <c r="BN79" s="270"/>
      <c r="BO79" s="267"/>
      <c r="BP79" s="267"/>
      <c r="BQ79" s="264">
        <v>73</v>
      </c>
      <c r="BR79" s="269"/>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8"/>
    </row>
    <row r="80" spans="1:131" s="249" customFormat="1" ht="26.25" customHeight="1" x14ac:dyDescent="0.2">
      <c r="A80" s="263">
        <v>13</v>
      </c>
      <c r="B80" s="960" t="s">
        <v>592</v>
      </c>
      <c r="C80" s="961"/>
      <c r="D80" s="961"/>
      <c r="E80" s="961"/>
      <c r="F80" s="961"/>
      <c r="G80" s="961"/>
      <c r="H80" s="961"/>
      <c r="I80" s="961"/>
      <c r="J80" s="961"/>
      <c r="K80" s="961"/>
      <c r="L80" s="961"/>
      <c r="M80" s="961"/>
      <c r="N80" s="961"/>
      <c r="O80" s="961"/>
      <c r="P80" s="962"/>
      <c r="Q80" s="963">
        <v>178</v>
      </c>
      <c r="R80" s="916"/>
      <c r="S80" s="916"/>
      <c r="T80" s="916"/>
      <c r="U80" s="916"/>
      <c r="V80" s="916">
        <v>109</v>
      </c>
      <c r="W80" s="916"/>
      <c r="X80" s="916"/>
      <c r="Y80" s="916"/>
      <c r="Z80" s="916"/>
      <c r="AA80" s="916">
        <v>69</v>
      </c>
      <c r="AB80" s="916"/>
      <c r="AC80" s="916"/>
      <c r="AD80" s="916"/>
      <c r="AE80" s="916"/>
      <c r="AF80" s="916">
        <v>69</v>
      </c>
      <c r="AG80" s="916"/>
      <c r="AH80" s="916"/>
      <c r="AI80" s="916"/>
      <c r="AJ80" s="916"/>
      <c r="AK80" s="916" t="s">
        <v>593</v>
      </c>
      <c r="AL80" s="916"/>
      <c r="AM80" s="916"/>
      <c r="AN80" s="916"/>
      <c r="AO80" s="916"/>
      <c r="AP80" s="916" t="s">
        <v>515</v>
      </c>
      <c r="AQ80" s="916"/>
      <c r="AR80" s="916"/>
      <c r="AS80" s="916"/>
      <c r="AT80" s="916"/>
      <c r="AU80" s="916" t="s">
        <v>593</v>
      </c>
      <c r="AV80" s="916"/>
      <c r="AW80" s="916"/>
      <c r="AX80" s="916"/>
      <c r="AY80" s="916"/>
      <c r="AZ80" s="964"/>
      <c r="BA80" s="964"/>
      <c r="BB80" s="964"/>
      <c r="BC80" s="964"/>
      <c r="BD80" s="965"/>
      <c r="BE80" s="267"/>
      <c r="BF80" s="267"/>
      <c r="BG80" s="267"/>
      <c r="BH80" s="267"/>
      <c r="BI80" s="267"/>
      <c r="BJ80" s="267"/>
      <c r="BK80" s="267"/>
      <c r="BL80" s="267"/>
      <c r="BM80" s="267"/>
      <c r="BN80" s="267"/>
      <c r="BO80" s="267"/>
      <c r="BP80" s="267"/>
      <c r="BQ80" s="264">
        <v>74</v>
      </c>
      <c r="BR80" s="269"/>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8"/>
    </row>
    <row r="81" spans="1:131" s="249" customFormat="1" ht="26.25" customHeight="1" x14ac:dyDescent="0.2">
      <c r="A81" s="263">
        <v>14</v>
      </c>
      <c r="B81" s="960"/>
      <c r="C81" s="961"/>
      <c r="D81" s="961"/>
      <c r="E81" s="961"/>
      <c r="F81" s="961"/>
      <c r="G81" s="961"/>
      <c r="H81" s="961"/>
      <c r="I81" s="961"/>
      <c r="J81" s="961"/>
      <c r="K81" s="961"/>
      <c r="L81" s="961"/>
      <c r="M81" s="961"/>
      <c r="N81" s="961"/>
      <c r="O81" s="961"/>
      <c r="P81" s="962"/>
      <c r="Q81" s="963"/>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4"/>
      <c r="BA81" s="964"/>
      <c r="BB81" s="964"/>
      <c r="BC81" s="964"/>
      <c r="BD81" s="965"/>
      <c r="BE81" s="267"/>
      <c r="BF81" s="267"/>
      <c r="BG81" s="267"/>
      <c r="BH81" s="267"/>
      <c r="BI81" s="267"/>
      <c r="BJ81" s="267"/>
      <c r="BK81" s="267"/>
      <c r="BL81" s="267"/>
      <c r="BM81" s="267"/>
      <c r="BN81" s="267"/>
      <c r="BO81" s="267"/>
      <c r="BP81" s="267"/>
      <c r="BQ81" s="264">
        <v>75</v>
      </c>
      <c r="BR81" s="269"/>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8"/>
    </row>
    <row r="82" spans="1:131" s="249" customFormat="1" ht="26.25" customHeight="1" x14ac:dyDescent="0.2">
      <c r="A82" s="263">
        <v>15</v>
      </c>
      <c r="B82" s="960"/>
      <c r="C82" s="961"/>
      <c r="D82" s="961"/>
      <c r="E82" s="961"/>
      <c r="F82" s="961"/>
      <c r="G82" s="961"/>
      <c r="H82" s="961"/>
      <c r="I82" s="961"/>
      <c r="J82" s="961"/>
      <c r="K82" s="961"/>
      <c r="L82" s="961"/>
      <c r="M82" s="961"/>
      <c r="N82" s="961"/>
      <c r="O82" s="961"/>
      <c r="P82" s="962"/>
      <c r="Q82" s="963"/>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4"/>
      <c r="BA82" s="964"/>
      <c r="BB82" s="964"/>
      <c r="BC82" s="964"/>
      <c r="BD82" s="965"/>
      <c r="BE82" s="267"/>
      <c r="BF82" s="267"/>
      <c r="BG82" s="267"/>
      <c r="BH82" s="267"/>
      <c r="BI82" s="267"/>
      <c r="BJ82" s="267"/>
      <c r="BK82" s="267"/>
      <c r="BL82" s="267"/>
      <c r="BM82" s="267"/>
      <c r="BN82" s="267"/>
      <c r="BO82" s="267"/>
      <c r="BP82" s="267"/>
      <c r="BQ82" s="264">
        <v>76</v>
      </c>
      <c r="BR82" s="269"/>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8"/>
    </row>
    <row r="83" spans="1:131" s="249" customFormat="1" ht="26.25" customHeight="1" x14ac:dyDescent="0.2">
      <c r="A83" s="263">
        <v>16</v>
      </c>
      <c r="B83" s="960"/>
      <c r="C83" s="961"/>
      <c r="D83" s="961"/>
      <c r="E83" s="961"/>
      <c r="F83" s="961"/>
      <c r="G83" s="961"/>
      <c r="H83" s="961"/>
      <c r="I83" s="961"/>
      <c r="J83" s="961"/>
      <c r="K83" s="961"/>
      <c r="L83" s="961"/>
      <c r="M83" s="961"/>
      <c r="N83" s="961"/>
      <c r="O83" s="961"/>
      <c r="P83" s="962"/>
      <c r="Q83" s="963"/>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4"/>
      <c r="BA83" s="964"/>
      <c r="BB83" s="964"/>
      <c r="BC83" s="964"/>
      <c r="BD83" s="965"/>
      <c r="BE83" s="267"/>
      <c r="BF83" s="267"/>
      <c r="BG83" s="267"/>
      <c r="BH83" s="267"/>
      <c r="BI83" s="267"/>
      <c r="BJ83" s="267"/>
      <c r="BK83" s="267"/>
      <c r="BL83" s="267"/>
      <c r="BM83" s="267"/>
      <c r="BN83" s="267"/>
      <c r="BO83" s="267"/>
      <c r="BP83" s="267"/>
      <c r="BQ83" s="264">
        <v>77</v>
      </c>
      <c r="BR83" s="269"/>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8"/>
    </row>
    <row r="84" spans="1:131" s="249" customFormat="1" ht="26.25" customHeight="1" x14ac:dyDescent="0.2">
      <c r="A84" s="263">
        <v>17</v>
      </c>
      <c r="B84" s="960"/>
      <c r="C84" s="961"/>
      <c r="D84" s="961"/>
      <c r="E84" s="961"/>
      <c r="F84" s="961"/>
      <c r="G84" s="961"/>
      <c r="H84" s="961"/>
      <c r="I84" s="961"/>
      <c r="J84" s="961"/>
      <c r="K84" s="961"/>
      <c r="L84" s="961"/>
      <c r="M84" s="961"/>
      <c r="N84" s="961"/>
      <c r="O84" s="961"/>
      <c r="P84" s="962"/>
      <c r="Q84" s="963"/>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4"/>
      <c r="BA84" s="964"/>
      <c r="BB84" s="964"/>
      <c r="BC84" s="964"/>
      <c r="BD84" s="965"/>
      <c r="BE84" s="267"/>
      <c r="BF84" s="267"/>
      <c r="BG84" s="267"/>
      <c r="BH84" s="267"/>
      <c r="BI84" s="267"/>
      <c r="BJ84" s="267"/>
      <c r="BK84" s="267"/>
      <c r="BL84" s="267"/>
      <c r="BM84" s="267"/>
      <c r="BN84" s="267"/>
      <c r="BO84" s="267"/>
      <c r="BP84" s="267"/>
      <c r="BQ84" s="264">
        <v>78</v>
      </c>
      <c r="BR84" s="269"/>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8"/>
    </row>
    <row r="85" spans="1:131" s="249" customFormat="1" ht="26.25" customHeight="1" x14ac:dyDescent="0.2">
      <c r="A85" s="263">
        <v>18</v>
      </c>
      <c r="B85" s="960"/>
      <c r="C85" s="961"/>
      <c r="D85" s="961"/>
      <c r="E85" s="961"/>
      <c r="F85" s="961"/>
      <c r="G85" s="961"/>
      <c r="H85" s="961"/>
      <c r="I85" s="961"/>
      <c r="J85" s="961"/>
      <c r="K85" s="961"/>
      <c r="L85" s="961"/>
      <c r="M85" s="961"/>
      <c r="N85" s="961"/>
      <c r="O85" s="961"/>
      <c r="P85" s="962"/>
      <c r="Q85" s="963"/>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4"/>
      <c r="BA85" s="964"/>
      <c r="BB85" s="964"/>
      <c r="BC85" s="964"/>
      <c r="BD85" s="965"/>
      <c r="BE85" s="267"/>
      <c r="BF85" s="267"/>
      <c r="BG85" s="267"/>
      <c r="BH85" s="267"/>
      <c r="BI85" s="267"/>
      <c r="BJ85" s="267"/>
      <c r="BK85" s="267"/>
      <c r="BL85" s="267"/>
      <c r="BM85" s="267"/>
      <c r="BN85" s="267"/>
      <c r="BO85" s="267"/>
      <c r="BP85" s="267"/>
      <c r="BQ85" s="264">
        <v>79</v>
      </c>
      <c r="BR85" s="269"/>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8"/>
    </row>
    <row r="86" spans="1:131" s="249" customFormat="1" ht="26.25" customHeight="1" x14ac:dyDescent="0.2">
      <c r="A86" s="263">
        <v>19</v>
      </c>
      <c r="B86" s="960"/>
      <c r="C86" s="961"/>
      <c r="D86" s="961"/>
      <c r="E86" s="961"/>
      <c r="F86" s="961"/>
      <c r="G86" s="961"/>
      <c r="H86" s="961"/>
      <c r="I86" s="961"/>
      <c r="J86" s="961"/>
      <c r="K86" s="961"/>
      <c r="L86" s="961"/>
      <c r="M86" s="961"/>
      <c r="N86" s="961"/>
      <c r="O86" s="961"/>
      <c r="P86" s="962"/>
      <c r="Q86" s="963"/>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4"/>
      <c r="BA86" s="964"/>
      <c r="BB86" s="964"/>
      <c r="BC86" s="964"/>
      <c r="BD86" s="965"/>
      <c r="BE86" s="267"/>
      <c r="BF86" s="267"/>
      <c r="BG86" s="267"/>
      <c r="BH86" s="267"/>
      <c r="BI86" s="267"/>
      <c r="BJ86" s="267"/>
      <c r="BK86" s="267"/>
      <c r="BL86" s="267"/>
      <c r="BM86" s="267"/>
      <c r="BN86" s="267"/>
      <c r="BO86" s="267"/>
      <c r="BP86" s="267"/>
      <c r="BQ86" s="264">
        <v>80</v>
      </c>
      <c r="BR86" s="269"/>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8"/>
    </row>
    <row r="87" spans="1:131" s="249" customFormat="1" ht="26.25" customHeight="1" x14ac:dyDescent="0.2">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8"/>
    </row>
    <row r="88" spans="1:131" s="249" customFormat="1" ht="26.25" customHeight="1" thickBot="1" x14ac:dyDescent="0.25">
      <c r="A88" s="266" t="s">
        <v>388</v>
      </c>
      <c r="B88" s="876" t="s">
        <v>423</v>
      </c>
      <c r="C88" s="877"/>
      <c r="D88" s="877"/>
      <c r="E88" s="877"/>
      <c r="F88" s="877"/>
      <c r="G88" s="877"/>
      <c r="H88" s="877"/>
      <c r="I88" s="877"/>
      <c r="J88" s="877"/>
      <c r="K88" s="877"/>
      <c r="L88" s="877"/>
      <c r="M88" s="877"/>
      <c r="N88" s="877"/>
      <c r="O88" s="877"/>
      <c r="P88" s="878"/>
      <c r="Q88" s="925"/>
      <c r="R88" s="926"/>
      <c r="S88" s="926"/>
      <c r="T88" s="926"/>
      <c r="U88" s="926"/>
      <c r="V88" s="926"/>
      <c r="W88" s="926"/>
      <c r="X88" s="926"/>
      <c r="Y88" s="926"/>
      <c r="Z88" s="926"/>
      <c r="AA88" s="926"/>
      <c r="AB88" s="926"/>
      <c r="AC88" s="926"/>
      <c r="AD88" s="926"/>
      <c r="AE88" s="926"/>
      <c r="AF88" s="929">
        <v>3311</v>
      </c>
      <c r="AG88" s="929"/>
      <c r="AH88" s="929"/>
      <c r="AI88" s="929"/>
      <c r="AJ88" s="929"/>
      <c r="AK88" s="926"/>
      <c r="AL88" s="926"/>
      <c r="AM88" s="926"/>
      <c r="AN88" s="926"/>
      <c r="AO88" s="926"/>
      <c r="AP88" s="929">
        <v>4615</v>
      </c>
      <c r="AQ88" s="929"/>
      <c r="AR88" s="929"/>
      <c r="AS88" s="929"/>
      <c r="AT88" s="929"/>
      <c r="AU88" s="929">
        <v>91</v>
      </c>
      <c r="AV88" s="929"/>
      <c r="AW88" s="929"/>
      <c r="AX88" s="929"/>
      <c r="AY88" s="929"/>
      <c r="AZ88" s="934"/>
      <c r="BA88" s="934"/>
      <c r="BB88" s="934"/>
      <c r="BC88" s="934"/>
      <c r="BD88" s="935"/>
      <c r="BE88" s="267"/>
      <c r="BF88" s="267"/>
      <c r="BG88" s="267"/>
      <c r="BH88" s="267"/>
      <c r="BI88" s="267"/>
      <c r="BJ88" s="267"/>
      <c r="BK88" s="267"/>
      <c r="BL88" s="267"/>
      <c r="BM88" s="267"/>
      <c r="BN88" s="267"/>
      <c r="BO88" s="267"/>
      <c r="BP88" s="267"/>
      <c r="BQ88" s="264">
        <v>82</v>
      </c>
      <c r="BR88" s="269"/>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424</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7"/>
      <c r="CT102" s="937"/>
      <c r="CU102" s="937"/>
      <c r="CV102" s="978"/>
      <c r="CW102" s="977"/>
      <c r="CX102" s="937"/>
      <c r="CY102" s="937"/>
      <c r="CZ102" s="937"/>
      <c r="DA102" s="978"/>
      <c r="DB102" s="977"/>
      <c r="DC102" s="937"/>
      <c r="DD102" s="937"/>
      <c r="DE102" s="937"/>
      <c r="DF102" s="978"/>
      <c r="DG102" s="977"/>
      <c r="DH102" s="937"/>
      <c r="DI102" s="937"/>
      <c r="DJ102" s="937"/>
      <c r="DK102" s="978"/>
      <c r="DL102" s="977"/>
      <c r="DM102" s="937"/>
      <c r="DN102" s="937"/>
      <c r="DO102" s="937"/>
      <c r="DP102" s="978"/>
      <c r="DQ102" s="977"/>
      <c r="DR102" s="937"/>
      <c r="DS102" s="937"/>
      <c r="DT102" s="937"/>
      <c r="DU102" s="978"/>
      <c r="DV102" s="1001"/>
      <c r="DW102" s="1002"/>
      <c r="DX102" s="1002"/>
      <c r="DY102" s="1002"/>
      <c r="DZ102" s="1003"/>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425</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426</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06" t="s">
        <v>429</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430</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2">
      <c r="A109" s="999" t="s">
        <v>431</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432</v>
      </c>
      <c r="AB109" s="980"/>
      <c r="AC109" s="980"/>
      <c r="AD109" s="980"/>
      <c r="AE109" s="981"/>
      <c r="AF109" s="979" t="s">
        <v>433</v>
      </c>
      <c r="AG109" s="980"/>
      <c r="AH109" s="980"/>
      <c r="AI109" s="980"/>
      <c r="AJ109" s="981"/>
      <c r="AK109" s="979" t="s">
        <v>303</v>
      </c>
      <c r="AL109" s="980"/>
      <c r="AM109" s="980"/>
      <c r="AN109" s="980"/>
      <c r="AO109" s="981"/>
      <c r="AP109" s="979" t="s">
        <v>434</v>
      </c>
      <c r="AQ109" s="980"/>
      <c r="AR109" s="980"/>
      <c r="AS109" s="980"/>
      <c r="AT109" s="982"/>
      <c r="AU109" s="999" t="s">
        <v>431</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432</v>
      </c>
      <c r="BR109" s="980"/>
      <c r="BS109" s="980"/>
      <c r="BT109" s="980"/>
      <c r="BU109" s="981"/>
      <c r="BV109" s="979" t="s">
        <v>433</v>
      </c>
      <c r="BW109" s="980"/>
      <c r="BX109" s="980"/>
      <c r="BY109" s="980"/>
      <c r="BZ109" s="981"/>
      <c r="CA109" s="979" t="s">
        <v>303</v>
      </c>
      <c r="CB109" s="980"/>
      <c r="CC109" s="980"/>
      <c r="CD109" s="980"/>
      <c r="CE109" s="981"/>
      <c r="CF109" s="1000" t="s">
        <v>434</v>
      </c>
      <c r="CG109" s="1000"/>
      <c r="CH109" s="1000"/>
      <c r="CI109" s="1000"/>
      <c r="CJ109" s="1000"/>
      <c r="CK109" s="979" t="s">
        <v>435</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432</v>
      </c>
      <c r="DH109" s="980"/>
      <c r="DI109" s="980"/>
      <c r="DJ109" s="980"/>
      <c r="DK109" s="981"/>
      <c r="DL109" s="979" t="s">
        <v>433</v>
      </c>
      <c r="DM109" s="980"/>
      <c r="DN109" s="980"/>
      <c r="DO109" s="980"/>
      <c r="DP109" s="981"/>
      <c r="DQ109" s="979" t="s">
        <v>303</v>
      </c>
      <c r="DR109" s="980"/>
      <c r="DS109" s="980"/>
      <c r="DT109" s="980"/>
      <c r="DU109" s="981"/>
      <c r="DV109" s="979" t="s">
        <v>434</v>
      </c>
      <c r="DW109" s="980"/>
      <c r="DX109" s="980"/>
      <c r="DY109" s="980"/>
      <c r="DZ109" s="982"/>
    </row>
    <row r="110" spans="1:131" s="248" customFormat="1" ht="26.25" customHeight="1" x14ac:dyDescent="0.2">
      <c r="A110" s="983" t="s">
        <v>436</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484342</v>
      </c>
      <c r="AB110" s="987"/>
      <c r="AC110" s="987"/>
      <c r="AD110" s="987"/>
      <c r="AE110" s="988"/>
      <c r="AF110" s="989">
        <v>404123</v>
      </c>
      <c r="AG110" s="987"/>
      <c r="AH110" s="987"/>
      <c r="AI110" s="987"/>
      <c r="AJ110" s="988"/>
      <c r="AK110" s="989">
        <v>416980</v>
      </c>
      <c r="AL110" s="987"/>
      <c r="AM110" s="987"/>
      <c r="AN110" s="987"/>
      <c r="AO110" s="988"/>
      <c r="AP110" s="990">
        <v>8.5</v>
      </c>
      <c r="AQ110" s="991"/>
      <c r="AR110" s="991"/>
      <c r="AS110" s="991"/>
      <c r="AT110" s="992"/>
      <c r="AU110" s="993" t="s">
        <v>73</v>
      </c>
      <c r="AV110" s="994"/>
      <c r="AW110" s="994"/>
      <c r="AX110" s="994"/>
      <c r="AY110" s="994"/>
      <c r="AZ110" s="1035" t="s">
        <v>437</v>
      </c>
      <c r="BA110" s="984"/>
      <c r="BB110" s="984"/>
      <c r="BC110" s="984"/>
      <c r="BD110" s="984"/>
      <c r="BE110" s="984"/>
      <c r="BF110" s="984"/>
      <c r="BG110" s="984"/>
      <c r="BH110" s="984"/>
      <c r="BI110" s="984"/>
      <c r="BJ110" s="984"/>
      <c r="BK110" s="984"/>
      <c r="BL110" s="984"/>
      <c r="BM110" s="984"/>
      <c r="BN110" s="984"/>
      <c r="BO110" s="984"/>
      <c r="BP110" s="985"/>
      <c r="BQ110" s="1021">
        <v>4984202</v>
      </c>
      <c r="BR110" s="1022"/>
      <c r="BS110" s="1022"/>
      <c r="BT110" s="1022"/>
      <c r="BU110" s="1022"/>
      <c r="BV110" s="1022">
        <v>5581171</v>
      </c>
      <c r="BW110" s="1022"/>
      <c r="BX110" s="1022"/>
      <c r="BY110" s="1022"/>
      <c r="BZ110" s="1022"/>
      <c r="CA110" s="1022">
        <v>5687112</v>
      </c>
      <c r="CB110" s="1022"/>
      <c r="CC110" s="1022"/>
      <c r="CD110" s="1022"/>
      <c r="CE110" s="1022"/>
      <c r="CF110" s="1036">
        <v>115.9</v>
      </c>
      <c r="CG110" s="1037"/>
      <c r="CH110" s="1037"/>
      <c r="CI110" s="1037"/>
      <c r="CJ110" s="1037"/>
      <c r="CK110" s="1038" t="s">
        <v>438</v>
      </c>
      <c r="CL110" s="1039"/>
      <c r="CM110" s="1018" t="s">
        <v>439</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v>42690</v>
      </c>
      <c r="DH110" s="1022"/>
      <c r="DI110" s="1022"/>
      <c r="DJ110" s="1022"/>
      <c r="DK110" s="1022"/>
      <c r="DL110" s="1022">
        <v>33936</v>
      </c>
      <c r="DM110" s="1022"/>
      <c r="DN110" s="1022"/>
      <c r="DO110" s="1022"/>
      <c r="DP110" s="1022"/>
      <c r="DQ110" s="1022">
        <v>1300000</v>
      </c>
      <c r="DR110" s="1022"/>
      <c r="DS110" s="1022"/>
      <c r="DT110" s="1022"/>
      <c r="DU110" s="1022"/>
      <c r="DV110" s="1023">
        <v>26.5</v>
      </c>
      <c r="DW110" s="1023"/>
      <c r="DX110" s="1023"/>
      <c r="DY110" s="1023"/>
      <c r="DZ110" s="1024"/>
    </row>
    <row r="111" spans="1:131" s="248" customFormat="1" ht="26.25" customHeight="1" x14ac:dyDescent="0.2">
      <c r="A111" s="1025" t="s">
        <v>440</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129</v>
      </c>
      <c r="AB111" s="1029"/>
      <c r="AC111" s="1029"/>
      <c r="AD111" s="1029"/>
      <c r="AE111" s="1030"/>
      <c r="AF111" s="1031" t="s">
        <v>441</v>
      </c>
      <c r="AG111" s="1029"/>
      <c r="AH111" s="1029"/>
      <c r="AI111" s="1029"/>
      <c r="AJ111" s="1030"/>
      <c r="AK111" s="1031" t="s">
        <v>129</v>
      </c>
      <c r="AL111" s="1029"/>
      <c r="AM111" s="1029"/>
      <c r="AN111" s="1029"/>
      <c r="AO111" s="1030"/>
      <c r="AP111" s="1032" t="s">
        <v>129</v>
      </c>
      <c r="AQ111" s="1033"/>
      <c r="AR111" s="1033"/>
      <c r="AS111" s="1033"/>
      <c r="AT111" s="1034"/>
      <c r="AU111" s="995"/>
      <c r="AV111" s="996"/>
      <c r="AW111" s="996"/>
      <c r="AX111" s="996"/>
      <c r="AY111" s="996"/>
      <c r="AZ111" s="1044" t="s">
        <v>442</v>
      </c>
      <c r="BA111" s="1045"/>
      <c r="BB111" s="1045"/>
      <c r="BC111" s="1045"/>
      <c r="BD111" s="1045"/>
      <c r="BE111" s="1045"/>
      <c r="BF111" s="1045"/>
      <c r="BG111" s="1045"/>
      <c r="BH111" s="1045"/>
      <c r="BI111" s="1045"/>
      <c r="BJ111" s="1045"/>
      <c r="BK111" s="1045"/>
      <c r="BL111" s="1045"/>
      <c r="BM111" s="1045"/>
      <c r="BN111" s="1045"/>
      <c r="BO111" s="1045"/>
      <c r="BP111" s="1046"/>
      <c r="BQ111" s="1014">
        <v>44080</v>
      </c>
      <c r="BR111" s="1015"/>
      <c r="BS111" s="1015"/>
      <c r="BT111" s="1015"/>
      <c r="BU111" s="1015"/>
      <c r="BV111" s="1015">
        <v>35154</v>
      </c>
      <c r="BW111" s="1015"/>
      <c r="BX111" s="1015"/>
      <c r="BY111" s="1015"/>
      <c r="BZ111" s="1015"/>
      <c r="CA111" s="1015">
        <v>1301066</v>
      </c>
      <c r="CB111" s="1015"/>
      <c r="CC111" s="1015"/>
      <c r="CD111" s="1015"/>
      <c r="CE111" s="1015"/>
      <c r="CF111" s="1009">
        <v>26.5</v>
      </c>
      <c r="CG111" s="1010"/>
      <c r="CH111" s="1010"/>
      <c r="CI111" s="1010"/>
      <c r="CJ111" s="1010"/>
      <c r="CK111" s="1040"/>
      <c r="CL111" s="1041"/>
      <c r="CM111" s="1011" t="s">
        <v>443</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441</v>
      </c>
      <c r="DH111" s="1015"/>
      <c r="DI111" s="1015"/>
      <c r="DJ111" s="1015"/>
      <c r="DK111" s="1015"/>
      <c r="DL111" s="1015" t="s">
        <v>129</v>
      </c>
      <c r="DM111" s="1015"/>
      <c r="DN111" s="1015"/>
      <c r="DO111" s="1015"/>
      <c r="DP111" s="1015"/>
      <c r="DQ111" s="1015" t="s">
        <v>129</v>
      </c>
      <c r="DR111" s="1015"/>
      <c r="DS111" s="1015"/>
      <c r="DT111" s="1015"/>
      <c r="DU111" s="1015"/>
      <c r="DV111" s="1016" t="s">
        <v>129</v>
      </c>
      <c r="DW111" s="1016"/>
      <c r="DX111" s="1016"/>
      <c r="DY111" s="1016"/>
      <c r="DZ111" s="1017"/>
    </row>
    <row r="112" spans="1:131" s="248" customFormat="1" ht="26.25" customHeight="1" x14ac:dyDescent="0.2">
      <c r="A112" s="1047" t="s">
        <v>444</v>
      </c>
      <c r="B112" s="1048"/>
      <c r="C112" s="1045" t="s">
        <v>445</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129</v>
      </c>
      <c r="AB112" s="1054"/>
      <c r="AC112" s="1054"/>
      <c r="AD112" s="1054"/>
      <c r="AE112" s="1055"/>
      <c r="AF112" s="1056" t="s">
        <v>129</v>
      </c>
      <c r="AG112" s="1054"/>
      <c r="AH112" s="1054"/>
      <c r="AI112" s="1054"/>
      <c r="AJ112" s="1055"/>
      <c r="AK112" s="1056" t="s">
        <v>129</v>
      </c>
      <c r="AL112" s="1054"/>
      <c r="AM112" s="1054"/>
      <c r="AN112" s="1054"/>
      <c r="AO112" s="1055"/>
      <c r="AP112" s="1057" t="s">
        <v>129</v>
      </c>
      <c r="AQ112" s="1058"/>
      <c r="AR112" s="1058"/>
      <c r="AS112" s="1058"/>
      <c r="AT112" s="1059"/>
      <c r="AU112" s="995"/>
      <c r="AV112" s="996"/>
      <c r="AW112" s="996"/>
      <c r="AX112" s="996"/>
      <c r="AY112" s="996"/>
      <c r="AZ112" s="1044" t="s">
        <v>446</v>
      </c>
      <c r="BA112" s="1045"/>
      <c r="BB112" s="1045"/>
      <c r="BC112" s="1045"/>
      <c r="BD112" s="1045"/>
      <c r="BE112" s="1045"/>
      <c r="BF112" s="1045"/>
      <c r="BG112" s="1045"/>
      <c r="BH112" s="1045"/>
      <c r="BI112" s="1045"/>
      <c r="BJ112" s="1045"/>
      <c r="BK112" s="1045"/>
      <c r="BL112" s="1045"/>
      <c r="BM112" s="1045"/>
      <c r="BN112" s="1045"/>
      <c r="BO112" s="1045"/>
      <c r="BP112" s="1046"/>
      <c r="BQ112" s="1014">
        <v>4548999</v>
      </c>
      <c r="BR112" s="1015"/>
      <c r="BS112" s="1015"/>
      <c r="BT112" s="1015"/>
      <c r="BU112" s="1015"/>
      <c r="BV112" s="1015">
        <v>4383050</v>
      </c>
      <c r="BW112" s="1015"/>
      <c r="BX112" s="1015"/>
      <c r="BY112" s="1015"/>
      <c r="BZ112" s="1015"/>
      <c r="CA112" s="1015">
        <v>4037342</v>
      </c>
      <c r="CB112" s="1015"/>
      <c r="CC112" s="1015"/>
      <c r="CD112" s="1015"/>
      <c r="CE112" s="1015"/>
      <c r="CF112" s="1009">
        <v>82.3</v>
      </c>
      <c r="CG112" s="1010"/>
      <c r="CH112" s="1010"/>
      <c r="CI112" s="1010"/>
      <c r="CJ112" s="1010"/>
      <c r="CK112" s="1040"/>
      <c r="CL112" s="1041"/>
      <c r="CM112" s="1011" t="s">
        <v>447</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129</v>
      </c>
      <c r="DH112" s="1015"/>
      <c r="DI112" s="1015"/>
      <c r="DJ112" s="1015"/>
      <c r="DK112" s="1015"/>
      <c r="DL112" s="1015" t="s">
        <v>441</v>
      </c>
      <c r="DM112" s="1015"/>
      <c r="DN112" s="1015"/>
      <c r="DO112" s="1015"/>
      <c r="DP112" s="1015"/>
      <c r="DQ112" s="1015" t="s">
        <v>441</v>
      </c>
      <c r="DR112" s="1015"/>
      <c r="DS112" s="1015"/>
      <c r="DT112" s="1015"/>
      <c r="DU112" s="1015"/>
      <c r="DV112" s="1016" t="s">
        <v>129</v>
      </c>
      <c r="DW112" s="1016"/>
      <c r="DX112" s="1016"/>
      <c r="DY112" s="1016"/>
      <c r="DZ112" s="1017"/>
    </row>
    <row r="113" spans="1:130" s="248" customFormat="1" ht="26.25" customHeight="1" x14ac:dyDescent="0.2">
      <c r="A113" s="1049"/>
      <c r="B113" s="1050"/>
      <c r="C113" s="1045" t="s">
        <v>448</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517561</v>
      </c>
      <c r="AB113" s="1029"/>
      <c r="AC113" s="1029"/>
      <c r="AD113" s="1029"/>
      <c r="AE113" s="1030"/>
      <c r="AF113" s="1031">
        <v>489899</v>
      </c>
      <c r="AG113" s="1029"/>
      <c r="AH113" s="1029"/>
      <c r="AI113" s="1029"/>
      <c r="AJ113" s="1030"/>
      <c r="AK113" s="1031">
        <v>436081</v>
      </c>
      <c r="AL113" s="1029"/>
      <c r="AM113" s="1029"/>
      <c r="AN113" s="1029"/>
      <c r="AO113" s="1030"/>
      <c r="AP113" s="1032">
        <v>8.9</v>
      </c>
      <c r="AQ113" s="1033"/>
      <c r="AR113" s="1033"/>
      <c r="AS113" s="1033"/>
      <c r="AT113" s="1034"/>
      <c r="AU113" s="995"/>
      <c r="AV113" s="996"/>
      <c r="AW113" s="996"/>
      <c r="AX113" s="996"/>
      <c r="AY113" s="996"/>
      <c r="AZ113" s="1044" t="s">
        <v>449</v>
      </c>
      <c r="BA113" s="1045"/>
      <c r="BB113" s="1045"/>
      <c r="BC113" s="1045"/>
      <c r="BD113" s="1045"/>
      <c r="BE113" s="1045"/>
      <c r="BF113" s="1045"/>
      <c r="BG113" s="1045"/>
      <c r="BH113" s="1045"/>
      <c r="BI113" s="1045"/>
      <c r="BJ113" s="1045"/>
      <c r="BK113" s="1045"/>
      <c r="BL113" s="1045"/>
      <c r="BM113" s="1045"/>
      <c r="BN113" s="1045"/>
      <c r="BO113" s="1045"/>
      <c r="BP113" s="1046"/>
      <c r="BQ113" s="1014">
        <v>430186</v>
      </c>
      <c r="BR113" s="1015"/>
      <c r="BS113" s="1015"/>
      <c r="BT113" s="1015"/>
      <c r="BU113" s="1015"/>
      <c r="BV113" s="1015">
        <v>384810</v>
      </c>
      <c r="BW113" s="1015"/>
      <c r="BX113" s="1015"/>
      <c r="BY113" s="1015"/>
      <c r="BZ113" s="1015"/>
      <c r="CA113" s="1015">
        <v>357145</v>
      </c>
      <c r="CB113" s="1015"/>
      <c r="CC113" s="1015"/>
      <c r="CD113" s="1015"/>
      <c r="CE113" s="1015"/>
      <c r="CF113" s="1009">
        <v>7.3</v>
      </c>
      <c r="CG113" s="1010"/>
      <c r="CH113" s="1010"/>
      <c r="CI113" s="1010"/>
      <c r="CJ113" s="1010"/>
      <c r="CK113" s="1040"/>
      <c r="CL113" s="1041"/>
      <c r="CM113" s="1011" t="s">
        <v>450</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441</v>
      </c>
      <c r="DH113" s="1054"/>
      <c r="DI113" s="1054"/>
      <c r="DJ113" s="1054"/>
      <c r="DK113" s="1055"/>
      <c r="DL113" s="1056" t="s">
        <v>441</v>
      </c>
      <c r="DM113" s="1054"/>
      <c r="DN113" s="1054"/>
      <c r="DO113" s="1054"/>
      <c r="DP113" s="1055"/>
      <c r="DQ113" s="1056" t="s">
        <v>129</v>
      </c>
      <c r="DR113" s="1054"/>
      <c r="DS113" s="1054"/>
      <c r="DT113" s="1054"/>
      <c r="DU113" s="1055"/>
      <c r="DV113" s="1057" t="s">
        <v>129</v>
      </c>
      <c r="DW113" s="1058"/>
      <c r="DX113" s="1058"/>
      <c r="DY113" s="1058"/>
      <c r="DZ113" s="1059"/>
    </row>
    <row r="114" spans="1:130" s="248" customFormat="1" ht="26.25" customHeight="1" x14ac:dyDescent="0.2">
      <c r="A114" s="1049"/>
      <c r="B114" s="1050"/>
      <c r="C114" s="1045" t="s">
        <v>451</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32743</v>
      </c>
      <c r="AB114" s="1054"/>
      <c r="AC114" s="1054"/>
      <c r="AD114" s="1054"/>
      <c r="AE114" s="1055"/>
      <c r="AF114" s="1056">
        <v>33537</v>
      </c>
      <c r="AG114" s="1054"/>
      <c r="AH114" s="1054"/>
      <c r="AI114" s="1054"/>
      <c r="AJ114" s="1055"/>
      <c r="AK114" s="1056">
        <v>36754</v>
      </c>
      <c r="AL114" s="1054"/>
      <c r="AM114" s="1054"/>
      <c r="AN114" s="1054"/>
      <c r="AO114" s="1055"/>
      <c r="AP114" s="1057">
        <v>0.7</v>
      </c>
      <c r="AQ114" s="1058"/>
      <c r="AR114" s="1058"/>
      <c r="AS114" s="1058"/>
      <c r="AT114" s="1059"/>
      <c r="AU114" s="995"/>
      <c r="AV114" s="996"/>
      <c r="AW114" s="996"/>
      <c r="AX114" s="996"/>
      <c r="AY114" s="996"/>
      <c r="AZ114" s="1044" t="s">
        <v>452</v>
      </c>
      <c r="BA114" s="1045"/>
      <c r="BB114" s="1045"/>
      <c r="BC114" s="1045"/>
      <c r="BD114" s="1045"/>
      <c r="BE114" s="1045"/>
      <c r="BF114" s="1045"/>
      <c r="BG114" s="1045"/>
      <c r="BH114" s="1045"/>
      <c r="BI114" s="1045"/>
      <c r="BJ114" s="1045"/>
      <c r="BK114" s="1045"/>
      <c r="BL114" s="1045"/>
      <c r="BM114" s="1045"/>
      <c r="BN114" s="1045"/>
      <c r="BO114" s="1045"/>
      <c r="BP114" s="1046"/>
      <c r="BQ114" s="1014">
        <v>2638350</v>
      </c>
      <c r="BR114" s="1015"/>
      <c r="BS114" s="1015"/>
      <c r="BT114" s="1015"/>
      <c r="BU114" s="1015"/>
      <c r="BV114" s="1015">
        <v>2621416</v>
      </c>
      <c r="BW114" s="1015"/>
      <c r="BX114" s="1015"/>
      <c r="BY114" s="1015"/>
      <c r="BZ114" s="1015"/>
      <c r="CA114" s="1015">
        <v>2504790</v>
      </c>
      <c r="CB114" s="1015"/>
      <c r="CC114" s="1015"/>
      <c r="CD114" s="1015"/>
      <c r="CE114" s="1015"/>
      <c r="CF114" s="1009">
        <v>51.1</v>
      </c>
      <c r="CG114" s="1010"/>
      <c r="CH114" s="1010"/>
      <c r="CI114" s="1010"/>
      <c r="CJ114" s="1010"/>
      <c r="CK114" s="1040"/>
      <c r="CL114" s="1041"/>
      <c r="CM114" s="1011" t="s">
        <v>453</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129</v>
      </c>
      <c r="DH114" s="1054"/>
      <c r="DI114" s="1054"/>
      <c r="DJ114" s="1054"/>
      <c r="DK114" s="1055"/>
      <c r="DL114" s="1056" t="s">
        <v>129</v>
      </c>
      <c r="DM114" s="1054"/>
      <c r="DN114" s="1054"/>
      <c r="DO114" s="1054"/>
      <c r="DP114" s="1055"/>
      <c r="DQ114" s="1056" t="s">
        <v>129</v>
      </c>
      <c r="DR114" s="1054"/>
      <c r="DS114" s="1054"/>
      <c r="DT114" s="1054"/>
      <c r="DU114" s="1055"/>
      <c r="DV114" s="1057" t="s">
        <v>441</v>
      </c>
      <c r="DW114" s="1058"/>
      <c r="DX114" s="1058"/>
      <c r="DY114" s="1058"/>
      <c r="DZ114" s="1059"/>
    </row>
    <row r="115" spans="1:130" s="248" customFormat="1" ht="26.25" customHeight="1" x14ac:dyDescent="0.2">
      <c r="A115" s="1049"/>
      <c r="B115" s="1050"/>
      <c r="C115" s="1045" t="s">
        <v>454</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t="s">
        <v>129</v>
      </c>
      <c r="AB115" s="1029"/>
      <c r="AC115" s="1029"/>
      <c r="AD115" s="1029"/>
      <c r="AE115" s="1030"/>
      <c r="AF115" s="1031" t="s">
        <v>129</v>
      </c>
      <c r="AG115" s="1029"/>
      <c r="AH115" s="1029"/>
      <c r="AI115" s="1029"/>
      <c r="AJ115" s="1030"/>
      <c r="AK115" s="1031" t="s">
        <v>129</v>
      </c>
      <c r="AL115" s="1029"/>
      <c r="AM115" s="1029"/>
      <c r="AN115" s="1029"/>
      <c r="AO115" s="1030"/>
      <c r="AP115" s="1032" t="s">
        <v>129</v>
      </c>
      <c r="AQ115" s="1033"/>
      <c r="AR115" s="1033"/>
      <c r="AS115" s="1033"/>
      <c r="AT115" s="1034"/>
      <c r="AU115" s="995"/>
      <c r="AV115" s="996"/>
      <c r="AW115" s="996"/>
      <c r="AX115" s="996"/>
      <c r="AY115" s="996"/>
      <c r="AZ115" s="1044" t="s">
        <v>455</v>
      </c>
      <c r="BA115" s="1045"/>
      <c r="BB115" s="1045"/>
      <c r="BC115" s="1045"/>
      <c r="BD115" s="1045"/>
      <c r="BE115" s="1045"/>
      <c r="BF115" s="1045"/>
      <c r="BG115" s="1045"/>
      <c r="BH115" s="1045"/>
      <c r="BI115" s="1045"/>
      <c r="BJ115" s="1045"/>
      <c r="BK115" s="1045"/>
      <c r="BL115" s="1045"/>
      <c r="BM115" s="1045"/>
      <c r="BN115" s="1045"/>
      <c r="BO115" s="1045"/>
      <c r="BP115" s="1046"/>
      <c r="BQ115" s="1014" t="s">
        <v>441</v>
      </c>
      <c r="BR115" s="1015"/>
      <c r="BS115" s="1015"/>
      <c r="BT115" s="1015"/>
      <c r="BU115" s="1015"/>
      <c r="BV115" s="1015" t="s">
        <v>441</v>
      </c>
      <c r="BW115" s="1015"/>
      <c r="BX115" s="1015"/>
      <c r="BY115" s="1015"/>
      <c r="BZ115" s="1015"/>
      <c r="CA115" s="1015" t="s">
        <v>441</v>
      </c>
      <c r="CB115" s="1015"/>
      <c r="CC115" s="1015"/>
      <c r="CD115" s="1015"/>
      <c r="CE115" s="1015"/>
      <c r="CF115" s="1009" t="s">
        <v>441</v>
      </c>
      <c r="CG115" s="1010"/>
      <c r="CH115" s="1010"/>
      <c r="CI115" s="1010"/>
      <c r="CJ115" s="1010"/>
      <c r="CK115" s="1040"/>
      <c r="CL115" s="1041"/>
      <c r="CM115" s="1044" t="s">
        <v>456</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441</v>
      </c>
      <c r="DH115" s="1054"/>
      <c r="DI115" s="1054"/>
      <c r="DJ115" s="1054"/>
      <c r="DK115" s="1055"/>
      <c r="DL115" s="1056" t="s">
        <v>129</v>
      </c>
      <c r="DM115" s="1054"/>
      <c r="DN115" s="1054"/>
      <c r="DO115" s="1054"/>
      <c r="DP115" s="1055"/>
      <c r="DQ115" s="1056" t="s">
        <v>441</v>
      </c>
      <c r="DR115" s="1054"/>
      <c r="DS115" s="1054"/>
      <c r="DT115" s="1054"/>
      <c r="DU115" s="1055"/>
      <c r="DV115" s="1057" t="s">
        <v>441</v>
      </c>
      <c r="DW115" s="1058"/>
      <c r="DX115" s="1058"/>
      <c r="DY115" s="1058"/>
      <c r="DZ115" s="1059"/>
    </row>
    <row r="116" spans="1:130" s="248" customFormat="1" ht="26.25" customHeight="1" x14ac:dyDescent="0.2">
      <c r="A116" s="1051"/>
      <c r="B116" s="1052"/>
      <c r="C116" s="1060" t="s">
        <v>457</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441</v>
      </c>
      <c r="AB116" s="1054"/>
      <c r="AC116" s="1054"/>
      <c r="AD116" s="1054"/>
      <c r="AE116" s="1055"/>
      <c r="AF116" s="1056" t="s">
        <v>129</v>
      </c>
      <c r="AG116" s="1054"/>
      <c r="AH116" s="1054"/>
      <c r="AI116" s="1054"/>
      <c r="AJ116" s="1055"/>
      <c r="AK116" s="1056" t="s">
        <v>129</v>
      </c>
      <c r="AL116" s="1054"/>
      <c r="AM116" s="1054"/>
      <c r="AN116" s="1054"/>
      <c r="AO116" s="1055"/>
      <c r="AP116" s="1057" t="s">
        <v>129</v>
      </c>
      <c r="AQ116" s="1058"/>
      <c r="AR116" s="1058"/>
      <c r="AS116" s="1058"/>
      <c r="AT116" s="1059"/>
      <c r="AU116" s="995"/>
      <c r="AV116" s="996"/>
      <c r="AW116" s="996"/>
      <c r="AX116" s="996"/>
      <c r="AY116" s="996"/>
      <c r="AZ116" s="1062" t="s">
        <v>458</v>
      </c>
      <c r="BA116" s="1063"/>
      <c r="BB116" s="1063"/>
      <c r="BC116" s="1063"/>
      <c r="BD116" s="1063"/>
      <c r="BE116" s="1063"/>
      <c r="BF116" s="1063"/>
      <c r="BG116" s="1063"/>
      <c r="BH116" s="1063"/>
      <c r="BI116" s="1063"/>
      <c r="BJ116" s="1063"/>
      <c r="BK116" s="1063"/>
      <c r="BL116" s="1063"/>
      <c r="BM116" s="1063"/>
      <c r="BN116" s="1063"/>
      <c r="BO116" s="1063"/>
      <c r="BP116" s="1064"/>
      <c r="BQ116" s="1014" t="s">
        <v>441</v>
      </c>
      <c r="BR116" s="1015"/>
      <c r="BS116" s="1015"/>
      <c r="BT116" s="1015"/>
      <c r="BU116" s="1015"/>
      <c r="BV116" s="1015" t="s">
        <v>441</v>
      </c>
      <c r="BW116" s="1015"/>
      <c r="BX116" s="1015"/>
      <c r="BY116" s="1015"/>
      <c r="BZ116" s="1015"/>
      <c r="CA116" s="1015" t="s">
        <v>129</v>
      </c>
      <c r="CB116" s="1015"/>
      <c r="CC116" s="1015"/>
      <c r="CD116" s="1015"/>
      <c r="CE116" s="1015"/>
      <c r="CF116" s="1009" t="s">
        <v>129</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441</v>
      </c>
      <c r="DH116" s="1054"/>
      <c r="DI116" s="1054"/>
      <c r="DJ116" s="1054"/>
      <c r="DK116" s="1055"/>
      <c r="DL116" s="1056" t="s">
        <v>441</v>
      </c>
      <c r="DM116" s="1054"/>
      <c r="DN116" s="1054"/>
      <c r="DO116" s="1054"/>
      <c r="DP116" s="1055"/>
      <c r="DQ116" s="1056" t="s">
        <v>441</v>
      </c>
      <c r="DR116" s="1054"/>
      <c r="DS116" s="1054"/>
      <c r="DT116" s="1054"/>
      <c r="DU116" s="1055"/>
      <c r="DV116" s="1057" t="s">
        <v>441</v>
      </c>
      <c r="DW116" s="1058"/>
      <c r="DX116" s="1058"/>
      <c r="DY116" s="1058"/>
      <c r="DZ116" s="1059"/>
    </row>
    <row r="117" spans="1:130" s="248" customFormat="1" ht="26.25" customHeight="1" x14ac:dyDescent="0.2">
      <c r="A117" s="999" t="s">
        <v>185</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1034646</v>
      </c>
      <c r="AB117" s="1072"/>
      <c r="AC117" s="1072"/>
      <c r="AD117" s="1072"/>
      <c r="AE117" s="1073"/>
      <c r="AF117" s="1074">
        <v>927559</v>
      </c>
      <c r="AG117" s="1072"/>
      <c r="AH117" s="1072"/>
      <c r="AI117" s="1072"/>
      <c r="AJ117" s="1073"/>
      <c r="AK117" s="1074">
        <v>889815</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129</v>
      </c>
      <c r="BR117" s="1015"/>
      <c r="BS117" s="1015"/>
      <c r="BT117" s="1015"/>
      <c r="BU117" s="1015"/>
      <c r="BV117" s="1015" t="s">
        <v>129</v>
      </c>
      <c r="BW117" s="1015"/>
      <c r="BX117" s="1015"/>
      <c r="BY117" s="1015"/>
      <c r="BZ117" s="1015"/>
      <c r="CA117" s="1015" t="s">
        <v>129</v>
      </c>
      <c r="CB117" s="1015"/>
      <c r="CC117" s="1015"/>
      <c r="CD117" s="1015"/>
      <c r="CE117" s="1015"/>
      <c r="CF117" s="1009" t="s">
        <v>129</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v>1390</v>
      </c>
      <c r="DH117" s="1054"/>
      <c r="DI117" s="1054"/>
      <c r="DJ117" s="1054"/>
      <c r="DK117" s="1055"/>
      <c r="DL117" s="1056">
        <v>1218</v>
      </c>
      <c r="DM117" s="1054"/>
      <c r="DN117" s="1054"/>
      <c r="DO117" s="1054"/>
      <c r="DP117" s="1055"/>
      <c r="DQ117" s="1056">
        <v>1066</v>
      </c>
      <c r="DR117" s="1054"/>
      <c r="DS117" s="1054"/>
      <c r="DT117" s="1054"/>
      <c r="DU117" s="1055"/>
      <c r="DV117" s="1057">
        <v>0</v>
      </c>
      <c r="DW117" s="1058"/>
      <c r="DX117" s="1058"/>
      <c r="DY117" s="1058"/>
      <c r="DZ117" s="1059"/>
    </row>
    <row r="118" spans="1:130" s="248" customFormat="1" ht="26.25" customHeight="1" x14ac:dyDescent="0.2">
      <c r="A118" s="999" t="s">
        <v>435</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432</v>
      </c>
      <c r="AB118" s="980"/>
      <c r="AC118" s="980"/>
      <c r="AD118" s="980"/>
      <c r="AE118" s="981"/>
      <c r="AF118" s="979" t="s">
        <v>433</v>
      </c>
      <c r="AG118" s="980"/>
      <c r="AH118" s="980"/>
      <c r="AI118" s="980"/>
      <c r="AJ118" s="981"/>
      <c r="AK118" s="979" t="s">
        <v>303</v>
      </c>
      <c r="AL118" s="980"/>
      <c r="AM118" s="980"/>
      <c r="AN118" s="980"/>
      <c r="AO118" s="981"/>
      <c r="AP118" s="1066" t="s">
        <v>434</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129</v>
      </c>
      <c r="BR118" s="1093"/>
      <c r="BS118" s="1093"/>
      <c r="BT118" s="1093"/>
      <c r="BU118" s="1093"/>
      <c r="BV118" s="1093" t="s">
        <v>464</v>
      </c>
      <c r="BW118" s="1093"/>
      <c r="BX118" s="1093"/>
      <c r="BY118" s="1093"/>
      <c r="BZ118" s="1093"/>
      <c r="CA118" s="1093" t="s">
        <v>129</v>
      </c>
      <c r="CB118" s="1093"/>
      <c r="CC118" s="1093"/>
      <c r="CD118" s="1093"/>
      <c r="CE118" s="1093"/>
      <c r="CF118" s="1009" t="s">
        <v>129</v>
      </c>
      <c r="CG118" s="1010"/>
      <c r="CH118" s="1010"/>
      <c r="CI118" s="1010"/>
      <c r="CJ118" s="1010"/>
      <c r="CK118" s="1040"/>
      <c r="CL118" s="1041"/>
      <c r="CM118" s="1011" t="s">
        <v>465</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129</v>
      </c>
      <c r="DH118" s="1054"/>
      <c r="DI118" s="1054"/>
      <c r="DJ118" s="1054"/>
      <c r="DK118" s="1055"/>
      <c r="DL118" s="1056" t="s">
        <v>129</v>
      </c>
      <c r="DM118" s="1054"/>
      <c r="DN118" s="1054"/>
      <c r="DO118" s="1054"/>
      <c r="DP118" s="1055"/>
      <c r="DQ118" s="1056" t="s">
        <v>129</v>
      </c>
      <c r="DR118" s="1054"/>
      <c r="DS118" s="1054"/>
      <c r="DT118" s="1054"/>
      <c r="DU118" s="1055"/>
      <c r="DV118" s="1057" t="s">
        <v>129</v>
      </c>
      <c r="DW118" s="1058"/>
      <c r="DX118" s="1058"/>
      <c r="DY118" s="1058"/>
      <c r="DZ118" s="1059"/>
    </row>
    <row r="119" spans="1:130" s="248" customFormat="1" ht="26.25" customHeight="1" x14ac:dyDescent="0.2">
      <c r="A119" s="1153" t="s">
        <v>438</v>
      </c>
      <c r="B119" s="1039"/>
      <c r="C119" s="1018" t="s">
        <v>439</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466</v>
      </c>
      <c r="AB119" s="987"/>
      <c r="AC119" s="987"/>
      <c r="AD119" s="987"/>
      <c r="AE119" s="988"/>
      <c r="AF119" s="989" t="s">
        <v>129</v>
      </c>
      <c r="AG119" s="987"/>
      <c r="AH119" s="987"/>
      <c r="AI119" s="987"/>
      <c r="AJ119" s="988"/>
      <c r="AK119" s="989" t="s">
        <v>129</v>
      </c>
      <c r="AL119" s="987"/>
      <c r="AM119" s="987"/>
      <c r="AN119" s="987"/>
      <c r="AO119" s="988"/>
      <c r="AP119" s="990" t="s">
        <v>129</v>
      </c>
      <c r="AQ119" s="991"/>
      <c r="AR119" s="991"/>
      <c r="AS119" s="991"/>
      <c r="AT119" s="992"/>
      <c r="AU119" s="997"/>
      <c r="AV119" s="998"/>
      <c r="AW119" s="998"/>
      <c r="AX119" s="998"/>
      <c r="AY119" s="998"/>
      <c r="AZ119" s="279" t="s">
        <v>185</v>
      </c>
      <c r="BA119" s="279"/>
      <c r="BB119" s="279"/>
      <c r="BC119" s="279"/>
      <c r="BD119" s="279"/>
      <c r="BE119" s="279"/>
      <c r="BF119" s="279"/>
      <c r="BG119" s="279"/>
      <c r="BH119" s="279"/>
      <c r="BI119" s="279"/>
      <c r="BJ119" s="279"/>
      <c r="BK119" s="279"/>
      <c r="BL119" s="279"/>
      <c r="BM119" s="279"/>
      <c r="BN119" s="279"/>
      <c r="BO119" s="1070" t="s">
        <v>467</v>
      </c>
      <c r="BP119" s="1101"/>
      <c r="BQ119" s="1092">
        <v>12645817</v>
      </c>
      <c r="BR119" s="1093"/>
      <c r="BS119" s="1093"/>
      <c r="BT119" s="1093"/>
      <c r="BU119" s="1093"/>
      <c r="BV119" s="1093">
        <v>13005601</v>
      </c>
      <c r="BW119" s="1093"/>
      <c r="BX119" s="1093"/>
      <c r="BY119" s="1093"/>
      <c r="BZ119" s="1093"/>
      <c r="CA119" s="1093">
        <v>13887455</v>
      </c>
      <c r="CB119" s="1093"/>
      <c r="CC119" s="1093"/>
      <c r="CD119" s="1093"/>
      <c r="CE119" s="1093"/>
      <c r="CF119" s="1094"/>
      <c r="CG119" s="1095"/>
      <c r="CH119" s="1095"/>
      <c r="CI119" s="1095"/>
      <c r="CJ119" s="1096"/>
      <c r="CK119" s="1042"/>
      <c r="CL119" s="1043"/>
      <c r="CM119" s="1097" t="s">
        <v>468</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t="s">
        <v>129</v>
      </c>
      <c r="DH119" s="1079"/>
      <c r="DI119" s="1079"/>
      <c r="DJ119" s="1079"/>
      <c r="DK119" s="1080"/>
      <c r="DL119" s="1078" t="s">
        <v>129</v>
      </c>
      <c r="DM119" s="1079"/>
      <c r="DN119" s="1079"/>
      <c r="DO119" s="1079"/>
      <c r="DP119" s="1080"/>
      <c r="DQ119" s="1078" t="s">
        <v>129</v>
      </c>
      <c r="DR119" s="1079"/>
      <c r="DS119" s="1079"/>
      <c r="DT119" s="1079"/>
      <c r="DU119" s="1080"/>
      <c r="DV119" s="1081" t="s">
        <v>466</v>
      </c>
      <c r="DW119" s="1082"/>
      <c r="DX119" s="1082"/>
      <c r="DY119" s="1082"/>
      <c r="DZ119" s="1083"/>
    </row>
    <row r="120" spans="1:130" s="248" customFormat="1" ht="26.25" customHeight="1" x14ac:dyDescent="0.2">
      <c r="A120" s="1154"/>
      <c r="B120" s="1041"/>
      <c r="C120" s="1011" t="s">
        <v>443</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129</v>
      </c>
      <c r="AB120" s="1054"/>
      <c r="AC120" s="1054"/>
      <c r="AD120" s="1054"/>
      <c r="AE120" s="1055"/>
      <c r="AF120" s="1056" t="s">
        <v>129</v>
      </c>
      <c r="AG120" s="1054"/>
      <c r="AH120" s="1054"/>
      <c r="AI120" s="1054"/>
      <c r="AJ120" s="1055"/>
      <c r="AK120" s="1056" t="s">
        <v>129</v>
      </c>
      <c r="AL120" s="1054"/>
      <c r="AM120" s="1054"/>
      <c r="AN120" s="1054"/>
      <c r="AO120" s="1055"/>
      <c r="AP120" s="1057" t="s">
        <v>129</v>
      </c>
      <c r="AQ120" s="1058"/>
      <c r="AR120" s="1058"/>
      <c r="AS120" s="1058"/>
      <c r="AT120" s="1059"/>
      <c r="AU120" s="1084" t="s">
        <v>469</v>
      </c>
      <c r="AV120" s="1085"/>
      <c r="AW120" s="1085"/>
      <c r="AX120" s="1085"/>
      <c r="AY120" s="1086"/>
      <c r="AZ120" s="1035" t="s">
        <v>470</v>
      </c>
      <c r="BA120" s="984"/>
      <c r="BB120" s="984"/>
      <c r="BC120" s="984"/>
      <c r="BD120" s="984"/>
      <c r="BE120" s="984"/>
      <c r="BF120" s="984"/>
      <c r="BG120" s="984"/>
      <c r="BH120" s="984"/>
      <c r="BI120" s="984"/>
      <c r="BJ120" s="984"/>
      <c r="BK120" s="984"/>
      <c r="BL120" s="984"/>
      <c r="BM120" s="984"/>
      <c r="BN120" s="984"/>
      <c r="BO120" s="984"/>
      <c r="BP120" s="985"/>
      <c r="BQ120" s="1021">
        <v>6551101</v>
      </c>
      <c r="BR120" s="1022"/>
      <c r="BS120" s="1022"/>
      <c r="BT120" s="1022"/>
      <c r="BU120" s="1022"/>
      <c r="BV120" s="1022">
        <v>6685396</v>
      </c>
      <c r="BW120" s="1022"/>
      <c r="BX120" s="1022"/>
      <c r="BY120" s="1022"/>
      <c r="BZ120" s="1022"/>
      <c r="CA120" s="1022">
        <v>6653518</v>
      </c>
      <c r="CB120" s="1022"/>
      <c r="CC120" s="1022"/>
      <c r="CD120" s="1022"/>
      <c r="CE120" s="1022"/>
      <c r="CF120" s="1036">
        <v>135.6</v>
      </c>
      <c r="CG120" s="1037"/>
      <c r="CH120" s="1037"/>
      <c r="CI120" s="1037"/>
      <c r="CJ120" s="1037"/>
      <c r="CK120" s="1102" t="s">
        <v>471</v>
      </c>
      <c r="CL120" s="1103"/>
      <c r="CM120" s="1103"/>
      <c r="CN120" s="1103"/>
      <c r="CO120" s="1104"/>
      <c r="CP120" s="1110" t="s">
        <v>405</v>
      </c>
      <c r="CQ120" s="1111"/>
      <c r="CR120" s="1111"/>
      <c r="CS120" s="1111"/>
      <c r="CT120" s="1111"/>
      <c r="CU120" s="1111"/>
      <c r="CV120" s="1111"/>
      <c r="CW120" s="1111"/>
      <c r="CX120" s="1111"/>
      <c r="CY120" s="1111"/>
      <c r="CZ120" s="1111"/>
      <c r="DA120" s="1111"/>
      <c r="DB120" s="1111"/>
      <c r="DC120" s="1111"/>
      <c r="DD120" s="1111"/>
      <c r="DE120" s="1111"/>
      <c r="DF120" s="1112"/>
      <c r="DG120" s="1021">
        <v>2327773</v>
      </c>
      <c r="DH120" s="1022"/>
      <c r="DI120" s="1022"/>
      <c r="DJ120" s="1022"/>
      <c r="DK120" s="1022"/>
      <c r="DL120" s="1022">
        <v>2301208</v>
      </c>
      <c r="DM120" s="1022"/>
      <c r="DN120" s="1022"/>
      <c r="DO120" s="1022"/>
      <c r="DP120" s="1022"/>
      <c r="DQ120" s="1022">
        <v>2184456</v>
      </c>
      <c r="DR120" s="1022"/>
      <c r="DS120" s="1022"/>
      <c r="DT120" s="1022"/>
      <c r="DU120" s="1022"/>
      <c r="DV120" s="1023">
        <v>44.5</v>
      </c>
      <c r="DW120" s="1023"/>
      <c r="DX120" s="1023"/>
      <c r="DY120" s="1023"/>
      <c r="DZ120" s="1024"/>
    </row>
    <row r="121" spans="1:130" s="248" customFormat="1" ht="26.25" customHeight="1" x14ac:dyDescent="0.2">
      <c r="A121" s="1154"/>
      <c r="B121" s="1041"/>
      <c r="C121" s="1062" t="s">
        <v>472</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129</v>
      </c>
      <c r="AB121" s="1054"/>
      <c r="AC121" s="1054"/>
      <c r="AD121" s="1054"/>
      <c r="AE121" s="1055"/>
      <c r="AF121" s="1056" t="s">
        <v>464</v>
      </c>
      <c r="AG121" s="1054"/>
      <c r="AH121" s="1054"/>
      <c r="AI121" s="1054"/>
      <c r="AJ121" s="1055"/>
      <c r="AK121" s="1056" t="s">
        <v>129</v>
      </c>
      <c r="AL121" s="1054"/>
      <c r="AM121" s="1054"/>
      <c r="AN121" s="1054"/>
      <c r="AO121" s="1055"/>
      <c r="AP121" s="1057" t="s">
        <v>129</v>
      </c>
      <c r="AQ121" s="1058"/>
      <c r="AR121" s="1058"/>
      <c r="AS121" s="1058"/>
      <c r="AT121" s="1059"/>
      <c r="AU121" s="1087"/>
      <c r="AV121" s="1088"/>
      <c r="AW121" s="1088"/>
      <c r="AX121" s="1088"/>
      <c r="AY121" s="1089"/>
      <c r="AZ121" s="1044" t="s">
        <v>473</v>
      </c>
      <c r="BA121" s="1045"/>
      <c r="BB121" s="1045"/>
      <c r="BC121" s="1045"/>
      <c r="BD121" s="1045"/>
      <c r="BE121" s="1045"/>
      <c r="BF121" s="1045"/>
      <c r="BG121" s="1045"/>
      <c r="BH121" s="1045"/>
      <c r="BI121" s="1045"/>
      <c r="BJ121" s="1045"/>
      <c r="BK121" s="1045"/>
      <c r="BL121" s="1045"/>
      <c r="BM121" s="1045"/>
      <c r="BN121" s="1045"/>
      <c r="BO121" s="1045"/>
      <c r="BP121" s="1046"/>
      <c r="BQ121" s="1014">
        <v>186717</v>
      </c>
      <c r="BR121" s="1015"/>
      <c r="BS121" s="1015"/>
      <c r="BT121" s="1015"/>
      <c r="BU121" s="1015"/>
      <c r="BV121" s="1015">
        <v>133063</v>
      </c>
      <c r="BW121" s="1015"/>
      <c r="BX121" s="1015"/>
      <c r="BY121" s="1015"/>
      <c r="BZ121" s="1015"/>
      <c r="CA121" s="1015">
        <v>127664</v>
      </c>
      <c r="CB121" s="1015"/>
      <c r="CC121" s="1015"/>
      <c r="CD121" s="1015"/>
      <c r="CE121" s="1015"/>
      <c r="CF121" s="1009">
        <v>2.6</v>
      </c>
      <c r="CG121" s="1010"/>
      <c r="CH121" s="1010"/>
      <c r="CI121" s="1010"/>
      <c r="CJ121" s="1010"/>
      <c r="CK121" s="1105"/>
      <c r="CL121" s="1106"/>
      <c r="CM121" s="1106"/>
      <c r="CN121" s="1106"/>
      <c r="CO121" s="1107"/>
      <c r="CP121" s="1115" t="s">
        <v>474</v>
      </c>
      <c r="CQ121" s="1116"/>
      <c r="CR121" s="1116"/>
      <c r="CS121" s="1116"/>
      <c r="CT121" s="1116"/>
      <c r="CU121" s="1116"/>
      <c r="CV121" s="1116"/>
      <c r="CW121" s="1116"/>
      <c r="CX121" s="1116"/>
      <c r="CY121" s="1116"/>
      <c r="CZ121" s="1116"/>
      <c r="DA121" s="1116"/>
      <c r="DB121" s="1116"/>
      <c r="DC121" s="1116"/>
      <c r="DD121" s="1116"/>
      <c r="DE121" s="1116"/>
      <c r="DF121" s="1117"/>
      <c r="DG121" s="1014">
        <v>2125285</v>
      </c>
      <c r="DH121" s="1015"/>
      <c r="DI121" s="1015"/>
      <c r="DJ121" s="1015"/>
      <c r="DK121" s="1015"/>
      <c r="DL121" s="1015">
        <v>1995913</v>
      </c>
      <c r="DM121" s="1015"/>
      <c r="DN121" s="1015"/>
      <c r="DO121" s="1015"/>
      <c r="DP121" s="1015"/>
      <c r="DQ121" s="1015">
        <v>1771403</v>
      </c>
      <c r="DR121" s="1015"/>
      <c r="DS121" s="1015"/>
      <c r="DT121" s="1015"/>
      <c r="DU121" s="1015"/>
      <c r="DV121" s="1016">
        <v>36.1</v>
      </c>
      <c r="DW121" s="1016"/>
      <c r="DX121" s="1016"/>
      <c r="DY121" s="1016"/>
      <c r="DZ121" s="1017"/>
    </row>
    <row r="122" spans="1:130" s="248" customFormat="1" ht="26.25" customHeight="1" x14ac:dyDescent="0.2">
      <c r="A122" s="1154"/>
      <c r="B122" s="1041"/>
      <c r="C122" s="1011" t="s">
        <v>453</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129</v>
      </c>
      <c r="AB122" s="1054"/>
      <c r="AC122" s="1054"/>
      <c r="AD122" s="1054"/>
      <c r="AE122" s="1055"/>
      <c r="AF122" s="1056" t="s">
        <v>129</v>
      </c>
      <c r="AG122" s="1054"/>
      <c r="AH122" s="1054"/>
      <c r="AI122" s="1054"/>
      <c r="AJ122" s="1055"/>
      <c r="AK122" s="1056" t="s">
        <v>129</v>
      </c>
      <c r="AL122" s="1054"/>
      <c r="AM122" s="1054"/>
      <c r="AN122" s="1054"/>
      <c r="AO122" s="1055"/>
      <c r="AP122" s="1057" t="s">
        <v>129</v>
      </c>
      <c r="AQ122" s="1058"/>
      <c r="AR122" s="1058"/>
      <c r="AS122" s="1058"/>
      <c r="AT122" s="1059"/>
      <c r="AU122" s="1087"/>
      <c r="AV122" s="1088"/>
      <c r="AW122" s="1088"/>
      <c r="AX122" s="1088"/>
      <c r="AY122" s="1089"/>
      <c r="AZ122" s="1069" t="s">
        <v>475</v>
      </c>
      <c r="BA122" s="1060"/>
      <c r="BB122" s="1060"/>
      <c r="BC122" s="1060"/>
      <c r="BD122" s="1060"/>
      <c r="BE122" s="1060"/>
      <c r="BF122" s="1060"/>
      <c r="BG122" s="1060"/>
      <c r="BH122" s="1060"/>
      <c r="BI122" s="1060"/>
      <c r="BJ122" s="1060"/>
      <c r="BK122" s="1060"/>
      <c r="BL122" s="1060"/>
      <c r="BM122" s="1060"/>
      <c r="BN122" s="1060"/>
      <c r="BO122" s="1060"/>
      <c r="BP122" s="1061"/>
      <c r="BQ122" s="1092">
        <v>9924754</v>
      </c>
      <c r="BR122" s="1093"/>
      <c r="BS122" s="1093"/>
      <c r="BT122" s="1093"/>
      <c r="BU122" s="1093"/>
      <c r="BV122" s="1093">
        <v>9935551</v>
      </c>
      <c r="BW122" s="1093"/>
      <c r="BX122" s="1093"/>
      <c r="BY122" s="1093"/>
      <c r="BZ122" s="1093"/>
      <c r="CA122" s="1093">
        <v>9793536</v>
      </c>
      <c r="CB122" s="1093"/>
      <c r="CC122" s="1093"/>
      <c r="CD122" s="1093"/>
      <c r="CE122" s="1093"/>
      <c r="CF122" s="1113">
        <v>199.6</v>
      </c>
      <c r="CG122" s="1114"/>
      <c r="CH122" s="1114"/>
      <c r="CI122" s="1114"/>
      <c r="CJ122" s="1114"/>
      <c r="CK122" s="1105"/>
      <c r="CL122" s="1106"/>
      <c r="CM122" s="1106"/>
      <c r="CN122" s="1106"/>
      <c r="CO122" s="1107"/>
      <c r="CP122" s="1115" t="s">
        <v>407</v>
      </c>
      <c r="CQ122" s="1116"/>
      <c r="CR122" s="1116"/>
      <c r="CS122" s="1116"/>
      <c r="CT122" s="1116"/>
      <c r="CU122" s="1116"/>
      <c r="CV122" s="1116"/>
      <c r="CW122" s="1116"/>
      <c r="CX122" s="1116"/>
      <c r="CY122" s="1116"/>
      <c r="CZ122" s="1116"/>
      <c r="DA122" s="1116"/>
      <c r="DB122" s="1116"/>
      <c r="DC122" s="1116"/>
      <c r="DD122" s="1116"/>
      <c r="DE122" s="1116"/>
      <c r="DF122" s="1117"/>
      <c r="DG122" s="1014">
        <v>95941</v>
      </c>
      <c r="DH122" s="1015"/>
      <c r="DI122" s="1015"/>
      <c r="DJ122" s="1015"/>
      <c r="DK122" s="1015"/>
      <c r="DL122" s="1015">
        <v>85929</v>
      </c>
      <c r="DM122" s="1015"/>
      <c r="DN122" s="1015"/>
      <c r="DO122" s="1015"/>
      <c r="DP122" s="1015"/>
      <c r="DQ122" s="1015">
        <v>81483</v>
      </c>
      <c r="DR122" s="1015"/>
      <c r="DS122" s="1015"/>
      <c r="DT122" s="1015"/>
      <c r="DU122" s="1015"/>
      <c r="DV122" s="1016">
        <v>1.7</v>
      </c>
      <c r="DW122" s="1016"/>
      <c r="DX122" s="1016"/>
      <c r="DY122" s="1016"/>
      <c r="DZ122" s="1017"/>
    </row>
    <row r="123" spans="1:130" s="248" customFormat="1" ht="26.25" customHeight="1" x14ac:dyDescent="0.2">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129</v>
      </c>
      <c r="AB123" s="1054"/>
      <c r="AC123" s="1054"/>
      <c r="AD123" s="1054"/>
      <c r="AE123" s="1055"/>
      <c r="AF123" s="1056" t="s">
        <v>466</v>
      </c>
      <c r="AG123" s="1054"/>
      <c r="AH123" s="1054"/>
      <c r="AI123" s="1054"/>
      <c r="AJ123" s="1055"/>
      <c r="AK123" s="1056" t="s">
        <v>464</v>
      </c>
      <c r="AL123" s="1054"/>
      <c r="AM123" s="1054"/>
      <c r="AN123" s="1054"/>
      <c r="AO123" s="1055"/>
      <c r="AP123" s="1057" t="s">
        <v>129</v>
      </c>
      <c r="AQ123" s="1058"/>
      <c r="AR123" s="1058"/>
      <c r="AS123" s="1058"/>
      <c r="AT123" s="1059"/>
      <c r="AU123" s="1090"/>
      <c r="AV123" s="1091"/>
      <c r="AW123" s="1091"/>
      <c r="AX123" s="1091"/>
      <c r="AY123" s="1091"/>
      <c r="AZ123" s="279" t="s">
        <v>185</v>
      </c>
      <c r="BA123" s="279"/>
      <c r="BB123" s="279"/>
      <c r="BC123" s="279"/>
      <c r="BD123" s="279"/>
      <c r="BE123" s="279"/>
      <c r="BF123" s="279"/>
      <c r="BG123" s="279"/>
      <c r="BH123" s="279"/>
      <c r="BI123" s="279"/>
      <c r="BJ123" s="279"/>
      <c r="BK123" s="279"/>
      <c r="BL123" s="279"/>
      <c r="BM123" s="279"/>
      <c r="BN123" s="279"/>
      <c r="BO123" s="1070" t="s">
        <v>476</v>
      </c>
      <c r="BP123" s="1101"/>
      <c r="BQ123" s="1160">
        <v>16662572</v>
      </c>
      <c r="BR123" s="1161"/>
      <c r="BS123" s="1161"/>
      <c r="BT123" s="1161"/>
      <c r="BU123" s="1161"/>
      <c r="BV123" s="1161">
        <v>16754010</v>
      </c>
      <c r="BW123" s="1161"/>
      <c r="BX123" s="1161"/>
      <c r="BY123" s="1161"/>
      <c r="BZ123" s="1161"/>
      <c r="CA123" s="1161">
        <v>16574718</v>
      </c>
      <c r="CB123" s="1161"/>
      <c r="CC123" s="1161"/>
      <c r="CD123" s="1161"/>
      <c r="CE123" s="1161"/>
      <c r="CF123" s="1094"/>
      <c r="CG123" s="1095"/>
      <c r="CH123" s="1095"/>
      <c r="CI123" s="1095"/>
      <c r="CJ123" s="1096"/>
      <c r="CK123" s="1105"/>
      <c r="CL123" s="1106"/>
      <c r="CM123" s="1106"/>
      <c r="CN123" s="1106"/>
      <c r="CO123" s="1107"/>
      <c r="CP123" s="1115" t="s">
        <v>477</v>
      </c>
      <c r="CQ123" s="1116"/>
      <c r="CR123" s="1116"/>
      <c r="CS123" s="1116"/>
      <c r="CT123" s="1116"/>
      <c r="CU123" s="1116"/>
      <c r="CV123" s="1116"/>
      <c r="CW123" s="1116"/>
      <c r="CX123" s="1116"/>
      <c r="CY123" s="1116"/>
      <c r="CZ123" s="1116"/>
      <c r="DA123" s="1116"/>
      <c r="DB123" s="1116"/>
      <c r="DC123" s="1116"/>
      <c r="DD123" s="1116"/>
      <c r="DE123" s="1116"/>
      <c r="DF123" s="1117"/>
      <c r="DG123" s="1053" t="s">
        <v>129</v>
      </c>
      <c r="DH123" s="1054"/>
      <c r="DI123" s="1054"/>
      <c r="DJ123" s="1054"/>
      <c r="DK123" s="1055"/>
      <c r="DL123" s="1056" t="s">
        <v>464</v>
      </c>
      <c r="DM123" s="1054"/>
      <c r="DN123" s="1054"/>
      <c r="DO123" s="1054"/>
      <c r="DP123" s="1055"/>
      <c r="DQ123" s="1056" t="s">
        <v>129</v>
      </c>
      <c r="DR123" s="1054"/>
      <c r="DS123" s="1054"/>
      <c r="DT123" s="1054"/>
      <c r="DU123" s="1055"/>
      <c r="DV123" s="1057" t="s">
        <v>129</v>
      </c>
      <c r="DW123" s="1058"/>
      <c r="DX123" s="1058"/>
      <c r="DY123" s="1058"/>
      <c r="DZ123" s="1059"/>
    </row>
    <row r="124" spans="1:130" s="248" customFormat="1" ht="26.25" customHeight="1" thickBot="1" x14ac:dyDescent="0.25">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129</v>
      </c>
      <c r="AB124" s="1054"/>
      <c r="AC124" s="1054"/>
      <c r="AD124" s="1054"/>
      <c r="AE124" s="1055"/>
      <c r="AF124" s="1056" t="s">
        <v>464</v>
      </c>
      <c r="AG124" s="1054"/>
      <c r="AH124" s="1054"/>
      <c r="AI124" s="1054"/>
      <c r="AJ124" s="1055"/>
      <c r="AK124" s="1056" t="s">
        <v>129</v>
      </c>
      <c r="AL124" s="1054"/>
      <c r="AM124" s="1054"/>
      <c r="AN124" s="1054"/>
      <c r="AO124" s="1055"/>
      <c r="AP124" s="1057" t="s">
        <v>129</v>
      </c>
      <c r="AQ124" s="1058"/>
      <c r="AR124" s="1058"/>
      <c r="AS124" s="1058"/>
      <c r="AT124" s="1059"/>
      <c r="AU124" s="1156" t="s">
        <v>478</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t="s">
        <v>129</v>
      </c>
      <c r="BR124" s="1123"/>
      <c r="BS124" s="1123"/>
      <c r="BT124" s="1123"/>
      <c r="BU124" s="1123"/>
      <c r="BV124" s="1123" t="s">
        <v>466</v>
      </c>
      <c r="BW124" s="1123"/>
      <c r="BX124" s="1123"/>
      <c r="BY124" s="1123"/>
      <c r="BZ124" s="1123"/>
      <c r="CA124" s="1123" t="s">
        <v>129</v>
      </c>
      <c r="CB124" s="1123"/>
      <c r="CC124" s="1123"/>
      <c r="CD124" s="1123"/>
      <c r="CE124" s="1123"/>
      <c r="CF124" s="1124"/>
      <c r="CG124" s="1125"/>
      <c r="CH124" s="1125"/>
      <c r="CI124" s="1125"/>
      <c r="CJ124" s="1126"/>
      <c r="CK124" s="1108"/>
      <c r="CL124" s="1108"/>
      <c r="CM124" s="1108"/>
      <c r="CN124" s="1108"/>
      <c r="CO124" s="1109"/>
      <c r="CP124" s="1115" t="s">
        <v>479</v>
      </c>
      <c r="CQ124" s="1116"/>
      <c r="CR124" s="1116"/>
      <c r="CS124" s="1116"/>
      <c r="CT124" s="1116"/>
      <c r="CU124" s="1116"/>
      <c r="CV124" s="1116"/>
      <c r="CW124" s="1116"/>
      <c r="CX124" s="1116"/>
      <c r="CY124" s="1116"/>
      <c r="CZ124" s="1116"/>
      <c r="DA124" s="1116"/>
      <c r="DB124" s="1116"/>
      <c r="DC124" s="1116"/>
      <c r="DD124" s="1116"/>
      <c r="DE124" s="1116"/>
      <c r="DF124" s="1117"/>
      <c r="DG124" s="1100" t="s">
        <v>129</v>
      </c>
      <c r="DH124" s="1079"/>
      <c r="DI124" s="1079"/>
      <c r="DJ124" s="1079"/>
      <c r="DK124" s="1080"/>
      <c r="DL124" s="1078" t="s">
        <v>129</v>
      </c>
      <c r="DM124" s="1079"/>
      <c r="DN124" s="1079"/>
      <c r="DO124" s="1079"/>
      <c r="DP124" s="1080"/>
      <c r="DQ124" s="1078" t="s">
        <v>129</v>
      </c>
      <c r="DR124" s="1079"/>
      <c r="DS124" s="1079"/>
      <c r="DT124" s="1079"/>
      <c r="DU124" s="1080"/>
      <c r="DV124" s="1081" t="s">
        <v>129</v>
      </c>
      <c r="DW124" s="1082"/>
      <c r="DX124" s="1082"/>
      <c r="DY124" s="1082"/>
      <c r="DZ124" s="1083"/>
    </row>
    <row r="125" spans="1:130" s="248" customFormat="1" ht="26.25" customHeight="1" x14ac:dyDescent="0.2">
      <c r="A125" s="1154"/>
      <c r="B125" s="1041"/>
      <c r="C125" s="1011" t="s">
        <v>465</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129</v>
      </c>
      <c r="AB125" s="1054"/>
      <c r="AC125" s="1054"/>
      <c r="AD125" s="1054"/>
      <c r="AE125" s="1055"/>
      <c r="AF125" s="1056" t="s">
        <v>129</v>
      </c>
      <c r="AG125" s="1054"/>
      <c r="AH125" s="1054"/>
      <c r="AI125" s="1054"/>
      <c r="AJ125" s="1055"/>
      <c r="AK125" s="1056" t="s">
        <v>129</v>
      </c>
      <c r="AL125" s="1054"/>
      <c r="AM125" s="1054"/>
      <c r="AN125" s="1054"/>
      <c r="AO125" s="1055"/>
      <c r="AP125" s="1057" t="s">
        <v>129</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480</v>
      </c>
      <c r="CL125" s="1103"/>
      <c r="CM125" s="1103"/>
      <c r="CN125" s="1103"/>
      <c r="CO125" s="1104"/>
      <c r="CP125" s="1035" t="s">
        <v>481</v>
      </c>
      <c r="CQ125" s="984"/>
      <c r="CR125" s="984"/>
      <c r="CS125" s="984"/>
      <c r="CT125" s="984"/>
      <c r="CU125" s="984"/>
      <c r="CV125" s="984"/>
      <c r="CW125" s="984"/>
      <c r="CX125" s="984"/>
      <c r="CY125" s="984"/>
      <c r="CZ125" s="984"/>
      <c r="DA125" s="984"/>
      <c r="DB125" s="984"/>
      <c r="DC125" s="984"/>
      <c r="DD125" s="984"/>
      <c r="DE125" s="984"/>
      <c r="DF125" s="985"/>
      <c r="DG125" s="1021" t="s">
        <v>129</v>
      </c>
      <c r="DH125" s="1022"/>
      <c r="DI125" s="1022"/>
      <c r="DJ125" s="1022"/>
      <c r="DK125" s="1022"/>
      <c r="DL125" s="1022" t="s">
        <v>129</v>
      </c>
      <c r="DM125" s="1022"/>
      <c r="DN125" s="1022"/>
      <c r="DO125" s="1022"/>
      <c r="DP125" s="1022"/>
      <c r="DQ125" s="1022" t="s">
        <v>129</v>
      </c>
      <c r="DR125" s="1022"/>
      <c r="DS125" s="1022"/>
      <c r="DT125" s="1022"/>
      <c r="DU125" s="1022"/>
      <c r="DV125" s="1023" t="s">
        <v>129</v>
      </c>
      <c r="DW125" s="1023"/>
      <c r="DX125" s="1023"/>
      <c r="DY125" s="1023"/>
      <c r="DZ125" s="1024"/>
    </row>
    <row r="126" spans="1:130" s="248" customFormat="1" ht="26.25" customHeight="1" thickBot="1" x14ac:dyDescent="0.25">
      <c r="A126" s="1154"/>
      <c r="B126" s="1041"/>
      <c r="C126" s="1011" t="s">
        <v>468</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t="s">
        <v>129</v>
      </c>
      <c r="AB126" s="1054"/>
      <c r="AC126" s="1054"/>
      <c r="AD126" s="1054"/>
      <c r="AE126" s="1055"/>
      <c r="AF126" s="1056" t="s">
        <v>129</v>
      </c>
      <c r="AG126" s="1054"/>
      <c r="AH126" s="1054"/>
      <c r="AI126" s="1054"/>
      <c r="AJ126" s="1055"/>
      <c r="AK126" s="1056" t="s">
        <v>129</v>
      </c>
      <c r="AL126" s="1054"/>
      <c r="AM126" s="1054"/>
      <c r="AN126" s="1054"/>
      <c r="AO126" s="1055"/>
      <c r="AP126" s="1057" t="s">
        <v>129</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482</v>
      </c>
      <c r="CQ126" s="1045"/>
      <c r="CR126" s="1045"/>
      <c r="CS126" s="1045"/>
      <c r="CT126" s="1045"/>
      <c r="CU126" s="1045"/>
      <c r="CV126" s="1045"/>
      <c r="CW126" s="1045"/>
      <c r="CX126" s="1045"/>
      <c r="CY126" s="1045"/>
      <c r="CZ126" s="1045"/>
      <c r="DA126" s="1045"/>
      <c r="DB126" s="1045"/>
      <c r="DC126" s="1045"/>
      <c r="DD126" s="1045"/>
      <c r="DE126" s="1045"/>
      <c r="DF126" s="1046"/>
      <c r="DG126" s="1014" t="s">
        <v>129</v>
      </c>
      <c r="DH126" s="1015"/>
      <c r="DI126" s="1015"/>
      <c r="DJ126" s="1015"/>
      <c r="DK126" s="1015"/>
      <c r="DL126" s="1015" t="s">
        <v>466</v>
      </c>
      <c r="DM126" s="1015"/>
      <c r="DN126" s="1015"/>
      <c r="DO126" s="1015"/>
      <c r="DP126" s="1015"/>
      <c r="DQ126" s="1015" t="s">
        <v>129</v>
      </c>
      <c r="DR126" s="1015"/>
      <c r="DS126" s="1015"/>
      <c r="DT126" s="1015"/>
      <c r="DU126" s="1015"/>
      <c r="DV126" s="1016" t="s">
        <v>129</v>
      </c>
      <c r="DW126" s="1016"/>
      <c r="DX126" s="1016"/>
      <c r="DY126" s="1016"/>
      <c r="DZ126" s="1017"/>
    </row>
    <row r="127" spans="1:130" s="248" customFormat="1" ht="26.25" customHeight="1" x14ac:dyDescent="0.2">
      <c r="A127" s="1155"/>
      <c r="B127" s="1043"/>
      <c r="C127" s="1097" t="s">
        <v>483</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129</v>
      </c>
      <c r="AB127" s="1054"/>
      <c r="AC127" s="1054"/>
      <c r="AD127" s="1054"/>
      <c r="AE127" s="1055"/>
      <c r="AF127" s="1056" t="s">
        <v>129</v>
      </c>
      <c r="AG127" s="1054"/>
      <c r="AH127" s="1054"/>
      <c r="AI127" s="1054"/>
      <c r="AJ127" s="1055"/>
      <c r="AK127" s="1056" t="s">
        <v>129</v>
      </c>
      <c r="AL127" s="1054"/>
      <c r="AM127" s="1054"/>
      <c r="AN127" s="1054"/>
      <c r="AO127" s="1055"/>
      <c r="AP127" s="1057" t="s">
        <v>129</v>
      </c>
      <c r="AQ127" s="1058"/>
      <c r="AR127" s="1058"/>
      <c r="AS127" s="1058"/>
      <c r="AT127" s="1059"/>
      <c r="AU127" s="284"/>
      <c r="AV127" s="284"/>
      <c r="AW127" s="284"/>
      <c r="AX127" s="1127" t="s">
        <v>484</v>
      </c>
      <c r="AY127" s="1128"/>
      <c r="AZ127" s="1128"/>
      <c r="BA127" s="1128"/>
      <c r="BB127" s="1128"/>
      <c r="BC127" s="1128"/>
      <c r="BD127" s="1128"/>
      <c r="BE127" s="1129"/>
      <c r="BF127" s="1130" t="s">
        <v>485</v>
      </c>
      <c r="BG127" s="1128"/>
      <c r="BH127" s="1128"/>
      <c r="BI127" s="1128"/>
      <c r="BJ127" s="1128"/>
      <c r="BK127" s="1128"/>
      <c r="BL127" s="1129"/>
      <c r="BM127" s="1130" t="s">
        <v>486</v>
      </c>
      <c r="BN127" s="1128"/>
      <c r="BO127" s="1128"/>
      <c r="BP127" s="1128"/>
      <c r="BQ127" s="1128"/>
      <c r="BR127" s="1128"/>
      <c r="BS127" s="1129"/>
      <c r="BT127" s="1130" t="s">
        <v>487</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488</v>
      </c>
      <c r="CQ127" s="1045"/>
      <c r="CR127" s="1045"/>
      <c r="CS127" s="1045"/>
      <c r="CT127" s="1045"/>
      <c r="CU127" s="1045"/>
      <c r="CV127" s="1045"/>
      <c r="CW127" s="1045"/>
      <c r="CX127" s="1045"/>
      <c r="CY127" s="1045"/>
      <c r="CZ127" s="1045"/>
      <c r="DA127" s="1045"/>
      <c r="DB127" s="1045"/>
      <c r="DC127" s="1045"/>
      <c r="DD127" s="1045"/>
      <c r="DE127" s="1045"/>
      <c r="DF127" s="1046"/>
      <c r="DG127" s="1014" t="s">
        <v>129</v>
      </c>
      <c r="DH127" s="1015"/>
      <c r="DI127" s="1015"/>
      <c r="DJ127" s="1015"/>
      <c r="DK127" s="1015"/>
      <c r="DL127" s="1015" t="s">
        <v>129</v>
      </c>
      <c r="DM127" s="1015"/>
      <c r="DN127" s="1015"/>
      <c r="DO127" s="1015"/>
      <c r="DP127" s="1015"/>
      <c r="DQ127" s="1015" t="s">
        <v>466</v>
      </c>
      <c r="DR127" s="1015"/>
      <c r="DS127" s="1015"/>
      <c r="DT127" s="1015"/>
      <c r="DU127" s="1015"/>
      <c r="DV127" s="1016" t="s">
        <v>129</v>
      </c>
      <c r="DW127" s="1016"/>
      <c r="DX127" s="1016"/>
      <c r="DY127" s="1016"/>
      <c r="DZ127" s="1017"/>
    </row>
    <row r="128" spans="1:130" s="248" customFormat="1" ht="26.25" customHeight="1" thickBot="1" x14ac:dyDescent="0.25">
      <c r="A128" s="1138" t="s">
        <v>489</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490</v>
      </c>
      <c r="X128" s="1140"/>
      <c r="Y128" s="1140"/>
      <c r="Z128" s="1141"/>
      <c r="AA128" s="1142">
        <v>11513</v>
      </c>
      <c r="AB128" s="1143"/>
      <c r="AC128" s="1143"/>
      <c r="AD128" s="1143"/>
      <c r="AE128" s="1144"/>
      <c r="AF128" s="1145">
        <v>10113</v>
      </c>
      <c r="AG128" s="1143"/>
      <c r="AH128" s="1143"/>
      <c r="AI128" s="1143"/>
      <c r="AJ128" s="1144"/>
      <c r="AK128" s="1145">
        <v>17315</v>
      </c>
      <c r="AL128" s="1143"/>
      <c r="AM128" s="1143"/>
      <c r="AN128" s="1143"/>
      <c r="AO128" s="1144"/>
      <c r="AP128" s="1146"/>
      <c r="AQ128" s="1147"/>
      <c r="AR128" s="1147"/>
      <c r="AS128" s="1147"/>
      <c r="AT128" s="1148"/>
      <c r="AU128" s="284"/>
      <c r="AV128" s="284"/>
      <c r="AW128" s="284"/>
      <c r="AX128" s="983" t="s">
        <v>491</v>
      </c>
      <c r="AY128" s="984"/>
      <c r="AZ128" s="984"/>
      <c r="BA128" s="984"/>
      <c r="BB128" s="984"/>
      <c r="BC128" s="984"/>
      <c r="BD128" s="984"/>
      <c r="BE128" s="985"/>
      <c r="BF128" s="1149" t="s">
        <v>129</v>
      </c>
      <c r="BG128" s="1150"/>
      <c r="BH128" s="1150"/>
      <c r="BI128" s="1150"/>
      <c r="BJ128" s="1150"/>
      <c r="BK128" s="1150"/>
      <c r="BL128" s="1151"/>
      <c r="BM128" s="1149">
        <v>14.49</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492</v>
      </c>
      <c r="CQ128" s="1132"/>
      <c r="CR128" s="1132"/>
      <c r="CS128" s="1132"/>
      <c r="CT128" s="1132"/>
      <c r="CU128" s="1132"/>
      <c r="CV128" s="1132"/>
      <c r="CW128" s="1132"/>
      <c r="CX128" s="1132"/>
      <c r="CY128" s="1132"/>
      <c r="CZ128" s="1132"/>
      <c r="DA128" s="1132"/>
      <c r="DB128" s="1132"/>
      <c r="DC128" s="1132"/>
      <c r="DD128" s="1132"/>
      <c r="DE128" s="1132"/>
      <c r="DF128" s="1133"/>
      <c r="DG128" s="1134" t="s">
        <v>464</v>
      </c>
      <c r="DH128" s="1135"/>
      <c r="DI128" s="1135"/>
      <c r="DJ128" s="1135"/>
      <c r="DK128" s="1135"/>
      <c r="DL128" s="1135" t="s">
        <v>129</v>
      </c>
      <c r="DM128" s="1135"/>
      <c r="DN128" s="1135"/>
      <c r="DO128" s="1135"/>
      <c r="DP128" s="1135"/>
      <c r="DQ128" s="1135" t="s">
        <v>129</v>
      </c>
      <c r="DR128" s="1135"/>
      <c r="DS128" s="1135"/>
      <c r="DT128" s="1135"/>
      <c r="DU128" s="1135"/>
      <c r="DV128" s="1136" t="s">
        <v>129</v>
      </c>
      <c r="DW128" s="1136"/>
      <c r="DX128" s="1136"/>
      <c r="DY128" s="1136"/>
      <c r="DZ128" s="1137"/>
    </row>
    <row r="129" spans="1:131" s="248" customFormat="1" ht="26.25" customHeight="1" x14ac:dyDescent="0.2">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493</v>
      </c>
      <c r="X129" s="1169"/>
      <c r="Y129" s="1169"/>
      <c r="Z129" s="1170"/>
      <c r="AA129" s="1053">
        <v>5973193</v>
      </c>
      <c r="AB129" s="1054"/>
      <c r="AC129" s="1054"/>
      <c r="AD129" s="1054"/>
      <c r="AE129" s="1055"/>
      <c r="AF129" s="1056">
        <v>5741513</v>
      </c>
      <c r="AG129" s="1054"/>
      <c r="AH129" s="1054"/>
      <c r="AI129" s="1054"/>
      <c r="AJ129" s="1055"/>
      <c r="AK129" s="1056">
        <v>5905539</v>
      </c>
      <c r="AL129" s="1054"/>
      <c r="AM129" s="1054"/>
      <c r="AN129" s="1054"/>
      <c r="AO129" s="1055"/>
      <c r="AP129" s="1171"/>
      <c r="AQ129" s="1172"/>
      <c r="AR129" s="1172"/>
      <c r="AS129" s="1172"/>
      <c r="AT129" s="1173"/>
      <c r="AU129" s="286"/>
      <c r="AV129" s="286"/>
      <c r="AW129" s="286"/>
      <c r="AX129" s="1162" t="s">
        <v>494</v>
      </c>
      <c r="AY129" s="1045"/>
      <c r="AZ129" s="1045"/>
      <c r="BA129" s="1045"/>
      <c r="BB129" s="1045"/>
      <c r="BC129" s="1045"/>
      <c r="BD129" s="1045"/>
      <c r="BE129" s="1046"/>
      <c r="BF129" s="1163" t="s">
        <v>466</v>
      </c>
      <c r="BG129" s="1164"/>
      <c r="BH129" s="1164"/>
      <c r="BI129" s="1164"/>
      <c r="BJ129" s="1164"/>
      <c r="BK129" s="1164"/>
      <c r="BL129" s="1165"/>
      <c r="BM129" s="1163">
        <v>19.489999999999998</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1137131</v>
      </c>
      <c r="AB130" s="1054"/>
      <c r="AC130" s="1054"/>
      <c r="AD130" s="1054"/>
      <c r="AE130" s="1055"/>
      <c r="AF130" s="1056">
        <v>1032448</v>
      </c>
      <c r="AG130" s="1054"/>
      <c r="AH130" s="1054"/>
      <c r="AI130" s="1054"/>
      <c r="AJ130" s="1055"/>
      <c r="AK130" s="1056">
        <v>1000150</v>
      </c>
      <c r="AL130" s="1054"/>
      <c r="AM130" s="1054"/>
      <c r="AN130" s="1054"/>
      <c r="AO130" s="1055"/>
      <c r="AP130" s="1171"/>
      <c r="AQ130" s="1172"/>
      <c r="AR130" s="1172"/>
      <c r="AS130" s="1172"/>
      <c r="AT130" s="1173"/>
      <c r="AU130" s="286"/>
      <c r="AV130" s="286"/>
      <c r="AW130" s="286"/>
      <c r="AX130" s="1162" t="s">
        <v>497</v>
      </c>
      <c r="AY130" s="1045"/>
      <c r="AZ130" s="1045"/>
      <c r="BA130" s="1045"/>
      <c r="BB130" s="1045"/>
      <c r="BC130" s="1045"/>
      <c r="BD130" s="1045"/>
      <c r="BE130" s="1046"/>
      <c r="BF130" s="1199">
        <v>-2.4</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4836062</v>
      </c>
      <c r="AB131" s="1079"/>
      <c r="AC131" s="1079"/>
      <c r="AD131" s="1079"/>
      <c r="AE131" s="1080"/>
      <c r="AF131" s="1078">
        <v>4709065</v>
      </c>
      <c r="AG131" s="1079"/>
      <c r="AH131" s="1079"/>
      <c r="AI131" s="1079"/>
      <c r="AJ131" s="1080"/>
      <c r="AK131" s="1078">
        <v>4905389</v>
      </c>
      <c r="AL131" s="1079"/>
      <c r="AM131" s="1079"/>
      <c r="AN131" s="1079"/>
      <c r="AO131" s="1080"/>
      <c r="AP131" s="1209"/>
      <c r="AQ131" s="1210"/>
      <c r="AR131" s="1210"/>
      <c r="AS131" s="1210"/>
      <c r="AT131" s="1211"/>
      <c r="AU131" s="286"/>
      <c r="AV131" s="286"/>
      <c r="AW131" s="286"/>
      <c r="AX131" s="1181" t="s">
        <v>499</v>
      </c>
      <c r="AY131" s="1132"/>
      <c r="AZ131" s="1132"/>
      <c r="BA131" s="1132"/>
      <c r="BB131" s="1132"/>
      <c r="BC131" s="1132"/>
      <c r="BD131" s="1132"/>
      <c r="BE131" s="1133"/>
      <c r="BF131" s="1182" t="s">
        <v>129</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88" t="s">
        <v>500</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501</v>
      </c>
      <c r="W132" s="1192"/>
      <c r="X132" s="1192"/>
      <c r="Y132" s="1192"/>
      <c r="Z132" s="1193"/>
      <c r="AA132" s="1194">
        <v>-2.3572485219999999</v>
      </c>
      <c r="AB132" s="1195"/>
      <c r="AC132" s="1195"/>
      <c r="AD132" s="1195"/>
      <c r="AE132" s="1196"/>
      <c r="AF132" s="1197">
        <v>-2.4421408499999999</v>
      </c>
      <c r="AG132" s="1195"/>
      <c r="AH132" s="1195"/>
      <c r="AI132" s="1195"/>
      <c r="AJ132" s="1196"/>
      <c r="AK132" s="1197">
        <v>-2.6022401080000002</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502</v>
      </c>
      <c r="W133" s="1175"/>
      <c r="X133" s="1175"/>
      <c r="Y133" s="1175"/>
      <c r="Z133" s="1176"/>
      <c r="AA133" s="1177">
        <v>-1.9</v>
      </c>
      <c r="AB133" s="1178"/>
      <c r="AC133" s="1178"/>
      <c r="AD133" s="1178"/>
      <c r="AE133" s="1179"/>
      <c r="AF133" s="1177">
        <v>-2.2999999999999998</v>
      </c>
      <c r="AG133" s="1178"/>
      <c r="AH133" s="1178"/>
      <c r="AI133" s="1178"/>
      <c r="AJ133" s="1179"/>
      <c r="AK133" s="1177">
        <v>-2.4</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WR/B2h+c0oJfA8BOuaVYoKUnmZvRWqzkfS7aaVIk+VvZr2yGIwqpGrHoqaRrCJO6JvoA6AhlOBxcennT84zag==" saltValue="9VMZtMYrGE/YS09xDeh4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52"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503</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blCJAOTlrjywQg9AowUi1rFH2V4v3Nq0rGtWCsxADz5L9rxLSRJnhQLr5kQqZ5KzJZxw7GVn7BVMPxzEbGX4yg==" saltValue="J/PsdblI4HnudTADS5kS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M120OjsNfh/wweBBXw6N76naTaIU5ayCmRs8QfasV5ffdP0dhcH86dr9cZ99mqKiuLEPFmZK0R9yScyRV+fzA==" saltValue="uwNUk6+FPkOJqOe3zw5Y6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506</v>
      </c>
      <c r="AP7" s="305"/>
      <c r="AQ7" s="306" t="s">
        <v>507</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508</v>
      </c>
      <c r="AQ8" s="312" t="s">
        <v>509</v>
      </c>
      <c r="AR8" s="313" t="s">
        <v>510</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511</v>
      </c>
      <c r="AL9" s="1215"/>
      <c r="AM9" s="1215"/>
      <c r="AN9" s="1216"/>
      <c r="AO9" s="314">
        <v>1604876</v>
      </c>
      <c r="AP9" s="314">
        <v>145185</v>
      </c>
      <c r="AQ9" s="315">
        <v>105491</v>
      </c>
      <c r="AR9" s="316">
        <v>37.6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512</v>
      </c>
      <c r="AL10" s="1215"/>
      <c r="AM10" s="1215"/>
      <c r="AN10" s="1216"/>
      <c r="AO10" s="317">
        <v>313266</v>
      </c>
      <c r="AP10" s="317">
        <v>28340</v>
      </c>
      <c r="AQ10" s="318">
        <v>15011</v>
      </c>
      <c r="AR10" s="319">
        <v>88.8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513</v>
      </c>
      <c r="AL11" s="1215"/>
      <c r="AM11" s="1215"/>
      <c r="AN11" s="1216"/>
      <c r="AO11" s="317">
        <v>9132</v>
      </c>
      <c r="AP11" s="317">
        <v>826</v>
      </c>
      <c r="AQ11" s="318">
        <v>1542</v>
      </c>
      <c r="AR11" s="319">
        <v>-46.4</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514</v>
      </c>
      <c r="AL12" s="1215"/>
      <c r="AM12" s="1215"/>
      <c r="AN12" s="1216"/>
      <c r="AO12" s="317" t="s">
        <v>515</v>
      </c>
      <c r="AP12" s="317" t="s">
        <v>515</v>
      </c>
      <c r="AQ12" s="318">
        <v>23</v>
      </c>
      <c r="AR12" s="319" t="s">
        <v>515</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516</v>
      </c>
      <c r="AL13" s="1215"/>
      <c r="AM13" s="1215"/>
      <c r="AN13" s="1216"/>
      <c r="AO13" s="317">
        <v>88417</v>
      </c>
      <c r="AP13" s="317">
        <v>7999</v>
      </c>
      <c r="AQ13" s="318">
        <v>4603</v>
      </c>
      <c r="AR13" s="319">
        <v>73.8</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517</v>
      </c>
      <c r="AL14" s="1215"/>
      <c r="AM14" s="1215"/>
      <c r="AN14" s="1216"/>
      <c r="AO14" s="317">
        <v>32535</v>
      </c>
      <c r="AP14" s="317">
        <v>2943</v>
      </c>
      <c r="AQ14" s="318">
        <v>2567</v>
      </c>
      <c r="AR14" s="319">
        <v>14.6</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518</v>
      </c>
      <c r="AL15" s="1221"/>
      <c r="AM15" s="1221"/>
      <c r="AN15" s="1222"/>
      <c r="AO15" s="317">
        <v>-119877</v>
      </c>
      <c r="AP15" s="317">
        <v>-10845</v>
      </c>
      <c r="AQ15" s="318">
        <v>-8232</v>
      </c>
      <c r="AR15" s="319">
        <v>31.7</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185</v>
      </c>
      <c r="AL16" s="1221"/>
      <c r="AM16" s="1221"/>
      <c r="AN16" s="1222"/>
      <c r="AO16" s="317">
        <v>1928349</v>
      </c>
      <c r="AP16" s="317">
        <v>174448</v>
      </c>
      <c r="AQ16" s="318">
        <v>121006</v>
      </c>
      <c r="AR16" s="319">
        <v>44.2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523</v>
      </c>
      <c r="AL21" s="1224"/>
      <c r="AM21" s="1224"/>
      <c r="AN21" s="1225"/>
      <c r="AO21" s="330">
        <v>15.92</v>
      </c>
      <c r="AP21" s="331">
        <v>10.65</v>
      </c>
      <c r="AQ21" s="332">
        <v>5.27</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524</v>
      </c>
      <c r="AL22" s="1224"/>
      <c r="AM22" s="1224"/>
      <c r="AN22" s="1225"/>
      <c r="AO22" s="335">
        <v>95.2</v>
      </c>
      <c r="AP22" s="336">
        <v>96.6</v>
      </c>
      <c r="AQ22" s="337">
        <v>-1.4</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506</v>
      </c>
      <c r="AP30" s="305"/>
      <c r="AQ30" s="306" t="s">
        <v>507</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508</v>
      </c>
      <c r="AQ31" s="312" t="s">
        <v>509</v>
      </c>
      <c r="AR31" s="313" t="s">
        <v>510</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528</v>
      </c>
      <c r="AL32" s="1218"/>
      <c r="AM32" s="1218"/>
      <c r="AN32" s="1219"/>
      <c r="AO32" s="345">
        <v>416980</v>
      </c>
      <c r="AP32" s="345">
        <v>37722</v>
      </c>
      <c r="AQ32" s="346">
        <v>57338</v>
      </c>
      <c r="AR32" s="347">
        <v>-34.200000000000003</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529</v>
      </c>
      <c r="AL33" s="1218"/>
      <c r="AM33" s="1218"/>
      <c r="AN33" s="1219"/>
      <c r="AO33" s="345" t="s">
        <v>515</v>
      </c>
      <c r="AP33" s="345" t="s">
        <v>515</v>
      </c>
      <c r="AQ33" s="346" t="s">
        <v>515</v>
      </c>
      <c r="AR33" s="347" t="s">
        <v>515</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530</v>
      </c>
      <c r="AL34" s="1218"/>
      <c r="AM34" s="1218"/>
      <c r="AN34" s="1219"/>
      <c r="AO34" s="345" t="s">
        <v>515</v>
      </c>
      <c r="AP34" s="345" t="s">
        <v>515</v>
      </c>
      <c r="AQ34" s="346" t="s">
        <v>515</v>
      </c>
      <c r="AR34" s="347" t="s">
        <v>515</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531</v>
      </c>
      <c r="AL35" s="1218"/>
      <c r="AM35" s="1218"/>
      <c r="AN35" s="1219"/>
      <c r="AO35" s="345">
        <v>436081</v>
      </c>
      <c r="AP35" s="345">
        <v>39450</v>
      </c>
      <c r="AQ35" s="346">
        <v>15348</v>
      </c>
      <c r="AR35" s="347">
        <v>157</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532</v>
      </c>
      <c r="AL36" s="1218"/>
      <c r="AM36" s="1218"/>
      <c r="AN36" s="1219"/>
      <c r="AO36" s="345">
        <v>36754</v>
      </c>
      <c r="AP36" s="345">
        <v>3325</v>
      </c>
      <c r="AQ36" s="346">
        <v>3535</v>
      </c>
      <c r="AR36" s="347">
        <v>-5.9</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533</v>
      </c>
      <c r="AL37" s="1218"/>
      <c r="AM37" s="1218"/>
      <c r="AN37" s="1219"/>
      <c r="AO37" s="345" t="s">
        <v>515</v>
      </c>
      <c r="AP37" s="345" t="s">
        <v>515</v>
      </c>
      <c r="AQ37" s="346">
        <v>572</v>
      </c>
      <c r="AR37" s="347" t="s">
        <v>515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534</v>
      </c>
      <c r="AL38" s="1227"/>
      <c r="AM38" s="1227"/>
      <c r="AN38" s="1228"/>
      <c r="AO38" s="348" t="s">
        <v>515</v>
      </c>
      <c r="AP38" s="348" t="s">
        <v>515</v>
      </c>
      <c r="AQ38" s="349">
        <v>6</v>
      </c>
      <c r="AR38" s="337" t="s">
        <v>515</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535</v>
      </c>
      <c r="AL39" s="1227"/>
      <c r="AM39" s="1227"/>
      <c r="AN39" s="1228"/>
      <c r="AO39" s="345">
        <v>-17315</v>
      </c>
      <c r="AP39" s="345">
        <v>-1566</v>
      </c>
      <c r="AQ39" s="346">
        <v>-3451</v>
      </c>
      <c r="AR39" s="347">
        <v>-54.6</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536</v>
      </c>
      <c r="AL40" s="1218"/>
      <c r="AM40" s="1218"/>
      <c r="AN40" s="1219"/>
      <c r="AO40" s="345">
        <v>-1000150</v>
      </c>
      <c r="AP40" s="345">
        <v>-90479</v>
      </c>
      <c r="AQ40" s="346">
        <v>-50518</v>
      </c>
      <c r="AR40" s="347">
        <v>79.099999999999994</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296</v>
      </c>
      <c r="AL41" s="1230"/>
      <c r="AM41" s="1230"/>
      <c r="AN41" s="1231"/>
      <c r="AO41" s="345">
        <v>-127650</v>
      </c>
      <c r="AP41" s="345">
        <v>-11548</v>
      </c>
      <c r="AQ41" s="346">
        <v>22830</v>
      </c>
      <c r="AR41" s="347">
        <v>-150.6</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506</v>
      </c>
      <c r="AN49" s="1234" t="s">
        <v>540</v>
      </c>
      <c r="AO49" s="1235"/>
      <c r="AP49" s="1235"/>
      <c r="AQ49" s="1235"/>
      <c r="AR49" s="1236"/>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541</v>
      </c>
      <c r="AO50" s="362" t="s">
        <v>542</v>
      </c>
      <c r="AP50" s="363" t="s">
        <v>543</v>
      </c>
      <c r="AQ50" s="364" t="s">
        <v>544</v>
      </c>
      <c r="AR50" s="365" t="s">
        <v>545</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821617</v>
      </c>
      <c r="AN51" s="367">
        <v>64501</v>
      </c>
      <c r="AO51" s="368">
        <v>19.899999999999999</v>
      </c>
      <c r="AP51" s="369">
        <v>79466</v>
      </c>
      <c r="AQ51" s="370">
        <v>4.5999999999999996</v>
      </c>
      <c r="AR51" s="371">
        <v>15.3</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358309</v>
      </c>
      <c r="AN52" s="375">
        <v>28129</v>
      </c>
      <c r="AO52" s="376">
        <v>38.700000000000003</v>
      </c>
      <c r="AP52" s="377">
        <v>44645</v>
      </c>
      <c r="AQ52" s="378">
        <v>9.6999999999999993</v>
      </c>
      <c r="AR52" s="379">
        <v>29</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1187203</v>
      </c>
      <c r="AN53" s="367">
        <v>96294</v>
      </c>
      <c r="AO53" s="368">
        <v>49.3</v>
      </c>
      <c r="AP53" s="369">
        <v>90072</v>
      </c>
      <c r="AQ53" s="370">
        <v>13.3</v>
      </c>
      <c r="AR53" s="371">
        <v>36</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687079</v>
      </c>
      <c r="AN54" s="375">
        <v>55729</v>
      </c>
      <c r="AO54" s="376">
        <v>98.1</v>
      </c>
      <c r="AP54" s="377">
        <v>46083</v>
      </c>
      <c r="AQ54" s="378">
        <v>3.2</v>
      </c>
      <c r="AR54" s="379">
        <v>94.9</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821828</v>
      </c>
      <c r="AN55" s="367">
        <v>69108</v>
      </c>
      <c r="AO55" s="368">
        <v>-28.2</v>
      </c>
      <c r="AP55" s="369">
        <v>88328</v>
      </c>
      <c r="AQ55" s="370">
        <v>-1.9</v>
      </c>
      <c r="AR55" s="371">
        <v>-26.3</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528830</v>
      </c>
      <c r="AN56" s="375">
        <v>44469</v>
      </c>
      <c r="AO56" s="376">
        <v>-20.2</v>
      </c>
      <c r="AP56" s="377">
        <v>49013</v>
      </c>
      <c r="AQ56" s="378">
        <v>6.4</v>
      </c>
      <c r="AR56" s="379">
        <v>-26.6</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953908</v>
      </c>
      <c r="AN57" s="367">
        <v>83632</v>
      </c>
      <c r="AO57" s="368">
        <v>21</v>
      </c>
      <c r="AP57" s="369">
        <v>103390</v>
      </c>
      <c r="AQ57" s="370">
        <v>17.100000000000001</v>
      </c>
      <c r="AR57" s="371">
        <v>3.9</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588535</v>
      </c>
      <c r="AN58" s="375">
        <v>51599</v>
      </c>
      <c r="AO58" s="376">
        <v>16</v>
      </c>
      <c r="AP58" s="377">
        <v>51269</v>
      </c>
      <c r="AQ58" s="378">
        <v>4.5999999999999996</v>
      </c>
      <c r="AR58" s="379">
        <v>11.4</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1250011</v>
      </c>
      <c r="AN59" s="367">
        <v>113082</v>
      </c>
      <c r="AO59" s="368">
        <v>35.200000000000003</v>
      </c>
      <c r="AP59" s="369">
        <v>117234</v>
      </c>
      <c r="AQ59" s="370">
        <v>13.4</v>
      </c>
      <c r="AR59" s="371">
        <v>21.8</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926656</v>
      </c>
      <c r="AN60" s="375">
        <v>83830</v>
      </c>
      <c r="AO60" s="376">
        <v>62.5</v>
      </c>
      <c r="AP60" s="377">
        <v>59796</v>
      </c>
      <c r="AQ60" s="378">
        <v>16.600000000000001</v>
      </c>
      <c r="AR60" s="379">
        <v>45.9</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1006913</v>
      </c>
      <c r="AN61" s="382">
        <v>85323</v>
      </c>
      <c r="AO61" s="383">
        <v>19.399999999999999</v>
      </c>
      <c r="AP61" s="384">
        <v>95698</v>
      </c>
      <c r="AQ61" s="385">
        <v>9.3000000000000007</v>
      </c>
      <c r="AR61" s="371">
        <v>10.1</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617882</v>
      </c>
      <c r="AN62" s="375">
        <v>52751</v>
      </c>
      <c r="AO62" s="376">
        <v>39</v>
      </c>
      <c r="AP62" s="377">
        <v>50161</v>
      </c>
      <c r="AQ62" s="378">
        <v>8.1</v>
      </c>
      <c r="AR62" s="379">
        <v>30.9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IzwyRf5SCso+mIf1Nq8bXAaE/Lq6oyY9c2myax96xp88eP8GIkrcbGejyBk4qcpb+O4xfTMYsvm3KJ1r6H1H4A==" saltValue="6+pOfRtvw/X2aqs/fSCKu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554</v>
      </c>
    </row>
    <row r="120" spans="125:125" ht="13.5" hidden="1" customHeight="1" x14ac:dyDescent="0.2"/>
    <row r="121" spans="125:125" ht="13.5" hidden="1" customHeight="1" x14ac:dyDescent="0.2">
      <c r="DU121" s="292"/>
    </row>
  </sheetData>
  <sheetProtection algorithmName="SHA-512" hashValue="pl4v86ov85fVAZXfoGEFqYaUKJ3EB5/H4SQaXSjHpTIPaERkgUt66iqF2qD98qRZzeCI8QJ8/0yCJ3OANvKgtA==" saltValue="CzXHlIG0yWajqub0hLGX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555</v>
      </c>
    </row>
  </sheetData>
  <sheetProtection algorithmName="SHA-512" hashValue="33Bi8rQ3tFBCvooXvTLP8mTefP9FZnwZyATnBFuuLsf4dJNEvpkFsSId/dqfIcPREhIzCHirgkqF+I+gnuN0nQ==" saltValue="+XpSdk1jggV6+zW19XTU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7" t="s">
        <v>3</v>
      </c>
      <c r="D47" s="1237"/>
      <c r="E47" s="1238"/>
      <c r="F47" s="11">
        <v>26.9</v>
      </c>
      <c r="G47" s="12">
        <v>27.77</v>
      </c>
      <c r="H47" s="12">
        <v>27.98</v>
      </c>
      <c r="I47" s="12">
        <v>25.8</v>
      </c>
      <c r="J47" s="13">
        <v>24.55</v>
      </c>
    </row>
    <row r="48" spans="2:10" ht="57.75" customHeight="1" x14ac:dyDescent="0.2">
      <c r="B48" s="14"/>
      <c r="C48" s="1239" t="s">
        <v>4</v>
      </c>
      <c r="D48" s="1239"/>
      <c r="E48" s="1240"/>
      <c r="F48" s="15">
        <v>12.01</v>
      </c>
      <c r="G48" s="16">
        <v>12.49</v>
      </c>
      <c r="H48" s="16">
        <v>12.43</v>
      </c>
      <c r="I48" s="16">
        <v>14.22</v>
      </c>
      <c r="J48" s="17">
        <v>12.98</v>
      </c>
    </row>
    <row r="49" spans="2:10" ht="57.75" customHeight="1" thickBot="1" x14ac:dyDescent="0.25">
      <c r="B49" s="18"/>
      <c r="C49" s="1241" t="s">
        <v>5</v>
      </c>
      <c r="D49" s="1241"/>
      <c r="E49" s="1242"/>
      <c r="F49" s="19">
        <v>6.42</v>
      </c>
      <c r="G49" s="20">
        <v>3.71</v>
      </c>
      <c r="H49" s="20">
        <v>0.33</v>
      </c>
      <c r="I49" s="20" t="s">
        <v>561</v>
      </c>
      <c r="J49" s="21">
        <v>3.18</v>
      </c>
    </row>
    <row r="50" spans="2:10" ht="13.5" customHeight="1" x14ac:dyDescent="0.2"/>
  </sheetData>
  <sheetProtection algorithmName="SHA-512" hashValue="GJAq3Yw5O25qjEbPeZ69/+Kicr3CTQtL4HblgzZoCO/QNrKs/dfJJoKS+nmF76ChOWHyhqeculA5vCoqO/MvdQ==" saltValue="zenF6Bt3H6wyW4E3jM0k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2022-03-11T01:46:57Z</cp:lastPrinted>
  <dcterms:created xsi:type="dcterms:W3CDTF">2022-02-02T04:59:01Z</dcterms:created>
  <dcterms:modified xsi:type="dcterms:W3CDTF">2022-09-27T09:55:53Z</dcterms:modified>
  <cp:category/>
</cp:coreProperties>
</file>